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90, 291 &amp; 292 Costerfield Au-Sb JN1628\DataPacks\Version R1\"/>
    </mc:Choice>
  </mc:AlternateContent>
  <xr:revisionPtr revIDLastSave="0" documentId="13_ncr:1_{EF9CD23E-8B49-4690-8D27-61842B4D18AF}" xr6:coauthVersionLast="46" xr6:coauthVersionMax="47" xr10:uidLastSave="{00000000-0000-0000-0000-000000000000}"/>
  <bookViews>
    <workbookView xWindow="-120" yWindow="-120" windowWidth="29040" windowHeight="15840" tabRatio="883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Upscaled Metrics" sheetId="47895" r:id="rId6"/>
    <sheet name="Fire Assay" sheetId="47896" r:id="rId7"/>
    <sheet name="AR Digest 10-50g" sheetId="47897" r:id="rId8"/>
    <sheet name="PF ICP" sheetId="47898" r:id="rId9"/>
    <sheet name="4-Acid" sheetId="47899" r:id="rId10"/>
    <sheet name="Aqua Regia" sheetId="47900" r:id="rId11"/>
    <sheet name="Fusion XRF" sheetId="47901" r:id="rId12"/>
    <sheet name="Thermograv" sheetId="47902" r:id="rId13"/>
    <sheet name="IRC" sheetId="47903" r:id="rId14"/>
    <sheet name="Laser Ablation" sheetId="47904" r:id="rId1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17" i="47895"/>
  <c r="J16" i="47895" l="1"/>
  <c r="J4" i="47895"/>
  <c r="J8" i="47895"/>
  <c r="J19" i="47895"/>
  <c r="J11" i="47895"/>
  <c r="J7" i="47895"/>
  <c r="J18" i="47895"/>
  <c r="J14" i="47895"/>
  <c r="J10" i="47895"/>
  <c r="J6" i="47895"/>
  <c r="J3" i="47895"/>
  <c r="J20" i="47895"/>
  <c r="J12" i="47895"/>
  <c r="J15" i="47895"/>
  <c r="J22" i="47895"/>
  <c r="J13" i="47895"/>
  <c r="J9" i="47895"/>
  <c r="J21" i="47895"/>
  <c r="J5" i="47895"/>
  <c r="J24" i="47895" s="1"/>
  <c r="J23" i="47895"/>
  <c r="J25" i="47895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17C1F19B-3F5A-4B9E-98BE-AB46FA5ED2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12F501A4-C1ED-4F36-8F88-F67AADC00E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999F0653-59EA-4295-A76B-DEBC576BC2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A1D27B6D-2487-4669-AFE2-EEAB02A2C9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C8AF23F-1ACC-426E-A195-92537486D2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CD613131-4657-4E14-8444-6F29142443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36984F53-FC23-4408-B0E8-F1EEDED01D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37C10455-6E97-4368-AE53-8196AD6F7A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2AB07DE3-6B48-4D58-836B-9E9C821A0B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370E9054-76C9-43E3-9027-8E8F29551C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B176AA30-F43C-4C70-8E70-F8A9F3BC49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6C4A8C8B-7E46-4DDB-98C8-8505AA8608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F8530BE3-C438-429A-8597-29C28DB668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03C91AEA-8168-43FC-B7F8-49124816C5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638B5C54-1F74-4FC8-8DF2-15CF682E70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7ED52AD2-4849-41DA-923B-3235D2DEF5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9F0977E7-FFFC-4456-AC4B-5DB56DE5AD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D6991E47-674A-4570-913F-D65AB05E30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23BBFD6C-28FB-4A50-9FF2-904D100496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2C2654CC-E2B7-4EE0-95B9-76FC229203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B51AE203-2F40-429C-A9CF-06CC67E35E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740770B3-052A-45B5-B881-B5107EF94A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BE27F4A0-8F52-49AF-9DC9-5ECB942F35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500539A0-B042-4649-B208-A4B51D18B1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E88B4835-C666-4A0D-9205-304D919086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EA53F863-FBB3-4865-A75B-A099753E5A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1B0D7D3A-D757-463D-885D-8FA6269670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58876BCE-3AAA-4F36-80C1-8525856250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AEBC22F3-0444-4AA1-BECA-01119B091D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3161FD00-1464-4A5F-9141-90CC58C955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64047B17-1AE4-4058-A8E1-DADF006D28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C3C3A696-2E3A-41C9-A79D-028E91D095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DA44095C-5572-4683-A3E7-182941D978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005E9FC6-772F-424B-AD06-527F6C3B69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8537FB3F-B10E-4FA2-9A66-BEBF682928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CE5581C4-8377-44FD-8ABB-468316E574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2236EF01-CBF4-4CBE-8DD1-8BB78C2234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23CE6E1F-0BB4-4858-BA3F-F3395831C1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05F0C835-80E2-471C-8EDB-9859E1BE21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0ACDE732-12A1-4573-91B8-50982A6329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0B6D110C-1494-4687-B9FC-7AD6D03EBD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0E4CFD6D-9662-4B3C-A36E-6290EA7ED5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C60CED5B-1C52-4CD6-BC9B-295EC80BE0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1688ABCD-AC89-4DA9-8870-21AE039AE5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5D2790A5-6EC2-4EB6-B1E3-AE33BCD1F1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40187B3D-2DE0-4E62-81A2-7152B49859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848DEFE3-9A91-41A0-A728-C3CA1A22E9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B19D437B-4414-4410-B983-F29C0680C0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9275CD4C-F3F0-45DD-8E3F-0488F7EC3F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1DA6902D-FCC9-4D70-8A1C-97CB4A5DA4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2D9A2358-D815-4527-8022-B032F42475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233F9EC8-8DA2-42DB-B6FC-F5720D69AD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A7013EF0-7454-4B9C-9C84-F7778EAFC4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AE94ED04-9A70-4CF1-A339-478711E405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8A9EEF43-7717-4277-B458-15B9F56714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D11CEEBC-C0EB-4EE1-BD48-1D92A739B8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04D9F926-2D49-4F0D-ADAD-E9772FE4E0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7083E5BD-058D-4EBC-8389-A31952A87C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 xr:uid="{C4755479-2D9B-4865-9150-30C0A67B94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8790BF1F-5F14-485A-84DD-F5644553A9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 xr:uid="{973B446A-D920-4BC0-BEC9-E05F4CC333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2AABBB46-4AEB-4F0D-A529-3F164139B7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 shapeId="0" xr:uid="{2F63840F-D2DE-4B63-A816-BBE2EEFC6A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 shapeId="0" xr:uid="{83987E93-042F-4B8B-AD22-9194DFD20D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 shapeId="0" xr:uid="{FA5ABA0C-FE20-4222-94A8-B563CEFE77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 xr:uid="{8B8162BC-F884-4805-8510-548ED58EC5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 shapeId="0" xr:uid="{AA5025E4-AEC7-4664-B57D-C11E899737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 shapeId="0" xr:uid="{AAE8AC89-0C54-4053-B4CB-3F1F1203AD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 shapeId="0" xr:uid="{71BC3D4A-DD20-4036-B19B-BD171F41B4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8" authorId="0" shapeId="0" xr:uid="{13C9076F-1181-4752-BC40-D43D7C572D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6" authorId="0" shapeId="0" xr:uid="{5501FEC0-63D8-4472-835C-5A8217B2F6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4" authorId="0" shapeId="0" xr:uid="{CE759048-23E9-4527-92EA-17B5AF744D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2" authorId="0" shapeId="0" xr:uid="{22D53076-D757-4F23-97F4-4BDA369255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0" authorId="0" shapeId="0" xr:uid="{C2120E5C-6E96-4E14-BF40-FA4B710D77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8" authorId="0" shapeId="0" xr:uid="{2D72F13C-6E63-4A97-B96F-E5ADE4EF82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6" authorId="0" shapeId="0" xr:uid="{D7801597-0AC2-4D73-9D70-9EA59E4150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4" authorId="0" shapeId="0" xr:uid="{BF85DD2B-9538-47E4-8B47-F5EE4551EE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2" authorId="0" shapeId="0" xr:uid="{13C3D2ED-F37A-43C4-A255-7640A5179A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0" authorId="0" shapeId="0" xr:uid="{E3F70730-471C-43F7-921A-61D371C36D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8" authorId="0" shapeId="0" xr:uid="{03F76C97-0F20-49D9-9A33-42CAD7AA44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7" authorId="0" shapeId="0" xr:uid="{1060C228-B192-407E-92C4-3B247D1678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 xr:uid="{5247192D-7439-4B75-A6D5-2A30271B1D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3" authorId="0" shapeId="0" xr:uid="{0603F2A7-F10B-49A5-A0EF-DBE8AA1469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2" authorId="0" shapeId="0" xr:uid="{DE58690C-20A3-4D64-9E6F-1AB7115545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0" authorId="0" shapeId="0" xr:uid="{9C91E380-9A2D-48A2-8A43-102F681AFD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8" authorId="0" shapeId="0" xr:uid="{971F12FF-C59E-491B-ADC4-3BA4765B32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6" authorId="0" shapeId="0" xr:uid="{D7C7B79D-DA80-43A5-8275-99D15FE42D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4" authorId="0" shapeId="0" xr:uid="{E5246A12-9AC3-47B2-A535-2DFE91B6D1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2" authorId="0" shapeId="0" xr:uid="{068A2713-DF11-4E29-9ED8-2EB1ABE581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0" authorId="0" shapeId="0" xr:uid="{A052F878-5496-4474-A247-C9AA51CE44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8" authorId="0" shapeId="0" xr:uid="{9241FA4C-0B99-476A-9A70-83146DCF80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6" authorId="0" shapeId="0" xr:uid="{E0A0CBBC-7031-4546-BCD7-193C6B49B9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4" authorId="0" shapeId="0" xr:uid="{5D474B35-F7C4-4634-9B36-809F990C06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2" authorId="0" shapeId="0" xr:uid="{33E6C73B-666F-4A07-ACCD-FABC98972C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0" authorId="0" shapeId="0" xr:uid="{02469012-CE8C-46A2-B778-4A1A508FFC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8" authorId="0" shapeId="0" xr:uid="{187F8908-204A-4812-895F-47BF7BB302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6" authorId="0" shapeId="0" xr:uid="{D5575B4C-D670-4590-9951-093AFA8111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4" authorId="0" shapeId="0" xr:uid="{8D166C45-DCDB-43D2-A296-B140BFBAAE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CB8E40F-044C-4391-B6E9-BCD1B02462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1251B8E7-81B3-48F9-AD09-BCE7933651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D7BBF0E4-CB09-4B9C-8DDC-5C86B8817C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AF275BC3-340A-441A-90D9-9D4D9D3247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AD6E7B2F-150C-4598-8C59-08FDE7197D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D1456647-2253-4ED1-91C5-ECBE535484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D6213B08-3CB8-4C14-A9BA-49959421F3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43CFD735-82D9-4258-BE6A-C90C559087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3AF0DEBA-C1CF-4406-B3AD-0C789A8664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EA8E4FB2-0C83-4A06-9880-15DF8AA45D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94B85A28-2C96-4B49-8DE0-FB595A405F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 xr:uid="{4727C1D7-5D3B-4802-A0C7-46355A5779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 shapeId="0" xr:uid="{69F3334B-2889-4B6A-98DA-9E5ECFFE19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 shapeId="0" xr:uid="{E818BDFA-9769-43C6-AC26-975A4A764F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 shapeId="0" xr:uid="{E5E631B4-6CD9-4E20-BE29-EDD36213FA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 xr:uid="{B076CEC3-C07C-472F-A78B-67D1F2B7C2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 xr:uid="{35115E89-B58C-406C-A861-397BCDD7B5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 shapeId="0" xr:uid="{16D3049A-A53D-4DAF-BDCA-FF2044F1BD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 xr:uid="{55B4C6E0-08CE-4214-8EF2-30EE28FC3D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 shapeId="0" xr:uid="{C9FDD349-6EA6-4884-9D01-5C97E2EE2F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 shapeId="0" xr:uid="{D4F99B9D-8060-4B58-97B9-6294F9CDFD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 shapeId="0" xr:uid="{8B8BD4D5-91D6-45D0-9163-7923BD0D6C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 shapeId="0" xr:uid="{20638D0A-51AE-44B1-A9BF-D359A50444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 shapeId="0" xr:uid="{692138A1-A81E-471E-A593-3EE0DD6422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 shapeId="0" xr:uid="{560E21D5-A043-4C0E-9E2F-921C6C72D4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8" authorId="0" shapeId="0" xr:uid="{159BFD70-F371-488D-9037-90F72EA356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6" authorId="0" shapeId="0" xr:uid="{9868F0DC-5C1A-4CE0-B527-FFA3421BC6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 shapeId="0" xr:uid="{0D257972-94E1-4C6D-BEF5-CCD57C3206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2" authorId="0" shapeId="0" xr:uid="{BF92E653-0A1E-4DF4-BAE0-D5A0C19432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0" authorId="0" shapeId="0" xr:uid="{0C77476B-D082-4B7B-AE16-9FDEAF3E9A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8" authorId="0" shapeId="0" xr:uid="{01C9067F-87F9-4390-8E3A-805B99B369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 shapeId="0" xr:uid="{36807C1E-F248-4CD6-ACEE-3335AD0B08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 shapeId="0" xr:uid="{24A48082-62B2-4BB5-AC1B-75ACDC14E0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2" authorId="0" shapeId="0" xr:uid="{1706B26E-CFAE-4517-AD0C-8864456E7C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1" authorId="0" shapeId="0" xr:uid="{CADD9782-7CF3-46D0-80D3-D4FB58BA4A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9" authorId="0" shapeId="0" xr:uid="{C9E33867-B781-4998-80BA-6B7D29D30E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7" authorId="0" shapeId="0" xr:uid="{D73F67D5-5C46-4CD9-A339-BD6D226EBC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BD201AA1-6EA3-4FCD-A00F-4FEE375050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4" authorId="0" shapeId="0" xr:uid="{4A4A8A04-ED4D-49ED-8B25-59051219A6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2" authorId="0" shapeId="0" xr:uid="{3F6CA82C-2C11-4AF1-8966-836868DB43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0" authorId="0" shapeId="0" xr:uid="{77ED1155-2B46-4B51-9E11-8D2265E77B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8" authorId="0" shapeId="0" xr:uid="{8CA33467-FD28-43CE-904B-5E6F2867A1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6" authorId="0" shapeId="0" xr:uid="{41523F7A-54E2-4C46-A516-6841213E38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4" authorId="0" shapeId="0" xr:uid="{0B8B6F2E-1208-43C5-BF9C-925D0E07C7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2" authorId="0" shapeId="0" xr:uid="{EB372C92-C57E-429F-AC66-AE57BE8E93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0" authorId="0" shapeId="0" xr:uid="{D1B6F0B4-1FD3-42C0-8B6B-47D23389CD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 shapeId="0" xr:uid="{A63BC9E1-C2B2-49A2-B0FB-D22FD735D3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8" authorId="0" shapeId="0" xr:uid="{2C0BCEE3-F554-46F5-BB98-1418ADD8CA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6" authorId="0" shapeId="0" xr:uid="{F7553CC7-9A80-4F6E-B430-A12898E66B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4" authorId="0" shapeId="0" xr:uid="{B4FB12B8-34E0-4FFC-A730-1F6EB0C13B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2" authorId="0" shapeId="0" xr:uid="{4F3120A6-7085-4EB8-BC83-AE41D5C57B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0" authorId="0" shapeId="0" xr:uid="{7291424A-5146-4D90-B405-C56C46E9B9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8" authorId="0" shapeId="0" xr:uid="{94EAB39F-B86E-4449-8F63-3628153F95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6" authorId="0" shapeId="0" xr:uid="{2944AFE6-7484-40A8-BE76-47A5942E97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4" authorId="0" shapeId="0" xr:uid="{5976C5C3-E2A1-4A76-9C2B-67E8C611B5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2" authorId="0" shapeId="0" xr:uid="{5BF57963-D713-4AAC-AC21-F3224A0E27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0" authorId="0" shapeId="0" xr:uid="{DAAECBDB-21D7-4F73-9E39-2768057D24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8" authorId="0" shapeId="0" xr:uid="{84332131-D6B5-41B8-A1FA-F3BD6A44C6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6" authorId="0" shapeId="0" xr:uid="{F1E61098-09F9-465D-BEDA-2B5F01D80F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4" authorId="0" shapeId="0" xr:uid="{67981E36-85AD-4548-8148-80FFFA1F85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3" authorId="0" shapeId="0" xr:uid="{2A1CF6CF-66AB-4847-A99C-28249866AD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2" authorId="0" shapeId="0" xr:uid="{A1DFAA09-6832-4B44-B4C5-5D74672243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0" authorId="0" shapeId="0" xr:uid="{464CB375-E2BB-41A2-BB6E-C69B8640A8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8" authorId="0" shapeId="0" xr:uid="{EB37CE50-3E52-4C3E-944A-56DBE2B496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BC09495B-7C1A-455E-90E3-964D21C94F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62180F50-A54A-4D30-A5B9-44DAB97B08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3D13E78D-2172-4914-865A-9FA9245692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1E28F3E6-5735-41CD-AEED-CDA562BD75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D30DEF19-B269-4B18-A28E-FF65F2BC19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C1E758E3-D05B-4EA6-86D1-6AD842C43E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75CDAACE-F598-4354-A994-258BC80723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6EB8D134-AD8D-4E0D-B4C2-5B00EF6D48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83C529E9-E848-4C6F-8528-8EDEA7245B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0458ACD-6B66-49DA-900E-1CB1EB4901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7F76B105-16C4-4928-8039-4794C3A7CE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70ED4C0B-1B91-49B8-A461-241B9FC0D8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8A94EEA3-E0DE-4748-A026-B97ED882E2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865FA544-8272-4909-A84D-82490594D1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E8A46883-A7DC-4FF6-B152-603500B266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5050537A-7BBB-43B1-BD97-5987BAF611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7F5EA387-7E95-420D-94AB-397569F358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15929F02-D953-4B6F-9820-0BECEC2380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48146038-285E-4F47-B4EF-EAD3264FA9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696F3EE1-B206-41AF-98D6-7DCE199C98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C5BFBB5A-2D07-4858-9D20-7A4399C446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DB70D625-47BD-4E9E-89F1-AF7324C043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EA967D10-23B5-4760-930C-2CA29DECEB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80A04B54-BBE5-4CE7-8FE0-F228A413AA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E9F08520-3D0A-4E06-A775-4413802477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7F85D44A-69D2-475F-BC85-55151D9A62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51ED7994-4AED-4C7D-BDA0-F077CAC06C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3A9D6851-774B-46E4-82AD-B52FDB5847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9CEE8311-B8F8-4ED2-8037-6B04EC22E4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B77EDA40-7CB3-4734-AE34-34C3CBE746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4A9D9192-4432-4716-BB57-F2F4915BE9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DFBC128D-8023-4E95-9EC4-DEF7A1BB95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B291CE93-1BE0-43EC-AA99-BFAF7111CD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4029D19A-EF47-4A33-9CE3-137DD73C9C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BD2B8767-F564-4776-83C3-FA7C18E348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0ABF080F-F7B0-4075-A6F8-26B6013E02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EF756137-0F07-47E0-BA35-7CE8392B53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A20C5E10-7143-4BF2-A784-3C93F690EB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68B48FA7-1CFA-4DF7-BE89-B041696E96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04B6E233-A6CC-4F1C-BECE-EB7CF377DF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B5EF2CC8-A691-40DD-BA48-51C95F722E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399E6E5C-D156-42AF-8A00-337FE6C0F6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9CC543FD-93D8-4DDF-8C41-DB3D758B0A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DE9234E5-52D5-4054-B74E-386D536D1D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FC25C44D-D2E0-407B-B8B1-2DFB2308F8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78C10338-5F8F-402F-A994-C0BC0C9F89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795D3A50-529E-486E-B25C-62640F6B35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339D154D-A243-4BC5-A7C2-F35992908F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E8C67C8B-4385-465C-A9D4-C3179988A9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2466CEEF-3B9D-490B-B8EB-067E42369E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6A2A6659-C4D5-43CC-9204-1A696B2226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B86137BA-2650-441D-B61F-6EE89E52CB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DE11236B-7CD8-45C2-AF8D-9EF3018496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31410240-5370-48E5-A7B3-EBFFBFC6D3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376B0114-9F8A-4CED-9B5D-7B888AD6A0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063EF938-C554-4359-A3CC-6DA6D8F80C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34AEA87E-FF98-4B7A-B73E-3265654778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4975BE9F-B59B-452D-A2B4-A16BEE6A78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57C98DF8-78BB-4824-9AC9-B83C21BF9F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8B45AC0F-5DEA-4218-B00C-6D17025B99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4B7DE006-6983-41DF-A583-CF1DE7C6DC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F642257F-8FB4-4580-B2A1-2491BDEADE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9CF62187-0FCA-42B7-A187-192617D962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292BFE5F-7973-4461-94C0-D2A261CE20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5C021EAB-6B15-480B-8A10-4606FB5041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<sst xmlns="http://schemas.openxmlformats.org/spreadsheetml/2006/main" count="12154" uniqueCount="667">
  <si>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</si>
  <si>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</si>
  <si>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</si>
  <si>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</si>
  <si>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</si>
  <si>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</si>
  <si>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</si>
  <si>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</si>
  <si>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</si>
  <si>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</si>
  <si>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</si>
  <si>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</si>
  <si>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</si>
  <si>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</si>
  <si>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</si>
  <si>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</si>
  <si>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</si>
  <si>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</si>
  <si>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</si>
  <si>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</si>
  <si>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</si>
  <si>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</si>
  <si>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</si>
  <si>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</si>
  <si>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</si>
  <si>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</si>
  <si>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</si>
  <si>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</si>
  <si>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</si>
  <si>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</si>
  <si>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</si>
  <si>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</si>
  <si>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</si>
  <si>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</si>
  <si>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</si>
  <si>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</si>
  <si>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</si>
  <si>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</si>
  <si>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</si>
  <si>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</si>
  <si>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</si>
  <si>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</si>
  <si>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</si>
  <si>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</si>
  <si>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</si>
  <si>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</si>
  <si>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</si>
  <si>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</si>
  <si>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</si>
  <si>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</si>
  <si>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</si>
  <si>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</si>
  <si>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</si>
  <si>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</si>
  <si>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</si>
  <si>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</si>
  <si>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</si>
  <si>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</si>
  <si>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</si>
  <si>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</si>
  <si>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</si>
  <si>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</si>
  <si>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</si>
  <si>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</si>
  <si>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</si>
  <si>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</si>
  <si>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</si>
  <si>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</si>
  <si>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</si>
  <si>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</si>
  <si>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</si>
  <si>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</si>
  <si>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</si>
  <si>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</si>
  <si>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</si>
  <si>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</si>
  <si>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</si>
  <si>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</si>
  <si>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</si>
  <si>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</si>
  <si>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</si>
  <si>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</si>
  <si>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</si>
  <si>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</si>
  <si>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</si>
  <si>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</si>
  <si>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</si>
  <si>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</si>
  <si>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</si>
  <si>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</si>
  <si>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</si>
  <si>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</si>
  <si>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</si>
  <si>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</si>
  <si>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</si>
  <si>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</si>
  <si>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</si>
  <si>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</si>
  <si>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&lt; 0.2</t>
  </si>
  <si>
    <t>Au</t>
  </si>
  <si>
    <t>BF*XRF</t>
  </si>
  <si>
    <t>IRC</t>
  </si>
  <si>
    <t>PF*MS</t>
  </si>
  <si>
    <t>PF*OES</t>
  </si>
  <si>
    <t>PPP*XRF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</si>
  <si>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</si>
  <si>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</si>
  <si>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</si>
  <si>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</si>
  <si>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</si>
  <si>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</si>
  <si>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</si>
  <si>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</si>
  <si>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</si>
  <si>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</si>
  <si>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</si>
  <si>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</si>
  <si>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</si>
  <si>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</si>
  <si>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</si>
  <si>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</si>
  <si>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</si>
  <si>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</si>
  <si>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</si>
  <si>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</si>
  <si>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</si>
  <si>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</si>
  <si>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</si>
  <si>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</si>
  <si>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</si>
  <si>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</si>
  <si>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</si>
  <si>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</si>
  <si>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</si>
  <si>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</si>
  <si>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</si>
  <si>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</si>
  <si>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</si>
  <si>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</si>
  <si>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</si>
  <si>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</si>
  <si>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</si>
  <si>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</si>
  <si>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</si>
  <si>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</si>
  <si>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</si>
  <si>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</si>
  <si>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</si>
  <si>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</si>
  <si>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</si>
  <si>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</si>
  <si>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</si>
  <si>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</si>
  <si>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</si>
  <si>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</si>
  <si>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</si>
  <si>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</si>
  <si>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</si>
  <si>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</si>
  <si>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</si>
  <si>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</si>
  <si>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</si>
  <si>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</si>
  <si>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</si>
  <si>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</si>
  <si>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</si>
  <si>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</si>
  <si>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</si>
  <si>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</si>
  <si>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</si>
  <si>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</si>
  <si>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</si>
  <si>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</si>
  <si>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</si>
  <si>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</si>
  <si>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</si>
  <si>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</si>
  <si>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</si>
  <si>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</si>
  <si>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</si>
  <si>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</si>
  <si>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</si>
  <si>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</si>
  <si>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</si>
  <si>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</si>
  <si>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</si>
  <si>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</si>
  <si>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</si>
  <si>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</si>
  <si>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</si>
  <si>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</si>
  <si>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</si>
  <si>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</si>
  <si>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</si>
  <si>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</si>
  <si>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</si>
  <si>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</si>
  <si>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</si>
  <si>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</si>
  <si>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</si>
  <si>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</si>
  <si>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</si>
  <si>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</si>
  <si>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</si>
  <si>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</si>
  <si>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</si>
  <si>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</si>
  <si>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</si>
  <si>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</si>
  <si>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</si>
  <si>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ANSLu</t>
  </si>
  <si>
    <t>Pb Fire Assay</t>
  </si>
  <si>
    <t>Peroxide Fusion ICP</t>
  </si>
  <si>
    <t>&lt; 0.5</t>
  </si>
  <si>
    <t>Aqua Regia Digestion</t>
  </si>
  <si>
    <t>Laser Ablation ICP-MS</t>
  </si>
  <si>
    <t>Aqua Regia Digestion (sample weights 10-50g)</t>
  </si>
  <si>
    <t>&lt; 0.002</t>
  </si>
  <si>
    <t>&lt; 0.001</t>
  </si>
  <si>
    <t>&lt; 0.05</t>
  </si>
  <si>
    <t>Au, ppm</t>
  </si>
  <si>
    <t>Sb, wt.%</t>
  </si>
  <si>
    <t>Ag, ppm</t>
  </si>
  <si>
    <t>As, ppm</t>
  </si>
  <si>
    <t>Bi, ppm</t>
  </si>
  <si>
    <t>Cd, ppm</t>
  </si>
  <si>
    <t>Cu, ppm</t>
  </si>
  <si>
    <t>Er, ppm</t>
  </si>
  <si>
    <t>Ge, ppm</t>
  </si>
  <si>
    <t>Re, ppm</t>
  </si>
  <si>
    <t>S, wt.%</t>
  </si>
  <si>
    <t>Se, ppm</t>
  </si>
  <si>
    <t>Te, ppm</t>
  </si>
  <si>
    <t>W, ppm</t>
  </si>
  <si>
    <t>Hg, ppm</t>
  </si>
  <si>
    <t>Lab</t>
  </si>
  <si>
    <t>No</t>
  </si>
  <si>
    <t>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</si>
  <si>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</si>
  <si>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</si>
  <si>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</si>
  <si>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</si>
  <si>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</si>
  <si>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</si>
  <si>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</si>
  <si>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</si>
  <si>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</si>
  <si>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</si>
  <si>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</si>
  <si>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</si>
  <si>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</si>
  <si>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</si>
  <si>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</si>
  <si>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</si>
  <si>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</si>
  <si>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</si>
  <si>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</si>
  <si>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FA*AAS</t>
  </si>
  <si>
    <t>FA*OES</t>
  </si>
  <si>
    <t>0.085g</t>
  </si>
  <si>
    <t>50g</t>
  </si>
  <si>
    <t>40g</t>
  </si>
  <si>
    <t>N.A.</t>
  </si>
  <si>
    <t>Mean</t>
  </si>
  <si>
    <t>Median</t>
  </si>
  <si>
    <t>Std Dev.</t>
  </si>
  <si>
    <t>PDM3</t>
  </si>
  <si>
    <t>Z-Score (Absolute)</t>
  </si>
  <si>
    <t>NA</t>
  </si>
  <si>
    <t>Indicative</t>
  </si>
  <si>
    <t>2.20</t>
  </si>
  <si>
    <t>AR*MS</t>
  </si>
  <si>
    <t>AR*AAS</t>
  </si>
  <si>
    <t>AR*OES</t>
  </si>
  <si>
    <t>15g</t>
  </si>
  <si>
    <t>&gt; 0.5</t>
  </si>
  <si>
    <t>&gt; 15</t>
  </si>
  <si>
    <t>4A*MS</t>
  </si>
  <si>
    <t>4A*OES/MS</t>
  </si>
  <si>
    <t>Results from laboratories 2.03 and 2.04 were removed due to their 1 ppm reading resolution.</t>
  </si>
  <si>
    <t>Results from laboratory 2.16 were removed due to their 10 ppm reading resolution.</t>
  </si>
  <si>
    <t>&lt; 0.4</t>
  </si>
  <si>
    <t>&lt; 0.02</t>
  </si>
  <si>
    <t>Results from laboratory 2.12 were removed due to their 1 ppm reading resolution.</t>
  </si>
  <si>
    <t>Results from laboratories 2.10, 2.12, 2.15 and 2.16 were removed due to their 1 ppm reading resolution.</t>
  </si>
  <si>
    <t>Results from laboratories 2.11, 2.14 and 2.15 were removed due to their 0.1 ppm reading resolution.</t>
  </si>
  <si>
    <t>4A*AAS</t>
  </si>
  <si>
    <t>&gt; 0.4</t>
  </si>
  <si>
    <t>&lt; 20</t>
  </si>
  <si>
    <t>Results from laboratories 2.15 and 2.20 were removed due to their 1 ppm reading resolution.</t>
  </si>
  <si>
    <t>Results from laboratory 2.16 were removed due to their 1 ppm reading resolution.</t>
  </si>
  <si>
    <t>&lt; 4</t>
  </si>
  <si>
    <t>AR*OES/MS</t>
  </si>
  <si>
    <t>0.5g</t>
  </si>
  <si>
    <t>0.2g</t>
  </si>
  <si>
    <t>0.25g</t>
  </si>
  <si>
    <t>01g</t>
  </si>
  <si>
    <t>0.1g</t>
  </si>
  <si>
    <t>&lt; 3</t>
  </si>
  <si>
    <t>Results from laboratories 2.10, 2.12 and 2.16 were removed due to their 1 ppm reading resolution.</t>
  </si>
  <si>
    <t>Results from laboratories 2.15 and 2.17 were removed due to their 0.1 ppm reading resolution.</t>
  </si>
  <si>
    <t>Results from laboratories 2.10, 2.12, 2.16 and 2.18 were removed due to their 1 ppm reading resolution.</t>
  </si>
  <si>
    <t>HBr*AAS</t>
  </si>
  <si>
    <t>&gt; 0.8204</t>
  </si>
  <si>
    <t>&gt; 0.8188</t>
  </si>
  <si>
    <t>&gt; 0.8238</t>
  </si>
  <si>
    <t>&gt; 0.8333</t>
  </si>
  <si>
    <t>&gt; 0.8121</t>
  </si>
  <si>
    <t>Results from laboratories 2.09, 2.11 and 2.15 were removed due to their 1 ppm reading resolution.</t>
  </si>
  <si>
    <t>Results from laboratories 2.11 and 2.15 were removed due to their 0.1 ppm reading resolution.</t>
  </si>
  <si>
    <t>Results from laboratory 2.10 were removed due to their 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</si>
  <si>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</si>
  <si>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</si>
  <si>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</si>
  <si>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</si>
  <si>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</si>
  <si>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</si>
  <si>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</si>
  <si>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</si>
  <si>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</si>
  <si>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atomic absorption spectroscopy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</si>
  <si>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</si>
  <si>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</si>
  <si>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</si>
  <si>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</si>
  <si>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</si>
  <si>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</si>
  <si>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</si>
  <si>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</si>
  <si>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</si>
  <si>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fire assay with atomic absorption spectroscopy</t>
  </si>
  <si>
    <t>fire assay with inductively coupled plasma optical emission spectroscopy</t>
  </si>
  <si>
    <t>hydrobromic acid digestion with atomic absorption spectroscopy</t>
  </si>
  <si>
    <t>instrumental neutron activation analysis</t>
  </si>
  <si>
    <t>infrared combustion</t>
  </si>
  <si>
    <t>loss on ignition by thermogravimetric analysis</t>
  </si>
  <si>
    <t>sodium peroxide fusion with inductively coupled plasma mass spectroscopy</t>
  </si>
  <si>
    <t>sodium peroxide fusion with inductively coupled plasma optical emission spectroscopy</t>
  </si>
  <si>
    <t>pressed powder pellet with X-ray fluorescence spectroscopy</t>
  </si>
  <si>
    <t>Text Values:</t>
  </si>
  <si>
    <t>Not Applicable (Lab 2.09)</t>
  </si>
  <si>
    <t>ALS, Lima, Peru</t>
  </si>
  <si>
    <t>ALS, Loughrea, Galway, Ireland</t>
  </si>
  <si>
    <t>ALS, Perth, WA, Australia</t>
  </si>
  <si>
    <t>ANSTO, Lucas Heights, NSW, Australia</t>
  </si>
  <si>
    <t>Bureau Veritas Commodities Canada Ltd, Vancouver, BC, Canada</t>
  </si>
  <si>
    <t>Bureau Veritas Geoanalytical, Perth, WA, Australia</t>
  </si>
  <si>
    <t>Bureau Veritas Minerals, Ankara, Central Anatolia, Turkey</t>
  </si>
  <si>
    <t>Gekko Assay Labs, Ballarat, VIC, Australia</t>
  </si>
  <si>
    <t>Inspectorate (BV), Lima, Peru</t>
  </si>
  <si>
    <t>Inspectorate (BV), Manila, Philippines</t>
  </si>
  <si>
    <t>Intertek Testing Services, Townsville, QLD, Australia</t>
  </si>
  <si>
    <t>Labwest Minerals Analysis, Perth, WA, Australia</t>
  </si>
  <si>
    <t>On Site Laboratory Services, Bendigo, VIC, Australia</t>
  </si>
  <si>
    <t>PT Geoservices Ltd, Cikarang, Jakarta Raya, Indonesia</t>
  </si>
  <si>
    <t>PT Intertek Utama Services, Jakarta Timur, DKI Jakarta, Indonesia</t>
  </si>
  <si>
    <t>SGS Canada Inc., Vancouver, BC, Canada</t>
  </si>
  <si>
    <t>SGS de Mexico SA de CV, Cd. Industrial, Durango, Mexico</t>
  </si>
  <si>
    <t>SGS del Peru, Lima, Peru</t>
  </si>
  <si>
    <t>SGS Geosol Laboratorios Ltda, Vespasiano, Minas Gerais, Brazil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</si>
  <si>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</si>
  <si>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</si>
  <si>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</si>
  <si>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</si>
  <si>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</si>
  <si>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</si>
  <si>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</si>
  <si>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</si>
  <si>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</si>
  <si>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Sb, Antimony (wt.%)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</si>
  <si>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</si>
  <si>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</si>
  <si>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</si>
  <si>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</si>
  <si>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</si>
  <si>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</si>
  <si>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</si>
  <si>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</si>
  <si>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</si>
  <si>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</si>
  <si>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</si>
  <si>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</si>
  <si>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</si>
  <si>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</si>
  <si>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</si>
  <si>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</si>
  <si>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</si>
  <si>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</si>
  <si>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</si>
  <si>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</si>
  <si>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</si>
  <si>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</si>
  <si>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</si>
  <si>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</si>
  <si>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</si>
  <si>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</si>
  <si>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</si>
  <si>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</si>
  <si>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</si>
  <si>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</si>
  <si>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</si>
  <si>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</si>
  <si>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</si>
  <si>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</si>
  <si>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</si>
  <si>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</si>
  <si>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</si>
  <si>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</si>
  <si>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</si>
  <si>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</si>
  <si>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</si>
  <si>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</si>
  <si>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</si>
  <si>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</si>
  <si>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</si>
  <si>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</si>
  <si>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</si>
  <si>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</si>
  <si>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</si>
  <si>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</si>
  <si>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</si>
  <si>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</si>
  <si>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</si>
  <si>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</si>
  <si>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</si>
  <si>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</si>
  <si>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</si>
  <si>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</si>
  <si>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</si>
  <si>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Hg, Mercury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</si>
  <si>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</si>
  <si>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290 (Certified Value 2.12 ppm)</t>
  </si>
  <si>
    <t>Analytical results for Pd in OREAS 290 (Indicative Value &lt; 5 ppb)</t>
  </si>
  <si>
    <t>Analytical results for Pt in OREAS 290 (Indicative Value &lt; 5 ppb)</t>
  </si>
  <si>
    <t>Analytical results for Au in OREAS 290 (Certified Value 1.93 ppm)</t>
  </si>
  <si>
    <t>Analytical results for Al in OREAS 290 (Indicative Value 7.41 wt.%)</t>
  </si>
  <si>
    <t>Analytical results for As in OREAS 290 (Indicative Value 359 ppm)</t>
  </si>
  <si>
    <t>Analytical results for Ba in OREAS 290 (Indicative Value 742 ppm)</t>
  </si>
  <si>
    <t>Analytical results for Be in OREAS 290 (Indicative Value &lt; 5 ppm)</t>
  </si>
  <si>
    <t>Analytical results for Bi in OREAS 290 (Indicative Value &lt; 5 ppm)</t>
  </si>
  <si>
    <t>Analytical results for Ca in OREAS 290 (Indicative Value 0.572 wt.%)</t>
  </si>
  <si>
    <t>Analytical results for Cd in OREAS 290 (Indicative Value &lt; 0.5 ppm)</t>
  </si>
  <si>
    <t>Analytical results for Co in OREAS 290 (Indicative Value 20.3 ppm)</t>
  </si>
  <si>
    <t>Analytical results for Cr in OREAS 290 (Indicative Value 152 ppm)</t>
  </si>
  <si>
    <t>Analytical results for Cu in OREAS 290 (Indicative Value 62 ppm)</t>
  </si>
  <si>
    <t>Analytical results for Fe in OREAS 290 (Indicative Value 3.96 wt.%)</t>
  </si>
  <si>
    <t>Analytical results for Ga in OREAS 290 (Indicative Value 14.4 ppm)</t>
  </si>
  <si>
    <t>Analytical results for K in OREAS 290 (Indicative Value 2.85 wt.%)</t>
  </si>
  <si>
    <t>Analytical results for La in OREAS 290 (Indicative Value 39.8 ppm)</t>
  </si>
  <si>
    <t>Analytical results for Li in OREAS 290 (Indicative Value &lt; 5 ppm)</t>
  </si>
  <si>
    <t>Analytical results for Mg in OREAS 290 (Indicative Value 1.44 wt.%)</t>
  </si>
  <si>
    <t>Analytical results for Mn in OREAS 290 (Indicative Value 0.062 wt.%)</t>
  </si>
  <si>
    <t>Analytical results for Mo in OREAS 290 (Indicative Value 2.83 ppm)</t>
  </si>
  <si>
    <t>Analytical results for Nb in OREAS 290 (Indicative Value 5.98 ppm)</t>
  </si>
  <si>
    <t>Analytical results for Ni in OREAS 290 (Indicative Value 78 ppm)</t>
  </si>
  <si>
    <t>Analytical results for P in OREAS 290 (Indicative Value 0.061 wt.%)</t>
  </si>
  <si>
    <t>Analytical results for Pb in OREAS 290 (Indicative Value 22.5 ppm)</t>
  </si>
  <si>
    <t>Analytical results for S in OREAS 290 (Indicative Value 0.513 wt.%)</t>
  </si>
  <si>
    <t>Analytical results for Sb in OREAS 290 (Certified Value 0.795 wt.%)</t>
  </si>
  <si>
    <t>Analytical results for Sc in OREAS 290 (Indicative Value 15.3 ppm)</t>
  </si>
  <si>
    <t>Analytical results for Si in OREAS 290 (Indicative Value 30.6 wt.%)</t>
  </si>
  <si>
    <t>Analytical results for Sn in OREAS 290 (Indicative Value &lt; 10 ppm)</t>
  </si>
  <si>
    <t>Analytical results for Sr in OREAS 290 (Indicative Value 87 ppm)</t>
  </si>
  <si>
    <t>Analytical results for Ti in OREAS 290 (Indicative Value 0.437 wt.%)</t>
  </si>
  <si>
    <t>Analytical results for V in OREAS 290 (Indicative Value 186 ppm)</t>
  </si>
  <si>
    <t>Analytical results for W in OREAS 290 (Indicative Value 73 ppm)</t>
  </si>
  <si>
    <t>Analytical results for Y in OREAS 290 (Indicative Value 30.7 ppm)</t>
  </si>
  <si>
    <t>Analytical results for Zn in OREAS 290 (Indicative Value 114 ppm)</t>
  </si>
  <si>
    <t>Analytical results for Ag in OREAS 290 (Certified Value 0.213 ppm)</t>
  </si>
  <si>
    <t>Analytical results for Al in OREAS 290 (Certified Value 7.21 wt.%)</t>
  </si>
  <si>
    <t>Analytical results for As in OREAS 290 (Certified Value 313 ppm)</t>
  </si>
  <si>
    <t>Analytical results for Ba in OREAS 290 (Certified Value 739 ppm)</t>
  </si>
  <si>
    <t>Analytical results for Be in OREAS 290 (Certified Value 2.51 ppm)</t>
  </si>
  <si>
    <t>Analytical results for Bi in OREAS 290 (Certified Value 0.37 ppm)</t>
  </si>
  <si>
    <t>Analytical results for Ca in OREAS 290 (Certified Value 0.525 wt.%)</t>
  </si>
  <si>
    <t>Analytical results for Cd in OREAS 290 (Certified Value 0.054 ppm)</t>
  </si>
  <si>
    <t>Analytical results for Ce in OREAS 290 (Certified Value 79 ppm)</t>
  </si>
  <si>
    <t>Analytical results for Co in OREAS 290 (Certified Value 14.2 ppm)</t>
  </si>
  <si>
    <t>Analytical results for Cr in OREAS 290 (Certified Value 123 ppm)</t>
  </si>
  <si>
    <t>Analytical results for Cs in OREAS 290 (Certified Value 10.3 ppm)</t>
  </si>
  <si>
    <t>Analytical results for Cu in OREAS 290 (Certified Value 32.6 ppm)</t>
  </si>
  <si>
    <t>Analytical results for Dy in OREAS 290 (Certified Value 3.01 ppm)</t>
  </si>
  <si>
    <t>Analytical results for Er in OREAS 290 (Certified Value 1.6 ppm)</t>
  </si>
  <si>
    <t>Analytical results for Eu in OREAS 290 (Certified Value 1.14 ppm)</t>
  </si>
  <si>
    <t>Analytical results for Fe in OREAS 290 (Certified Value 3.79 wt.%)</t>
  </si>
  <si>
    <t>Analytical results for Ga in OREAS 290 (Certified Value 18.6 ppm)</t>
  </si>
  <si>
    <t>Analytical results for Gd in OREAS 290 (Certified Value 4.47 ppm)</t>
  </si>
  <si>
    <t>Analytical results for Ge in OREAS 290 (Certified Value 0.22 ppm)</t>
  </si>
  <si>
    <t>Analytical results for Hf in OREAS 290 (Certified Value 3.98 ppm)</t>
  </si>
  <si>
    <t>Analytical results for Hg in OREAS 290 (Indicative Value 0.11 ppm)</t>
  </si>
  <si>
    <t>Analytical results for Ho in OREAS 290 (Certified Value 0.56 ppm)</t>
  </si>
  <si>
    <t>Analytical results for In in OREAS 290 (Certified Value 0.064 ppm)</t>
  </si>
  <si>
    <t>Analytical results for K in OREAS 290 (Certified Value 2.8 wt.%)</t>
  </si>
  <si>
    <t>Analytical results for La in OREAS 290 (Certified Value 39.6 ppm)</t>
  </si>
  <si>
    <t>Analytical results for Li in OREAS 290 (Certified Value 51 ppm)</t>
  </si>
  <si>
    <t>Analytical results for Lu in OREAS 290 (Certified Value 0.24 ppm)</t>
  </si>
  <si>
    <t>Analytical results for Mg in OREAS 290 (Certified Value 1.39 wt.%)</t>
  </si>
  <si>
    <t>Analytical results for Mn in OREAS 290 (Certified Value 0.056 wt.%)</t>
  </si>
  <si>
    <t>Analytical results for Mo in OREAS 290 (Certified Value 1.14 ppm)</t>
  </si>
  <si>
    <t>Analytical results for Na in OREAS 290 (Certified Value 0.613 wt.%)</t>
  </si>
  <si>
    <t>Analytical results for Nb in OREAS 290 (Certified Value 10.2 ppm)</t>
  </si>
  <si>
    <t>Analytical results for Nd in OREAS 290 (Certified Value 34.2 ppm)</t>
  </si>
  <si>
    <t>Analytical results for Ni in OREAS 290 (Certified Value 73 ppm)</t>
  </si>
  <si>
    <t>Analytical results for P in OREAS 290 (Certified Value 0.059 wt.%)</t>
  </si>
  <si>
    <t>Analytical results for Pb in OREAS 290 (Certified Value 22.9 ppm)</t>
  </si>
  <si>
    <t>Analytical results for Pr in OREAS 290 (Certified Value 9.13 ppm)</t>
  </si>
  <si>
    <t>Analytical results for Rb in OREAS 290 (Certified Value 161 ppm)</t>
  </si>
  <si>
    <t>Analytical results for Re in OREAS 290 (Certified Value &lt; 0.002 ppm)</t>
  </si>
  <si>
    <t>Analytical results for S in OREAS 290 (Certified Value 0.528 wt.%)</t>
  </si>
  <si>
    <t>Analytical results for Sb in OREAS 290 (Certified Value 0.84 wt.%)</t>
  </si>
  <si>
    <t>Analytical results for Sc in OREAS 290 (Certified Value 13.2 ppm)</t>
  </si>
  <si>
    <t>Analytical results for Se in OREAS 290 (Certified Value 2.64 ppm)</t>
  </si>
  <si>
    <t>Analytical results for Sm in OREAS 290 (Certified Value 6.42 ppm)</t>
  </si>
  <si>
    <t>Analytical results for Sn in OREAS 290 (Certified Value 3.56 ppm)</t>
  </si>
  <si>
    <t>Analytical results for Sr in OREAS 290 (Certified Value 99 ppm)</t>
  </si>
  <si>
    <t>Analytical results for Ta in OREAS 290 (Certified Value 0.96 ppm)</t>
  </si>
  <si>
    <t>Analytical results for Tb in OREAS 290 (Certified Value 0.55 ppm)</t>
  </si>
  <si>
    <t>Analytical results for Te in OREAS 290 (Certified Value 0.072 ppm)</t>
  </si>
  <si>
    <t>Analytical results for Th in OREAS 290 (Certified Value 15.1 ppm)</t>
  </si>
  <si>
    <t>Analytical results for Ti in OREAS 290 (Certified Value 0.359 wt.%)</t>
  </si>
  <si>
    <t>Analytical results for Tl in OREAS 290 (Certified Value 0.86 ppm)</t>
  </si>
  <si>
    <t>Analytical results for Tm in OREAS 290 (Certified Value 0.22 ppm)</t>
  </si>
  <si>
    <t>Analytical results for U in OREAS 290 (Certified Value 2.79 ppm)</t>
  </si>
  <si>
    <t>Analytical results for V in OREAS 290 (Certified Value 92 ppm)</t>
  </si>
  <si>
    <t>Analytical results for W in OREAS 290 (Certified Value 2.83 ppm)</t>
  </si>
  <si>
    <t>Analytical results for Y in OREAS 290 (Certified Value 15.2 ppm)</t>
  </si>
  <si>
    <t>Analytical results for Yb in OREAS 290 (Certified Value 1.58 ppm)</t>
  </si>
  <si>
    <t>Analytical results for Zn in OREAS 290 (Certified Value 98 ppm)</t>
  </si>
  <si>
    <t>Analytical results for Zr in OREAS 290 (Certified Value 133 ppm)</t>
  </si>
  <si>
    <t>Analytical results for Ag in OREAS 290 (Certified Value 0.192 ppm)</t>
  </si>
  <si>
    <t>Analytical results for Al in OREAS 290 (Certified Value 2.59 wt.%)</t>
  </si>
  <si>
    <t>Analytical results for As in OREAS 290 (Certified Value 307 ppm)</t>
  </si>
  <si>
    <t>Analytical results for B in OREAS 290 (Indicative Value 17.3 ppm)</t>
  </si>
  <si>
    <t>Analytical results for Ba in OREAS 290 (Certified Value 117 ppm)</t>
  </si>
  <si>
    <t>Analytical results for Be in OREAS 290 (Certified Value 1.26 ppm)</t>
  </si>
  <si>
    <t>Analytical results for Bi in OREAS 290 (Certified Value 0.36 ppm)</t>
  </si>
  <si>
    <t>Analytical results for Ca in OREAS 290 (Certified Value 0.312 wt.%)</t>
  </si>
  <si>
    <t>Analytical results for Cd in OREAS 290 (Certified Value 0.05 ppm)</t>
  </si>
  <si>
    <t>Analytical results for Ce in OREAS 290 (Certified Value 50 ppm)</t>
  </si>
  <si>
    <t>Analytical results for Co in OREAS 290 (Certified Value 13.4 ppm)</t>
  </si>
  <si>
    <t>Analytical results for Cr in OREAS 290 (Certified Value 98 ppm)</t>
  </si>
  <si>
    <t>Analytical results for Cs in OREAS 290 (Certified Value 7.24 ppm)</t>
  </si>
  <si>
    <t>Analytical results for Cu in OREAS 290 (Certified Value 31.9 ppm)</t>
  </si>
  <si>
    <t>Analytical results for Dy in OREAS 290 (Indicative Value 1.87 ppm)</t>
  </si>
  <si>
    <t>Analytical results for Er in OREAS 290 (Indicative Value 0.87 ppm)</t>
  </si>
  <si>
    <t>Analytical results for Eu in OREAS 290 (Indicative Value 0.53 ppm)</t>
  </si>
  <si>
    <t>Analytical results for Fe in OREAS 290 (Certified Value 3.38 wt.%)</t>
  </si>
  <si>
    <t>Analytical results for Ga in OREAS 290 (Certified Value 8.06 ppm)</t>
  </si>
  <si>
    <t>Analytical results for Gd in OREAS 290 (Indicative Value 2.96 ppm)</t>
  </si>
  <si>
    <t>Analytical results for Ge in OREAS 290 (Certified Value 0.097 ppm)</t>
  </si>
  <si>
    <t>Analytical results for Hf in OREAS 290 (Certified Value 0.51 ppm)</t>
  </si>
  <si>
    <t>Analytical results for Hg in OREAS 290 (Certified Value 0.031 ppm)</t>
  </si>
  <si>
    <t>Analytical results for Ho in OREAS 290 (Indicative Value 0.32 ppm)</t>
  </si>
  <si>
    <t>Analytical results for In in OREAS 290 (Certified Value 0.034 ppm)</t>
  </si>
  <si>
    <t>Analytical results for K in OREAS 290 (Certified Value 0.858 wt.%)</t>
  </si>
  <si>
    <t>Analytical results for La in OREAS 290 (Certified Value 23.7 ppm)</t>
  </si>
  <si>
    <t>Analytical results for Li in OREAS 290 (Certified Value 37.6 ppm)</t>
  </si>
  <si>
    <t>Analytical results for Lu in OREAS 290 (Indicative Value 0.11 ppm)</t>
  </si>
  <si>
    <t>Analytical results for Mg in OREAS 290 (Certified Value 1.14 wt.%)</t>
  </si>
  <si>
    <t>Analytical results for Mn in OREAS 290 (Certified Value 0.047 wt.%)</t>
  </si>
  <si>
    <t>Analytical results for Mo in OREAS 290 (Certified Value 1.09 ppm)</t>
  </si>
  <si>
    <t>Analytical results for Na in OREAS 290 (Certified Value 0.047 wt.%)</t>
  </si>
  <si>
    <t>Analytical results for Nb in OREAS 290 (Certified Value 0.54 ppm)</t>
  </si>
  <si>
    <t>Analytical results for Nd in OREAS 290 (Indicative Value 19.7 ppm)</t>
  </si>
  <si>
    <t>Analytical results for Ni in OREAS 290 (Certified Value 68 ppm)</t>
  </si>
  <si>
    <t>Analytical results for P in OREAS 290 (Certified Value 0.05 wt.%)</t>
  </si>
  <si>
    <t>Analytical results for Pb in OREAS 290 (Certified Value 13.6 ppm)</t>
  </si>
  <si>
    <t>Analytical results for Pd in OREAS 290 (Indicative Value &lt; 10 ppb)</t>
  </si>
  <si>
    <t>Analytical results for Pr in OREAS 290 (Indicative Value 5.3 ppm)</t>
  </si>
  <si>
    <t>Analytical results for Pt in OREAS 290 (Indicative Value 2 ppb)</t>
  </si>
  <si>
    <t>Analytical results for Rb in OREAS 290 (Certified Value 81 ppm)</t>
  </si>
  <si>
    <t>Analytical results for Re in OREAS 290 (Certified Value &lt; 0.001 ppm)</t>
  </si>
  <si>
    <t>Analytical results for S in OREAS 290 (Certified Value 0.533 wt.%)</t>
  </si>
  <si>
    <t>Analytical results for Sb in OREAS 290 (Certified Value 0.745 wt.%)</t>
  </si>
  <si>
    <t>Analytical results for Sc in OREAS 290 (Certified Value 6.78 ppm)</t>
  </si>
  <si>
    <t>Analytical results for Se in OREAS 290 (Certified Value 2.09 ppm)</t>
  </si>
  <si>
    <t>Analytical results for Sm in OREAS 290 (Indicative Value 3.85 ppm)</t>
  </si>
  <si>
    <t>Analytical results for Sn in OREAS 290 (Certified Value 1.56 ppm)</t>
  </si>
  <si>
    <t>Analytical results for Sr in OREAS 290 (Certified Value 32.6 ppm)</t>
  </si>
  <si>
    <t>Analytical results for Ta in OREAS 290 (Certified Value &lt; 0.05 ppm)</t>
  </si>
  <si>
    <t>Analytical results for Tb in OREAS 290 (Indicative Value 0.37 ppm)</t>
  </si>
  <si>
    <t>Analytical results for Te in OREAS 290 (Certified Value 0.053 ppm)</t>
  </si>
  <si>
    <t>Analytical results for Th in OREAS 290 (Certified Value 11.3 ppm)</t>
  </si>
  <si>
    <t>Analytical results for Ti in OREAS 290 (Certified Value 0.119 wt.%)</t>
  </si>
  <si>
    <t>Analytical results for Tl in OREAS 290 (Certified Value 0.52 ppm)</t>
  </si>
  <si>
    <t>Analytical results for Tm in OREAS 290 (Indicative Value 0.11 ppm)</t>
  </si>
  <si>
    <t>Analytical results for U in OREAS 290 (Certified Value 1.38 ppm)</t>
  </si>
  <si>
    <t>Analytical results for V in OREAS 290 (Certified Value 61 ppm)</t>
  </si>
  <si>
    <t>Analytical results for W in OREAS 290 (Certified Value 0.54 ppm)</t>
  </si>
  <si>
    <t>Analytical results for Y in OREAS 290 (Certified Value 8.21 ppm)</t>
  </si>
  <si>
    <t>Analytical results for Yb in OREAS 290 (Indicative Value 0.77 ppm)</t>
  </si>
  <si>
    <t>Analytical results for Zn in OREAS 290 (Certified Value 86 ppm)</t>
  </si>
  <si>
    <t>Analytical results for Zr in OREAS 290 (Certified Value 19.8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</si>
  <si>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290 (Indicative Value 14.09 wt.%)</t>
    </r>
  </si>
  <si>
    <t>Analytical results for CaO in OREAS 290 (Indicative Value 0.742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</si>
  <si>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290 (Indicative Value 5.58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</si>
  <si>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290 (Indicative Value 3.44 wt.%)</t>
    </r>
  </si>
  <si>
    <t>Analytical results for MgO in OREAS 290 (Indicative Value 2.36 wt.%)</t>
  </si>
  <si>
    <t>Analytical results for MnO in OREAS 290 (Indicative Value 0.076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</si>
  <si>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290 (Indicative Value 0.133 wt.%)</t>
    </r>
  </si>
  <si>
    <t>Analytical results for Sb in OREAS 290 (Indicative Value 0.925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</si>
  <si>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290 (Indicative Value 67.94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</si>
  <si>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290 (Indicative Value 1.31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</si>
  <si>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290 (Indicative Value 0.73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</si>
  <si>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290 (Indicative Value 2.92 wt.%)</t>
    </r>
  </si>
  <si>
    <t>Analytical results for C in OREAS 290 (Indicative Value 0.215 wt.%)</t>
  </si>
  <si>
    <t>Analytical results for S in OREAS 290 (Indicative Value 0.51 wt.%)</t>
  </si>
  <si>
    <t>Analytical results for Ag in OREAS 290 (Indicative Value 0.5 ppm)</t>
  </si>
  <si>
    <t>Analytical results for As in OREAS 290 (Indicative Value 361 ppm)</t>
  </si>
  <si>
    <t>Analytical results for Ba in OREAS 290 (Indicative Value 760 ppm)</t>
  </si>
  <si>
    <t>Analytical results for Be in OREAS 290 (Indicative Value 2.3 ppm)</t>
  </si>
  <si>
    <t>Analytical results for Bi in OREAS 290 (Indicative Value 0.43 ppm)</t>
  </si>
  <si>
    <t>Analytical results for Cd in OREAS 290 (Indicative Value &lt; 0.1 ppm)</t>
  </si>
  <si>
    <t>Analytical results for Ce in OREAS 290 (Indicative Value 82 ppm)</t>
  </si>
  <si>
    <t>Analytical results for Co in OREAS 290 (Indicative Value 15.2 ppm)</t>
  </si>
  <si>
    <t>Analytical results for Cr in OREAS 290 (Indicative Value 134 ppm)</t>
  </si>
  <si>
    <t>Analytical results for Cs in OREAS 290 (Indicative Value 11.2 ppm)</t>
  </si>
  <si>
    <t>Analytical results for Cu in OREAS 290 (Indicative Value 40 ppm)</t>
  </si>
  <si>
    <t>Analytical results for Dy in OREAS 290 (Indicative Value 5.95 ppm)</t>
  </si>
  <si>
    <t>Analytical results for Er in OREAS 290 (Indicative Value 3.59 ppm)</t>
  </si>
  <si>
    <t>Analytical results for Eu in OREAS 290 (Indicative Value 1.39 ppm)</t>
  </si>
  <si>
    <t>Analytical results for Ga in OREAS 290 (Indicative Value 19.4 ppm)</t>
  </si>
  <si>
    <t>Analytical results for Gd in OREAS 290 (Indicative Value 6.07 ppm)</t>
  </si>
  <si>
    <t>Analytical results for Ge in OREAS 290 (Indicative Value 1.48 ppm)</t>
  </si>
  <si>
    <t>Analytical results for Hf in OREAS 290 (Indicative Value 7.04 ppm)</t>
  </si>
  <si>
    <t>Analytical results for Ho in OREAS 290 (Indicative Value 1.25 ppm)</t>
  </si>
  <si>
    <t>Analytical results for In in OREAS 290 (Indicative Value 0.05 ppm)</t>
  </si>
  <si>
    <t>Analytical results for La in OREAS 290 (Indicative Value 42 ppm)</t>
  </si>
  <si>
    <t>Analytical results for Lu in OREAS 290 (Indicative Value 0.45 ppm)</t>
  </si>
  <si>
    <t>Analytical results for Mn in OREAS 290 (Indicative Value 0.059 wt.%)</t>
  </si>
  <si>
    <t>Analytical results for Mo in OREAS 290 (Indicative Value 0.9 ppm)</t>
  </si>
  <si>
    <t>Analytical results for Nb in OREAS 290 (Indicative Value 15.2 ppm)</t>
  </si>
  <si>
    <t>Analytical results for Nd in OREAS 290 (Indicative Value 37.1 ppm)</t>
  </si>
  <si>
    <t>Analytical results for Ni in OREAS 290 (Indicative Value 80 ppm)</t>
  </si>
  <si>
    <t>Analytical results for Pb in OREAS 290 (Indicative Value 30.5 ppm)</t>
  </si>
  <si>
    <t>Analytical results for Pr in OREAS 290 (Indicative Value 9.71 ppm)</t>
  </si>
  <si>
    <t>Analytical results for Rb in OREAS 290 (Indicative Value 172 ppm)</t>
  </si>
  <si>
    <t>Analytical results for Re in OREAS 290 (Indicative Value 0.04 ppm)</t>
  </si>
  <si>
    <t>Analytical results for Sb in OREAS 290 (Indicative Value 0.939 wt.%)</t>
  </si>
  <si>
    <t>Analytical results for Sc in OREAS 290 (Indicative Value 14.4 ppm)</t>
  </si>
  <si>
    <t>Analytical results for Se in OREAS 290 (Indicative Value &lt; 5 ppm)</t>
  </si>
  <si>
    <t>Analytical results for Sm in OREAS 290 (Indicative Value 7.59 ppm)</t>
  </si>
  <si>
    <t>Analytical results for Sn in OREAS 290 (Indicative Value 4.4 ppm)</t>
  </si>
  <si>
    <t>Analytical results for Sr in OREAS 290 (Indicative Value 101 ppm)</t>
  </si>
  <si>
    <t>Analytical results for Ta in OREAS 290 (Indicative Value 1.18 ppm)</t>
  </si>
  <si>
    <t>Analytical results for Tb in OREAS 290 (Indicative Value 1.01 ppm)</t>
  </si>
  <si>
    <t>Analytical results for Te in OREAS 290 (Indicative Value 0.15 ppm)</t>
  </si>
  <si>
    <t>Analytical results for Th in OREAS 290 (Indicative Value 16.2 ppm)</t>
  </si>
  <si>
    <t>Analytical results for Ti in OREAS 290 (Indicative Value 0.449 wt.%)</t>
  </si>
  <si>
    <t>Analytical results for Tl in OREAS 290 (Indicative Value 1.1 ppm)</t>
  </si>
  <si>
    <t>Analytical results for Tm in OREAS 290 (Indicative Value 0.55 ppm)</t>
  </si>
  <si>
    <t>Analytical results for U in OREAS 290 (Indicative Value 3.36 ppm)</t>
  </si>
  <si>
    <t>Analytical results for V in OREAS 290 (Indicative Value 103 ppm)</t>
  </si>
  <si>
    <t>Analytical results for W in OREAS 290 (Indicative Value 3.75 ppm)</t>
  </si>
  <si>
    <t>Analytical results for Y in OREAS 290 (Indicative Value 31.6 ppm)</t>
  </si>
  <si>
    <t>Analytical results for Yb in OREAS 290 (Indicative Value 3.34 ppm)</t>
  </si>
  <si>
    <t>Analytical results for Zn in OREAS 290 (Indicative Value 93 ppm)</t>
  </si>
  <si>
    <t>Analytical results for Zr in OREAS 290 (Indicative Value 251 ppm)</t>
  </si>
  <si>
    <t/>
  </si>
  <si>
    <t>Table 5. Participating Laboratory List used for OREAS 290</t>
  </si>
  <si>
    <t>Table 4. Abbreviations used for OREAS 290</t>
  </si>
  <si>
    <t>Table 3. Indicative Values for OREAS 290</t>
  </si>
  <si>
    <t>Table 2. Certified Values, Expanded Uncertainty and Tolerance Limits for OREAS 290</t>
  </si>
  <si>
    <t>Table 1. Certified Values and Performance Gates for OREAS 290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</si>
  <si>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</si>
  <si>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</si>
  <si>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290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</si>
</sst>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u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6600"/>
      <name val="Calibri"/>
      <family val="2"/>
      <scheme val="minor"/>
    </font>
    <font>
      <b/>
      <u/>
      <sz val="16"/>
      <color rgb="FFFF6600"/>
      <name val="Calibri"/>
      <family val="2"/>
      <scheme val="minor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2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31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 applyProtection="1">
      <alignment horizontal="center"/>
    </xf>
    <xf numFmtId="2" fontId="4" fillId="0" borderId="11" xfId="0" applyNumberFormat="1" applyFont="1" applyFill="1" applyBorder="1" applyAlignment="1" applyProtection="1">
      <alignment horizontal="center"/>
    </xf>
    <xf numFmtId="2" fontId="4" fillId="0" borderId="10" xfId="0" applyNumberFormat="1" applyFont="1" applyFill="1" applyBorder="1" applyAlignment="1" applyProtection="1">
      <alignment horizontal="center"/>
    </xf>
    <xf numFmtId="2" fontId="4" fillId="0" borderId="10" xfId="0" applyNumberFormat="1" applyFont="1" applyFill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 applyProtection="1">
      <alignment horizontal="center"/>
    </xf>
    <xf numFmtId="0" fontId="4" fillId="0" borderId="34" xfId="0" applyFont="1" applyBorder="1" applyAlignment="1" applyProtection="1">
      <alignment horizontal="center"/>
    </xf>
    <xf numFmtId="2" fontId="4" fillId="0" borderId="33" xfId="0" applyNumberFormat="1" applyFont="1" applyFill="1" applyBorder="1" applyAlignment="1" applyProtection="1">
      <alignment horizontal="center"/>
    </xf>
    <xf numFmtId="2" fontId="4" fillId="0" borderId="35" xfId="0" applyNumberFormat="1" applyFont="1" applyFill="1" applyBorder="1" applyAlignment="1" applyProtection="1">
      <alignment horizontal="center"/>
    </xf>
    <xf numFmtId="0" fontId="4" fillId="0" borderId="38" xfId="0" applyFont="1" applyBorder="1" applyAlignment="1" applyProtection="1">
      <alignment horizontal="center"/>
    </xf>
    <xf numFmtId="0" fontId="4" fillId="0" borderId="39" xfId="0" applyFont="1" applyBorder="1" applyAlignment="1" applyProtection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 applyProtection="1">
      <alignment horizontal="center"/>
    </xf>
    <xf numFmtId="2" fontId="4" fillId="0" borderId="32" xfId="0" applyNumberFormat="1" applyFont="1" applyFill="1" applyBorder="1" applyAlignment="1" applyProtection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11" xfId="0" applyNumberFormat="1" applyFont="1" applyBorder="1" applyAlignment="1" applyProtection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Fill="1" applyBorder="1" applyAlignment="1">
      <alignment horizontal="center"/>
    </xf>
    <xf numFmtId="0" fontId="27" fillId="0" borderId="40" xfId="0" applyFont="1" applyFill="1" applyBorder="1" applyAlignment="1">
      <alignment horizontal="center" vertical="center"/>
    </xf>
    <xf numFmtId="167" fontId="4" fillId="0" borderId="11" xfId="0" applyNumberFormat="1" applyFont="1" applyFill="1" applyBorder="1" applyAlignment="1" applyProtection="1">
      <alignment horizontal="center"/>
    </xf>
    <xf numFmtId="168" fontId="4" fillId="0" borderId="11" xfId="0" applyNumberFormat="1" applyFont="1" applyFill="1" applyBorder="1" applyAlignment="1" applyProtection="1">
      <alignment horizontal="center"/>
    </xf>
    <xf numFmtId="0" fontId="4" fillId="0" borderId="18" xfId="0" applyFont="1" applyFill="1" applyBorder="1"/>
    <xf numFmtId="2" fontId="35" fillId="0" borderId="0" xfId="0" applyNumberFormat="1" applyFont="1" applyFill="1" applyBorder="1" applyAlignment="1">
      <alignment horizontal="center"/>
    </xf>
    <xf numFmtId="0" fontId="4" fillId="0" borderId="11" xfId="0" applyFont="1" applyBorder="1"/>
    <xf numFmtId="0" fontId="0" fillId="0" borderId="0" xfId="0" applyFont="1"/>
    <xf numFmtId="0" fontId="0" fillId="0" borderId="40" xfId="0" applyFont="1" applyBorder="1"/>
    <xf numFmtId="0" fontId="36" fillId="0" borderId="18" xfId="0" applyFont="1" applyFill="1" applyBorder="1"/>
    <xf numFmtId="164" fontId="27" fillId="0" borderId="0" xfId="0" applyNumberFormat="1" applyFont="1" applyFill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7" fillId="0" borderId="0" xfId="0" applyFont="1" applyAlignment="1">
      <alignment vertical="center"/>
    </xf>
    <xf numFmtId="0" fontId="37" fillId="0" borderId="0" xfId="0" applyFont="1" applyBorder="1" applyAlignment="1">
      <alignment vertical="center"/>
    </xf>
    <xf numFmtId="165" fontId="37" fillId="0" borderId="10" xfId="44" applyNumberFormat="1" applyFont="1" applyFill="1" applyBorder="1" applyAlignment="1">
      <alignment horizontal="center" vertical="center"/>
    </xf>
    <xf numFmtId="10" fontId="37" fillId="0" borderId="10" xfId="43" applyNumberFormat="1" applyFont="1" applyFill="1" applyBorder="1" applyAlignment="1">
      <alignment horizontal="center" vertical="center"/>
    </xf>
    <xf numFmtId="10" fontId="37" fillId="0" borderId="40" xfId="43" applyNumberFormat="1" applyFont="1" applyFill="1" applyBorder="1" applyAlignment="1">
      <alignment horizontal="center" vertical="center"/>
    </xf>
    <xf numFmtId="10" fontId="37" fillId="0" borderId="36" xfId="43" applyNumberFormat="1" applyFont="1" applyFill="1" applyBorder="1" applyAlignment="1">
      <alignment horizontal="center" vertical="center"/>
    </xf>
    <xf numFmtId="0" fontId="35" fillId="0" borderId="0" xfId="0" applyFont="1"/>
    <xf numFmtId="2" fontId="35" fillId="0" borderId="0" xfId="0" applyNumberFormat="1" applyFont="1" applyFill="1" applyBorder="1" applyAlignment="1"/>
    <xf numFmtId="165" fontId="35" fillId="0" borderId="0" xfId="0" applyNumberFormat="1" applyFont="1" applyFill="1" applyBorder="1" applyAlignment="1"/>
    <xf numFmtId="0" fontId="35" fillId="0" borderId="0" xfId="0" applyFont="1" applyFill="1" applyBorder="1" applyAlignment="1"/>
    <xf numFmtId="0" fontId="0" fillId="30" borderId="37" xfId="0" applyFill="1" applyBorder="1"/>
    <xf numFmtId="0" fontId="0" fillId="30" borderId="30" xfId="0" applyFill="1" applyBorder="1"/>
    <xf numFmtId="0" fontId="39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4" fillId="27" borderId="47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30" borderId="48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50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Fill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6" fillId="30" borderId="40" xfId="0" applyFont="1" applyFill="1" applyBorder="1" applyAlignment="1">
      <alignment horizontal="center" vertical="center"/>
    </xf>
    <xf numFmtId="0" fontId="2" fillId="0" borderId="0" xfId="47" applyAlignment="1">
      <alignment vertical="center"/>
    </xf>
    <xf numFmtId="165" fontId="2" fillId="0" borderId="0" xfId="47" applyNumberFormat="1" applyAlignment="1">
      <alignment horizontal="center" vertical="center"/>
    </xf>
    <xf numFmtId="0" fontId="2" fillId="35" borderId="0" xfId="47" applyFill="1" applyAlignment="1">
      <alignment vertical="center"/>
    </xf>
    <xf numFmtId="0" fontId="2" fillId="36" borderId="0" xfId="47" applyFill="1" applyAlignment="1">
      <alignment horizontal="center" vertical="center"/>
    </xf>
    <xf numFmtId="0" fontId="44" fillId="0" borderId="0" xfId="47" applyFont="1" applyAlignment="1">
      <alignment vertical="center"/>
    </xf>
    <xf numFmtId="10" fontId="2" fillId="28" borderId="22" xfId="48" applyNumberFormat="1" applyFont="1" applyFill="1" applyBorder="1" applyAlignment="1">
      <alignment vertical="center"/>
    </xf>
    <xf numFmtId="165" fontId="2" fillId="28" borderId="21" xfId="47" applyNumberFormat="1" applyFill="1" applyBorder="1" applyAlignment="1">
      <alignment vertical="center"/>
    </xf>
    <xf numFmtId="169" fontId="46" fillId="28" borderId="21" xfId="47" applyNumberFormat="1" applyFont="1" applyFill="1" applyBorder="1" applyAlignment="1">
      <alignment vertical="center"/>
    </xf>
    <xf numFmtId="2" fontId="2" fillId="28" borderId="21" xfId="47" applyNumberFormat="1" applyFill="1" applyBorder="1" applyAlignment="1">
      <alignment horizontal="center" vertical="center"/>
    </xf>
    <xf numFmtId="0" fontId="2" fillId="28" borderId="21" xfId="47" applyFill="1" applyBorder="1" applyAlignment="1">
      <alignment horizontal="center" vertical="center"/>
    </xf>
    <xf numFmtId="0" fontId="2" fillId="28" borderId="21" xfId="47" applyFill="1" applyBorder="1" applyAlignment="1">
      <alignment vertical="center"/>
    </xf>
    <xf numFmtId="0" fontId="47" fillId="28" borderId="20" xfId="47" applyFont="1" applyFill="1" applyBorder="1" applyAlignment="1">
      <alignment horizontal="left" vertical="center"/>
    </xf>
    <xf numFmtId="0" fontId="2" fillId="37" borderId="29" xfId="47" applyFill="1" applyBorder="1" applyAlignment="1">
      <alignment vertical="center"/>
    </xf>
    <xf numFmtId="0" fontId="2" fillId="37" borderId="0" xfId="47" applyFill="1" applyAlignment="1">
      <alignment vertical="center"/>
    </xf>
    <xf numFmtId="2" fontId="2" fillId="37" borderId="0" xfId="47" applyNumberFormat="1" applyFill="1" applyAlignment="1">
      <alignment horizontal="center" vertical="center"/>
    </xf>
    <xf numFmtId="0" fontId="2" fillId="37" borderId="0" xfId="47" applyFill="1" applyAlignment="1">
      <alignment horizontal="center" vertical="center"/>
    </xf>
    <xf numFmtId="0" fontId="48" fillId="37" borderId="28" xfId="47" applyFont="1" applyFill="1" applyBorder="1" applyAlignment="1">
      <alignment horizontal="left" vertical="center"/>
    </xf>
    <xf numFmtId="165" fontId="2" fillId="24" borderId="0" xfId="47" applyNumberFormat="1" applyFill="1" applyAlignment="1">
      <alignment vertical="center"/>
    </xf>
    <xf numFmtId="0" fontId="2" fillId="37" borderId="27" xfId="47" applyFill="1" applyBorder="1" applyAlignment="1">
      <alignment vertical="center"/>
    </xf>
    <xf numFmtId="0" fontId="2" fillId="37" borderId="25" xfId="47" applyFill="1" applyBorder="1" applyAlignment="1">
      <alignment vertical="center"/>
    </xf>
    <xf numFmtId="165" fontId="2" fillId="37" borderId="25" xfId="47" applyNumberFormat="1" applyFill="1" applyBorder="1" applyAlignment="1">
      <alignment horizontal="center" vertical="center"/>
    </xf>
    <xf numFmtId="0" fontId="2" fillId="37" borderId="25" xfId="47" applyFill="1" applyBorder="1" applyAlignment="1">
      <alignment horizontal="center" vertical="center"/>
    </xf>
    <xf numFmtId="0" fontId="48" fillId="37" borderId="26" xfId="47" applyFont="1" applyFill="1" applyBorder="1" applyAlignment="1">
      <alignment horizontal="left" vertical="center"/>
    </xf>
    <xf numFmtId="10" fontId="2" fillId="0" borderId="29" xfId="48" applyNumberFormat="1" applyFont="1" applyFill="1" applyBorder="1" applyAlignment="1">
      <alignment vertical="center"/>
    </xf>
    <xf numFmtId="165" fontId="2" fillId="0" borderId="0" xfId="47" applyNumberFormat="1" applyAlignment="1">
      <alignment vertical="center"/>
    </xf>
    <xf numFmtId="2" fontId="2" fillId="0" borderId="0" xfId="47" applyNumberFormat="1" applyAlignment="1">
      <alignment horizontal="center" vertical="center"/>
    </xf>
    <xf numFmtId="0" fontId="2" fillId="0" borderId="0" xfId="47" applyAlignment="1">
      <alignment horizontal="center" vertical="center"/>
    </xf>
    <xf numFmtId="0" fontId="2" fillId="0" borderId="28" xfId="47" applyBorder="1" applyAlignment="1">
      <alignment horizontal="center" vertical="center"/>
    </xf>
    <xf numFmtId="0" fontId="2" fillId="0" borderId="51" xfId="47" applyBorder="1" applyAlignment="1">
      <alignment vertical="center"/>
    </xf>
    <xf numFmtId="0" fontId="2" fillId="0" borderId="52" xfId="47" applyBorder="1" applyAlignment="1">
      <alignment vertical="center"/>
    </xf>
    <xf numFmtId="165" fontId="2" fillId="0" borderId="52" xfId="47" applyNumberFormat="1" applyBorder="1" applyAlignment="1">
      <alignment vertical="center"/>
    </xf>
    <xf numFmtId="2" fontId="2" fillId="0" borderId="52" xfId="47" applyNumberFormat="1" applyBorder="1" applyAlignment="1">
      <alignment horizontal="center" vertical="center"/>
    </xf>
    <xf numFmtId="0" fontId="2" fillId="0" borderId="52" xfId="47" applyBorder="1" applyAlignment="1">
      <alignment horizontal="center" vertical="center"/>
    </xf>
    <xf numFmtId="0" fontId="2" fillId="0" borderId="53" xfId="47" applyBorder="1" applyAlignment="1">
      <alignment horizontal="center" vertical="center"/>
    </xf>
    <xf numFmtId="0" fontId="49" fillId="0" borderId="27" xfId="47" applyFont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26" borderId="25" xfId="47" applyFont="1" applyFill="1" applyBorder="1" applyAlignment="1">
      <alignment horizontal="right" vertical="center" wrapText="1"/>
    </xf>
    <xf numFmtId="0" fontId="49" fillId="25" borderId="25" xfId="47" applyFont="1" applyFill="1" applyBorder="1" applyAlignment="1">
      <alignment horizontal="center" vertical="center" wrapText="1"/>
    </xf>
    <xf numFmtId="0" fontId="49" fillId="25" borderId="25" xfId="47" applyFont="1" applyFill="1" applyBorder="1" applyAlignment="1">
      <alignment horizontal="center" vertical="center"/>
    </xf>
    <xf numFmtId="0" fontId="49" fillId="25" borderId="25" xfId="47" applyFont="1" applyFill="1" applyBorder="1" applyAlignment="1">
      <alignment vertical="center"/>
    </xf>
    <xf numFmtId="0" fontId="49" fillId="25" borderId="26" xfId="47" applyFont="1" applyFill="1" applyBorder="1" applyAlignment="1">
      <alignment horizontal="center" vertical="center"/>
    </xf>
    <xf numFmtId="0" fontId="50" fillId="34" borderId="22" xfId="47" applyFont="1" applyFill="1" applyBorder="1" applyAlignment="1">
      <alignment horizontal="left" vertical="center"/>
    </xf>
    <xf numFmtId="0" fontId="50" fillId="34" borderId="21" xfId="47" applyFont="1" applyFill="1" applyBorder="1" applyAlignment="1">
      <alignment horizontal="left" vertical="center"/>
    </xf>
    <xf numFmtId="0" fontId="51" fillId="34" borderId="21" xfId="47" applyFont="1" applyFill="1" applyBorder="1" applyAlignment="1">
      <alignment horizontal="left" vertical="center"/>
    </xf>
    <xf numFmtId="0" fontId="51" fillId="34" borderId="20" xfId="47" applyFont="1" applyFill="1" applyBorder="1" applyAlignment="1">
      <alignment horizontal="left" vertical="center"/>
    </xf>
    <xf numFmtId="0" fontId="49" fillId="25" borderId="54" xfId="47" applyFont="1" applyFill="1" applyBorder="1" applyAlignment="1">
      <alignment horizontal="center" vertical="center"/>
    </xf>
    <xf numFmtId="0" fontId="2" fillId="37" borderId="54" xfId="47" applyFill="1" applyBorder="1" applyAlignment="1">
      <alignment horizontal="center" vertical="center"/>
    </xf>
    <xf numFmtId="2" fontId="1" fillId="38" borderId="52" xfId="53" applyNumberFormat="1" applyFill="1" applyBorder="1" applyAlignment="1">
      <alignment vertical="center"/>
    </xf>
    <xf numFmtId="2" fontId="1" fillId="38" borderId="0" xfId="53" applyNumberFormat="1" applyFill="1" applyBorder="1" applyAlignment="1">
      <alignment vertical="center"/>
    </xf>
    <xf numFmtId="0" fontId="49" fillId="39" borderId="54" xfId="53" applyFont="1" applyFill="1" applyBorder="1" applyAlignment="1">
      <alignment horizontal="right" vertical="center"/>
    </xf>
    <xf numFmtId="165" fontId="2" fillId="38" borderId="25" xfId="47" applyNumberFormat="1" applyFill="1" applyBorder="1" applyAlignment="1">
      <alignment vertical="center"/>
    </xf>
    <xf numFmtId="165" fontId="2" fillId="38" borderId="0" xfId="47" applyNumberFormat="1" applyFill="1" applyAlignment="1">
      <alignment vertical="center"/>
    </xf>
    <xf numFmtId="165" fontId="2" fillId="24" borderId="25" xfId="47" applyNumberFormat="1" applyFill="1" applyBorder="1" applyAlignment="1">
      <alignment vertical="center"/>
    </xf>
    <xf numFmtId="170" fontId="2" fillId="38" borderId="0" xfId="48" applyNumberFormat="1" applyFont="1" applyFill="1" applyBorder="1" applyAlignment="1">
      <alignment vertical="center"/>
    </xf>
    <xf numFmtId="170" fontId="2" fillId="24" borderId="0" xfId="48" applyNumberFormat="1" applyFont="1" applyFill="1" applyBorder="1" applyAlignment="1">
      <alignment vertical="center"/>
    </xf>
    <xf numFmtId="165" fontId="2" fillId="24" borderId="52" xfId="47" applyNumberFormat="1" applyFill="1" applyBorder="1" applyAlignment="1">
      <alignment horizontal="right" vertical="center"/>
    </xf>
    <xf numFmtId="165" fontId="2" fillId="24" borderId="0" xfId="47" applyNumberFormat="1" applyFill="1" applyAlignment="1">
      <alignment horizontal="right" vertical="center"/>
    </xf>
    <xf numFmtId="0" fontId="49" fillId="0" borderId="0" xfId="47" applyFont="1" applyAlignment="1">
      <alignment horizontal="center" vertical="center"/>
    </xf>
    <xf numFmtId="2" fontId="4" fillId="32" borderId="10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 applyProtection="1">
      <alignment horizontal="center"/>
    </xf>
    <xf numFmtId="2" fontId="4" fillId="31" borderId="32" xfId="0" applyNumberFormat="1" applyFont="1" applyFill="1" applyBorder="1" applyAlignment="1" applyProtection="1">
      <alignment horizontal="center"/>
    </xf>
    <xf numFmtId="2" fontId="4" fillId="31" borderId="10" xfId="0" applyNumberFormat="1" applyFont="1" applyFill="1" applyBorder="1" applyAlignment="1" applyProtection="1">
      <alignment horizontal="center"/>
    </xf>
    <xf numFmtId="0" fontId="4" fillId="0" borderId="11" xfId="0" quotePrefix="1" applyFont="1" applyBorder="1" applyAlignment="1" applyProtection="1">
      <alignment horizontal="center"/>
    </xf>
    <xf numFmtId="2" fontId="4" fillId="0" borderId="11" xfId="0" quotePrefix="1" applyNumberFormat="1" applyFont="1" applyFill="1" applyBorder="1" applyAlignment="1" applyProtection="1">
      <alignment horizontal="center"/>
    </xf>
    <xf numFmtId="2" fontId="4" fillId="0" borderId="10" xfId="0" quotePrefix="1" applyNumberFormat="1" applyFont="1" applyFill="1" applyBorder="1" applyAlignment="1" applyProtection="1">
      <alignment horizontal="center"/>
    </xf>
    <xf numFmtId="0" fontId="4" fillId="0" borderId="36" xfId="0" applyFont="1" applyBorder="1"/>
    <xf numFmtId="2" fontId="4" fillId="31" borderId="10" xfId="0" applyNumberFormat="1" applyFont="1" applyFill="1" applyBorder="1" applyAlignment="1">
      <alignment horizontal="center"/>
    </xf>
    <xf numFmtId="2" fontId="4" fillId="32" borderId="32" xfId="0" applyNumberFormat="1" applyFont="1" applyFill="1" applyBorder="1" applyAlignment="1" applyProtection="1">
      <alignment horizontal="center"/>
    </xf>
    <xf numFmtId="2" fontId="4" fillId="31" borderId="32" xfId="0" applyNumberFormat="1" applyFont="1" applyFill="1" applyBorder="1" applyAlignment="1">
      <alignment horizontal="center"/>
    </xf>
    <xf numFmtId="2" fontId="4" fillId="32" borderId="32" xfId="0" applyNumberFormat="1" applyFont="1" applyFill="1" applyBorder="1" applyAlignment="1">
      <alignment horizontal="center"/>
    </xf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0" fontId="4" fillId="27" borderId="36" xfId="0" applyFont="1" applyFill="1" applyBorder="1" applyAlignment="1">
      <alignment vertical="center" wrapText="1"/>
    </xf>
    <xf numFmtId="0" fontId="4" fillId="27" borderId="40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3" fillId="29" borderId="19" xfId="0" applyNumberFormat="1" applyFont="1" applyFill="1" applyBorder="1" applyAlignment="1">
      <alignment horizontal="center" vertical="center"/>
    </xf>
    <xf numFmtId="164" fontId="53" fillId="29" borderId="19" xfId="0" applyNumberFormat="1" applyFont="1" applyFill="1" applyBorder="1" applyAlignment="1">
      <alignment horizontal="center" vertical="center"/>
    </xf>
    <xf numFmtId="1" fontId="53" fillId="29" borderId="17" xfId="0" applyNumberFormat="1" applyFont="1" applyFill="1" applyBorder="1" applyAlignment="1">
      <alignment horizontal="center" vertical="center"/>
    </xf>
    <xf numFmtId="164" fontId="42" fillId="0" borderId="36" xfId="46" applyNumberForma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4" fontId="42" fillId="0" borderId="0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45" xfId="0" applyNumberFormat="1" applyFont="1" applyFill="1" applyBorder="1" applyAlignment="1">
      <alignment horizontal="center" vertical="center"/>
    </xf>
    <xf numFmtId="2" fontId="0" fillId="0" borderId="40" xfId="0" applyNumberFormat="1" applyFont="1" applyFill="1" applyBorder="1" applyAlignment="1">
      <alignment horizontal="center" vertical="center"/>
    </xf>
    <xf numFmtId="0" fontId="42" fillId="0" borderId="10" xfId="46" applyFill="1" applyBorder="1" applyAlignment="1">
      <alignment vertical="center"/>
    </xf>
    <xf numFmtId="2" fontId="37" fillId="0" borderId="36" xfId="0" applyNumberFormat="1" applyFont="1" applyFill="1" applyBorder="1" applyAlignment="1">
      <alignment horizontal="center" vertical="center"/>
    </xf>
    <xf numFmtId="2" fontId="37" fillId="0" borderId="10" xfId="44" applyNumberFormat="1" applyFont="1" applyFill="1" applyBorder="1" applyAlignment="1">
      <alignment horizontal="center" vertical="center"/>
    </xf>
    <xf numFmtId="165" fontId="0" fillId="0" borderId="45" xfId="0" applyNumberFormat="1" applyFont="1" applyFill="1" applyBorder="1" applyAlignment="1">
      <alignment horizontal="center" vertical="center"/>
    </xf>
    <xf numFmtId="165" fontId="0" fillId="0" borderId="40" xfId="0" applyNumberFormat="1" applyFont="1" applyFill="1" applyBorder="1" applyAlignment="1">
      <alignment horizontal="center" vertical="center"/>
    </xf>
    <xf numFmtId="1" fontId="0" fillId="0" borderId="45" xfId="0" applyNumberFormat="1" applyFont="1" applyFill="1" applyBorder="1" applyAlignment="1">
      <alignment horizontal="center" vertical="center"/>
    </xf>
    <xf numFmtId="1" fontId="0" fillId="0" borderId="4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45" xfId="0" applyNumberFormat="1" applyFont="1" applyFill="1" applyBorder="1" applyAlignment="1">
      <alignment horizontal="center" vertical="center"/>
    </xf>
    <xf numFmtId="164" fontId="0" fillId="0" borderId="40" xfId="0" applyNumberFormat="1" applyFont="1" applyFill="1" applyBorder="1" applyAlignment="1">
      <alignment horizontal="center" vertical="center"/>
    </xf>
    <xf numFmtId="0" fontId="37" fillId="30" borderId="10" xfId="44" applyFont="1" applyFill="1" applyBorder="1" applyAlignment="1">
      <alignment horizontal="center" vertical="center"/>
    </xf>
    <xf numFmtId="0" fontId="37" fillId="30" borderId="40" xfId="44" applyFont="1" applyFill="1" applyBorder="1" applyAlignment="1">
      <alignment horizontal="center" vertical="center"/>
    </xf>
    <xf numFmtId="0" fontId="37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6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2" fontId="4" fillId="0" borderId="13" xfId="0" quotePrefix="1" applyNumberFormat="1" applyFont="1" applyBorder="1" applyAlignment="1">
      <alignment horizontal="center" vertical="center" wrapText="1"/>
    </xf>
    <xf numFmtId="164" fontId="42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2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5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56" fillId="0" borderId="14" xfId="46" applyFont="1" applyFill="1" applyBorder="1" applyAlignment="1">
      <alignment vertical="center"/>
    </xf>
    <xf numFmtId="10" fontId="37" fillId="0" borderId="15" xfId="43" applyNumberFormat="1" applyFont="1" applyFill="1" applyBorder="1" applyAlignment="1">
      <alignment horizontal="center" vertical="center"/>
    </xf>
    <xf numFmtId="10" fontId="37" fillId="0" borderId="13" xfId="43" applyNumberFormat="1" applyFont="1" applyFill="1" applyBorder="1" applyAlignment="1">
      <alignment horizontal="center" vertical="center"/>
    </xf>
    <xf numFmtId="10" fontId="37" fillId="0" borderId="14" xfId="43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" fontId="4" fillId="0" borderId="32" xfId="0" applyNumberFormat="1" applyFont="1" applyFill="1" applyBorder="1" applyAlignment="1" applyProtection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5" fillId="0" borderId="0" xfId="0" applyNumberFormat="1" applyFont="1" applyFill="1" applyBorder="1" applyAlignment="1">
      <alignment horizontal="center"/>
    </xf>
    <xf numFmtId="1" fontId="4" fillId="0" borderId="10" xfId="0" applyNumberFormat="1" applyFont="1" applyFill="1" applyBorder="1" applyAlignment="1" applyProtection="1">
      <alignment horizontal="center"/>
    </xf>
    <xf numFmtId="1" fontId="35" fillId="0" borderId="0" xfId="0" applyNumberFormat="1" applyFont="1" applyFill="1" applyBorder="1" applyAlignment="1"/>
    <xf numFmtId="1" fontId="4" fillId="0" borderId="24" xfId="0" applyNumberFormat="1" applyFont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165" fontId="4" fillId="0" borderId="32" xfId="0" applyNumberFormat="1" applyFont="1" applyFill="1" applyBorder="1" applyAlignment="1" applyProtection="1">
      <alignment horizontal="center"/>
    </xf>
    <xf numFmtId="165" fontId="35" fillId="0" borderId="0" xfId="0" applyNumberFormat="1" applyFont="1" applyFill="1" applyBorder="1" applyAlignment="1">
      <alignment horizontal="center"/>
    </xf>
    <xf numFmtId="165" fontId="4" fillId="0" borderId="10" xfId="0" applyNumberFormat="1" applyFont="1" applyFill="1" applyBorder="1" applyAlignment="1" applyProtection="1">
      <alignment horizontal="center"/>
    </xf>
    <xf numFmtId="165" fontId="4" fillId="0" borderId="24" xfId="0" applyNumberFormat="1" applyFont="1" applyBorder="1" applyAlignment="1">
      <alignment horizontal="center"/>
    </xf>
    <xf numFmtId="164" fontId="4" fillId="0" borderId="32" xfId="0" applyNumberFormat="1" applyFont="1" applyFill="1" applyBorder="1" applyAlignment="1" applyProtection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5" fillId="0" borderId="0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 applyProtection="1">
      <alignment horizontal="center"/>
    </xf>
    <xf numFmtId="164" fontId="35" fillId="0" borderId="0" xfId="0" applyNumberFormat="1" applyFont="1" applyFill="1" applyBorder="1" applyAlignment="1"/>
    <xf numFmtId="164" fontId="4" fillId="0" borderId="24" xfId="0" applyNumberFormat="1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 applyProtection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32" borderId="32" xfId="0" applyNumberFormat="1" applyFont="1" applyFill="1" applyBorder="1" applyAlignment="1" applyProtection="1">
      <alignment horizontal="center"/>
    </xf>
    <xf numFmtId="165" fontId="4" fillId="31" borderId="32" xfId="0" applyNumberFormat="1" applyFont="1" applyFill="1" applyBorder="1" applyAlignment="1" applyProtection="1">
      <alignment horizontal="center"/>
    </xf>
    <xf numFmtId="165" fontId="4" fillId="0" borderId="10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 applyProtection="1">
      <alignment horizontal="center"/>
    </xf>
    <xf numFmtId="165" fontId="4" fillId="31" borderId="10" xfId="0" applyNumberFormat="1" applyFont="1" applyFill="1" applyBorder="1" applyAlignment="1">
      <alignment horizontal="center"/>
    </xf>
    <xf numFmtId="164" fontId="4" fillId="31" borderId="32" xfId="0" applyNumberFormat="1" applyFont="1" applyFill="1" applyBorder="1" applyAlignment="1" applyProtection="1">
      <alignment horizontal="center"/>
    </xf>
    <xf numFmtId="164" fontId="4" fillId="32" borderId="10" xfId="0" applyNumberFormat="1" applyFont="1" applyFill="1" applyBorder="1" applyAlignment="1" applyProtection="1">
      <alignment horizontal="center"/>
    </xf>
    <xf numFmtId="164" fontId="4" fillId="31" borderId="10" xfId="0" applyNumberFormat="1" applyFont="1" applyFill="1" applyBorder="1" applyAlignment="1" applyProtection="1">
      <alignment horizontal="center"/>
    </xf>
    <xf numFmtId="1" fontId="4" fillId="31" borderId="32" xfId="0" applyNumberFormat="1" applyFont="1" applyFill="1" applyBorder="1" applyAlignment="1" applyProtection="1">
      <alignment horizontal="center"/>
    </xf>
    <xf numFmtId="1" fontId="4" fillId="31" borderId="10" xfId="0" applyNumberFormat="1" applyFont="1" applyFill="1" applyBorder="1" applyAlignment="1" applyProtection="1">
      <alignment horizontal="center"/>
    </xf>
    <xf numFmtId="165" fontId="4" fillId="32" borderId="10" xfId="0" applyNumberFormat="1" applyFont="1" applyFill="1" applyBorder="1" applyAlignment="1" applyProtection="1">
      <alignment horizontal="center"/>
    </xf>
    <xf numFmtId="165" fontId="4" fillId="32" borderId="10" xfId="0" applyNumberFormat="1" applyFont="1" applyFill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2" borderId="10" xfId="0" applyNumberFormat="1" applyFont="1" applyFill="1" applyBorder="1" applyAlignment="1" applyProtection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4" fillId="32" borderId="32" xfId="0" applyNumberFormat="1" applyFont="1" applyFill="1" applyBorder="1" applyAlignment="1" applyProtection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0" fontId="6" fillId="29" borderId="16" xfId="46" applyFont="1" applyFill="1" applyBorder="1" applyAlignment="1">
      <alignment horizontal="left" vertical="center"/>
    </xf>
    <xf numFmtId="165" fontId="37" fillId="0" borderId="36" xfId="0" applyNumberFormat="1" applyFont="1" applyFill="1" applyBorder="1" applyAlignment="1">
      <alignment horizontal="center" vertical="center"/>
    </xf>
    <xf numFmtId="1" fontId="37" fillId="0" borderId="36" xfId="0" applyNumberFormat="1" applyFont="1" applyFill="1" applyBorder="1" applyAlignment="1">
      <alignment horizontal="center" vertical="center"/>
    </xf>
    <xf numFmtId="1" fontId="37" fillId="0" borderId="10" xfId="44" applyNumberFormat="1" applyFont="1" applyFill="1" applyBorder="1" applyAlignment="1">
      <alignment horizontal="center" vertical="center"/>
    </xf>
    <xf numFmtId="164" fontId="37" fillId="0" borderId="10" xfId="44" applyNumberFormat="1" applyFont="1" applyFill="1" applyBorder="1" applyAlignment="1">
      <alignment horizontal="center" vertical="center"/>
    </xf>
    <xf numFmtId="164" fontId="37" fillId="0" borderId="36" xfId="0" applyNumberFormat="1" applyFont="1" applyFill="1" applyBorder="1" applyAlignment="1">
      <alignment horizontal="center" vertical="center"/>
    </xf>
    <xf numFmtId="164" fontId="37" fillId="0" borderId="14" xfId="0" applyNumberFormat="1" applyFont="1" applyFill="1" applyBorder="1" applyAlignment="1">
      <alignment horizontal="center" vertical="center"/>
    </xf>
    <xf numFmtId="164" fontId="37" fillId="0" borderId="13" xfId="44" applyNumberFormat="1" applyFont="1" applyFill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7" fillId="30" borderId="37" xfId="44" applyFont="1" applyFill="1" applyBorder="1" applyAlignment="1">
      <alignment horizontal="center" vertical="center"/>
    </xf>
    <xf numFmtId="0" fontId="37" fillId="30" borderId="36" xfId="0" applyFont="1" applyFill="1" applyBorder="1" applyAlignment="1">
      <alignment horizontal="center" vertical="center"/>
    </xf>
    <xf numFmtId="0" fontId="37" fillId="30" borderId="37" xfId="44" applyFont="1" applyFill="1" applyBorder="1" applyAlignment="1">
      <alignment horizontal="center" vertical="center" wrapText="1"/>
    </xf>
    <xf numFmtId="0" fontId="38" fillId="30" borderId="36" xfId="0" applyFont="1" applyFill="1" applyBorder="1" applyAlignment="1">
      <alignment horizontal="center" vertical="center" wrapText="1"/>
    </xf>
    <xf numFmtId="9" fontId="37" fillId="30" borderId="16" xfId="44" applyNumberFormat="1" applyFont="1" applyFill="1" applyBorder="1" applyAlignment="1">
      <alignment horizontal="center" vertical="center"/>
    </xf>
    <xf numFmtId="0" fontId="37" fillId="30" borderId="19" xfId="0" applyFont="1" applyFill="1" applyBorder="1" applyAlignment="1">
      <alignment horizontal="center" vertical="center"/>
    </xf>
    <xf numFmtId="0" fontId="37" fillId="30" borderId="17" xfId="0" applyFont="1" applyFill="1" applyBorder="1" applyAlignment="1">
      <alignment horizontal="center" vertical="center"/>
    </xf>
    <xf numFmtId="0" fontId="37" fillId="30" borderId="17" xfId="44" applyFont="1" applyFill="1" applyBorder="1" applyAlignment="1">
      <alignment horizontal="center" vertical="center"/>
    </xf>
    <xf numFmtId="0" fontId="37" fillId="30" borderId="12" xfId="44" applyFont="1" applyFill="1" applyBorder="1" applyAlignment="1">
      <alignment vertical="center"/>
    </xf>
    <xf numFmtId="0" fontId="37" fillId="30" borderId="16" xfId="44" applyFont="1" applyFill="1" applyBorder="1" applyAlignment="1">
      <alignment vertical="center"/>
    </xf>
    <xf numFmtId="9" fontId="37" fillId="30" borderId="12" xfId="44" applyNumberFormat="1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8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3" fillId="0" borderId="23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4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123</xdr:row>
      <xdr:rowOff>0</xdr:rowOff>
    </xdr:from>
    <xdr:to>
      <xdr:col>13</xdr:col>
      <xdr:colOff>125887</xdr:colOff>
      <xdr:row>127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49FB45-D009-E4D6-73A3-582E49E83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3507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1106</xdr:row>
      <xdr:rowOff>0</xdr:rowOff>
    </xdr:from>
    <xdr:to>
      <xdr:col>9</xdr:col>
      <xdr:colOff>357545</xdr:colOff>
      <xdr:row>1111</xdr:row>
      <xdr:rowOff>53837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18A360-7F20-B417-E42D-CC669C4F0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186829817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1160</xdr:row>
      <xdr:rowOff>0</xdr:rowOff>
    </xdr:from>
    <xdr:to>
      <xdr:col>9</xdr:col>
      <xdr:colOff>359982</xdr:colOff>
      <xdr:row>1165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216726-FD89-4CC2-460C-3E99ED7E4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194749615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154</xdr:row>
      <xdr:rowOff>161535</xdr:rowOff>
    </xdr:from>
    <xdr:to>
      <xdr:col>9</xdr:col>
      <xdr:colOff>402669</xdr:colOff>
      <xdr:row>160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C2A49-E1B9-57A4-5D19-D3C0667E0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430482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D32AFD-1EA3-CAAC-9494-1F263F54D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1ED83-6684-5AF3-7511-272328FC7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6DA4FC-8D4E-8F7A-610D-2779C630E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123</xdr:row>
      <xdr:rowOff>0</xdr:rowOff>
    </xdr:from>
    <xdr:to>
      <xdr:col>7</xdr:col>
      <xdr:colOff>335437</xdr:colOff>
      <xdr:row>127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B480EF-8BBB-3D0A-1181-4CEB88220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6602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10</xdr:col>
      <xdr:colOff>383062</xdr:colOff>
      <xdr:row>58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294680-257D-7489-831D-1D452C503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10109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2</xdr:col>
      <xdr:colOff>5097937</xdr:colOff>
      <xdr:row>43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DC14C-05B3-A032-B212-E7589D858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34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2</xdr:col>
      <xdr:colOff>5097937</xdr:colOff>
      <xdr:row>31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93AB05-9F4A-124B-865A-3436DC3F3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162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CBF8E-CB4D-C4FF-9CB0-827F2DDE9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372286</xdr:colOff>
      <xdr:row>74</xdr:row>
      <xdr:rowOff>66194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5A2150-5D74-287A-ECD7-52421A225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458864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369011</xdr:colOff>
      <xdr:row>38</xdr:row>
      <xdr:rowOff>73358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7229CE-8FBB-0372-107D-979E5BE15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085" y="5404255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594</xdr:row>
      <xdr:rowOff>162277</xdr:rowOff>
    </xdr:from>
    <xdr:to>
      <xdr:col>9</xdr:col>
      <xdr:colOff>525584</xdr:colOff>
      <xdr:row>600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F7A84D-CAAD-7F27-287B-58CC68557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98417944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2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9" customFormat="1" ht="21" customHeight="1">
      <c r="A1" s="94"/>
      <c r="B1" s="294" t="s">
        <v>663</v>
      </c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</row>
    <row r="2" spans="1:13" s="55" customFormat="1" ht="15" customHeight="1">
      <c r="A2" s="56"/>
      <c r="B2" s="296" t="s">
        <v>2</v>
      </c>
      <c r="C2" s="298" t="s">
        <v>70</v>
      </c>
      <c r="D2" s="300" t="s">
        <v>71</v>
      </c>
      <c r="E2" s="301"/>
      <c r="F2" s="301"/>
      <c r="G2" s="301"/>
      <c r="H2" s="302"/>
      <c r="I2" s="303" t="s">
        <v>72</v>
      </c>
      <c r="J2" s="304"/>
      <c r="K2" s="305"/>
      <c r="L2" s="306" t="s">
        <v>73</v>
      </c>
      <c r="M2" s="306"/>
    </row>
    <row r="3" spans="1:13" s="55" customFormat="1" ht="15" customHeight="1">
      <c r="A3" s="56"/>
      <c r="B3" s="297"/>
      <c r="C3" s="299"/>
      <c r="D3" s="208" t="s">
        <v>81</v>
      </c>
      <c r="E3" s="208" t="s">
        <v>74</v>
      </c>
      <c r="F3" s="208" t="s">
        <v>75</v>
      </c>
      <c r="G3" s="208" t="s">
        <v>76</v>
      </c>
      <c r="H3" s="208" t="s">
        <v>77</v>
      </c>
      <c r="I3" s="209" t="s">
        <v>78</v>
      </c>
      <c r="J3" s="208" t="s">
        <v>79</v>
      </c>
      <c r="K3" s="210" t="s">
        <v>80</v>
      </c>
      <c r="L3" s="208" t="s">
        <v>68</v>
      </c>
      <c r="M3" s="208" t="s">
        <v>69</v>
      </c>
    </row>
    <row r="4" spans="1:13" s="55" customFormat="1" ht="15" customHeight="1">
      <c r="A4" s="56"/>
      <c r="B4" s="211" t="s">
        <v>211</v>
      </c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3"/>
    </row>
    <row r="5" spans="1:13" ht="15" customHeight="1">
      <c r="A5" s="56"/>
      <c r="B5" s="214" t="s">
        <v>220</v>
      </c>
      <c r="C5" s="199">
        <v>2.1155871838771874</v>
      </c>
      <c r="D5" s="57">
        <v>6.6413582469500049E-2</v>
      </c>
      <c r="E5" s="200">
        <v>1.9827600189381873</v>
      </c>
      <c r="F5" s="200">
        <v>2.2484143488161874</v>
      </c>
      <c r="G5" s="200">
        <v>1.9163464364686873</v>
      </c>
      <c r="H5" s="200">
        <v>2.3148279312856874</v>
      </c>
      <c r="I5" s="59">
        <v>3.1392505577475388E-2</v>
      </c>
      <c r="J5" s="58">
        <v>6.2785011154950776E-2</v>
      </c>
      <c r="K5" s="60">
        <v>9.4177516732426164E-2</v>
      </c>
      <c r="L5" s="200">
        <v>2.0098078246833282</v>
      </c>
      <c r="M5" s="200">
        <v>2.2213665430710465</v>
      </c>
    </row>
    <row r="6" spans="1:13" ht="15" customHeight="1">
      <c r="A6" s="56"/>
      <c r="B6" s="47" t="s">
        <v>216</v>
      </c>
      <c r="C6" s="192"/>
      <c r="D6" s="215"/>
      <c r="E6" s="217"/>
      <c r="F6" s="217"/>
      <c r="G6" s="217"/>
      <c r="H6" s="217"/>
      <c r="I6" s="216"/>
      <c r="J6" s="216"/>
      <c r="K6" s="216"/>
      <c r="L6" s="217"/>
      <c r="M6" s="218"/>
    </row>
    <row r="7" spans="1:13" ht="15" customHeight="1">
      <c r="A7" s="56"/>
      <c r="B7" s="214" t="s">
        <v>220</v>
      </c>
      <c r="C7" s="199">
        <v>1.9322966666666666</v>
      </c>
      <c r="D7" s="57">
        <v>9.0980625812222646E-2</v>
      </c>
      <c r="E7" s="200">
        <v>1.7503354150422212</v>
      </c>
      <c r="F7" s="200">
        <v>2.1142579182911119</v>
      </c>
      <c r="G7" s="200">
        <v>1.6593547892299987</v>
      </c>
      <c r="H7" s="200">
        <v>2.2052385441033344</v>
      </c>
      <c r="I7" s="59">
        <v>4.7084191253701203E-2</v>
      </c>
      <c r="J7" s="58">
        <v>9.4168382507402407E-2</v>
      </c>
      <c r="K7" s="60">
        <v>0.14125257376110362</v>
      </c>
      <c r="L7" s="200">
        <v>1.8356818333333331</v>
      </c>
      <c r="M7" s="200">
        <v>2.0289115</v>
      </c>
    </row>
    <row r="8" spans="1:13" ht="15" customHeight="1">
      <c r="A8" s="56"/>
      <c r="B8" s="47" t="s">
        <v>212</v>
      </c>
      <c r="C8" s="192"/>
      <c r="D8" s="215"/>
      <c r="E8" s="217"/>
      <c r="F8" s="217"/>
      <c r="G8" s="217"/>
      <c r="H8" s="217"/>
      <c r="I8" s="216"/>
      <c r="J8" s="216"/>
      <c r="K8" s="216"/>
      <c r="L8" s="217"/>
      <c r="M8" s="218"/>
    </row>
    <row r="9" spans="1:13" ht="15" customHeight="1">
      <c r="A9" s="56"/>
      <c r="B9" s="214" t="s">
        <v>221</v>
      </c>
      <c r="C9" s="285">
        <v>0.79545380519943021</v>
      </c>
      <c r="D9" s="57">
        <v>3.0256814720390105E-2</v>
      </c>
      <c r="E9" s="57">
        <v>0.73494017575865001</v>
      </c>
      <c r="F9" s="57">
        <v>0.85596743464021041</v>
      </c>
      <c r="G9" s="57">
        <v>0.7046833610382599</v>
      </c>
      <c r="H9" s="57">
        <v>0.88622424936060051</v>
      </c>
      <c r="I9" s="59">
        <v>3.8037173903271909E-2</v>
      </c>
      <c r="J9" s="58">
        <v>7.6074347806543818E-2</v>
      </c>
      <c r="K9" s="60">
        <v>0.11411152170981573</v>
      </c>
      <c r="L9" s="57">
        <v>0.75568111493945866</v>
      </c>
      <c r="M9" s="57">
        <v>0.83522649545940175</v>
      </c>
    </row>
    <row r="10" spans="1:13" ht="15" customHeight="1">
      <c r="A10" s="56"/>
      <c r="B10" s="47" t="s">
        <v>189</v>
      </c>
      <c r="C10" s="192"/>
      <c r="D10" s="215"/>
      <c r="E10" s="217"/>
      <c r="F10" s="217"/>
      <c r="G10" s="217"/>
      <c r="H10" s="217"/>
      <c r="I10" s="216"/>
      <c r="J10" s="216"/>
      <c r="K10" s="216"/>
      <c r="L10" s="217"/>
      <c r="M10" s="218"/>
    </row>
    <row r="11" spans="1:13" ht="15" customHeight="1">
      <c r="A11" s="56"/>
      <c r="B11" s="214" t="s">
        <v>222</v>
      </c>
      <c r="C11" s="285">
        <v>0.21349312492123002</v>
      </c>
      <c r="D11" s="57">
        <v>4.0128382298665825E-2</v>
      </c>
      <c r="E11" s="57">
        <v>0.13323636032389835</v>
      </c>
      <c r="F11" s="57">
        <v>0.29374988951856168</v>
      </c>
      <c r="G11" s="57">
        <v>9.3107978025232546E-2</v>
      </c>
      <c r="H11" s="57">
        <v>0.33387827181722751</v>
      </c>
      <c r="I11" s="59">
        <v>0.18796100489639425</v>
      </c>
      <c r="J11" s="58">
        <v>0.3759220097927885</v>
      </c>
      <c r="K11" s="60">
        <v>0.56388301468918278</v>
      </c>
      <c r="L11" s="57">
        <v>0.20281846867516851</v>
      </c>
      <c r="M11" s="57">
        <v>0.22416778116729152</v>
      </c>
    </row>
    <row r="12" spans="1:13" ht="15" customHeight="1">
      <c r="A12" s="56"/>
      <c r="B12" s="214" t="s">
        <v>142</v>
      </c>
      <c r="C12" s="199">
        <v>7.2093689628705739</v>
      </c>
      <c r="D12" s="57">
        <v>0.27233683990603513</v>
      </c>
      <c r="E12" s="200">
        <v>6.6646952830585038</v>
      </c>
      <c r="F12" s="200">
        <v>7.7540426426826441</v>
      </c>
      <c r="G12" s="200">
        <v>6.3923584431524683</v>
      </c>
      <c r="H12" s="200">
        <v>8.0263794825886787</v>
      </c>
      <c r="I12" s="59">
        <v>3.7775406045746064E-2</v>
      </c>
      <c r="J12" s="58">
        <v>7.5550812091492128E-2</v>
      </c>
      <c r="K12" s="60">
        <v>0.1133262181372382</v>
      </c>
      <c r="L12" s="200">
        <v>6.8489005147270454</v>
      </c>
      <c r="M12" s="200">
        <v>7.5698374110141025</v>
      </c>
    </row>
    <row r="13" spans="1:13" ht="15" customHeight="1">
      <c r="A13" s="56"/>
      <c r="B13" s="214" t="s">
        <v>223</v>
      </c>
      <c r="C13" s="286">
        <v>313.43701761721928</v>
      </c>
      <c r="D13" s="287">
        <v>19.101960628114753</v>
      </c>
      <c r="E13" s="287">
        <v>275.23309636098975</v>
      </c>
      <c r="F13" s="287">
        <v>351.64093887344882</v>
      </c>
      <c r="G13" s="287">
        <v>256.13113573287501</v>
      </c>
      <c r="H13" s="287">
        <v>370.74289950156356</v>
      </c>
      <c r="I13" s="59">
        <v>6.09435374715145E-2</v>
      </c>
      <c r="J13" s="58">
        <v>0.121887074943029</v>
      </c>
      <c r="K13" s="60">
        <v>0.18283061241454351</v>
      </c>
      <c r="L13" s="287">
        <v>297.76516673635831</v>
      </c>
      <c r="M13" s="287">
        <v>329.10886849808026</v>
      </c>
    </row>
    <row r="14" spans="1:13" ht="15" customHeight="1">
      <c r="A14" s="56"/>
      <c r="B14" s="214" t="s">
        <v>143</v>
      </c>
      <c r="C14" s="286">
        <v>738.90022707835135</v>
      </c>
      <c r="D14" s="287">
        <v>32.229830930708765</v>
      </c>
      <c r="E14" s="287">
        <v>674.44056521693381</v>
      </c>
      <c r="F14" s="287">
        <v>803.35988893976889</v>
      </c>
      <c r="G14" s="287">
        <v>642.21073428622503</v>
      </c>
      <c r="H14" s="287">
        <v>835.58971987047767</v>
      </c>
      <c r="I14" s="59">
        <v>4.3618650731976544E-2</v>
      </c>
      <c r="J14" s="58">
        <v>8.7237301463953087E-2</v>
      </c>
      <c r="K14" s="60">
        <v>0.13085595219592963</v>
      </c>
      <c r="L14" s="287">
        <v>701.95521572443374</v>
      </c>
      <c r="M14" s="287">
        <v>775.84523843226896</v>
      </c>
    </row>
    <row r="15" spans="1:13" s="55" customFormat="1" ht="15" customHeight="1">
      <c r="A15" s="56"/>
      <c r="B15" s="214" t="s">
        <v>144</v>
      </c>
      <c r="C15" s="199">
        <v>2.5084933419766129</v>
      </c>
      <c r="D15" s="57">
        <v>0.1965528973719112</v>
      </c>
      <c r="E15" s="200">
        <v>2.1153875472327903</v>
      </c>
      <c r="F15" s="200">
        <v>2.9015991367204355</v>
      </c>
      <c r="G15" s="200">
        <v>1.9188346498608793</v>
      </c>
      <c r="H15" s="200">
        <v>3.0981520340923465</v>
      </c>
      <c r="I15" s="59">
        <v>7.8354960757852268E-2</v>
      </c>
      <c r="J15" s="58">
        <v>0.15670992151570454</v>
      </c>
      <c r="K15" s="60">
        <v>0.23506488227355682</v>
      </c>
      <c r="L15" s="200">
        <v>2.3830686748777823</v>
      </c>
      <c r="M15" s="200">
        <v>2.6339180090754435</v>
      </c>
    </row>
    <row r="16" spans="1:13" ht="15" customHeight="1">
      <c r="A16" s="56"/>
      <c r="B16" s="214" t="s">
        <v>224</v>
      </c>
      <c r="C16" s="199">
        <v>0.36738302340955242</v>
      </c>
      <c r="D16" s="57">
        <v>3.1279567131326465E-2</v>
      </c>
      <c r="E16" s="200">
        <v>0.30482388914689951</v>
      </c>
      <c r="F16" s="200">
        <v>0.42994215767220534</v>
      </c>
      <c r="G16" s="200">
        <v>0.27354432201557299</v>
      </c>
      <c r="H16" s="200">
        <v>0.46122172480353185</v>
      </c>
      <c r="I16" s="59">
        <v>8.5141569256608055E-2</v>
      </c>
      <c r="J16" s="58">
        <v>0.17028313851321611</v>
      </c>
      <c r="K16" s="60">
        <v>0.25542470776982418</v>
      </c>
      <c r="L16" s="200">
        <v>0.34901387223907482</v>
      </c>
      <c r="M16" s="200">
        <v>0.38575217458003003</v>
      </c>
    </row>
    <row r="17" spans="1:13" ht="15" customHeight="1">
      <c r="A17" s="56"/>
      <c r="B17" s="214" t="s">
        <v>145</v>
      </c>
      <c r="C17" s="285">
        <v>0.52454506613940333</v>
      </c>
      <c r="D17" s="57">
        <v>3.0756226260252977E-2</v>
      </c>
      <c r="E17" s="57">
        <v>0.46303261361889736</v>
      </c>
      <c r="F17" s="57">
        <v>0.58605751865990929</v>
      </c>
      <c r="G17" s="57">
        <v>0.43227638735864438</v>
      </c>
      <c r="H17" s="57">
        <v>0.61681374492016228</v>
      </c>
      <c r="I17" s="59">
        <v>5.8634096945407527E-2</v>
      </c>
      <c r="J17" s="58">
        <v>0.11726819389081505</v>
      </c>
      <c r="K17" s="60">
        <v>0.17590229083622258</v>
      </c>
      <c r="L17" s="57">
        <v>0.49831781283243315</v>
      </c>
      <c r="M17" s="57">
        <v>0.5507723194463735</v>
      </c>
    </row>
    <row r="18" spans="1:13" ht="15" customHeight="1">
      <c r="A18" s="56"/>
      <c r="B18" s="214" t="s">
        <v>225</v>
      </c>
      <c r="C18" s="285">
        <v>5.3506444738377262E-2</v>
      </c>
      <c r="D18" s="57">
        <v>1.2648616802704139E-2</v>
      </c>
      <c r="E18" s="57">
        <v>2.8209211132968984E-2</v>
      </c>
      <c r="F18" s="57">
        <v>7.8803678343785544E-2</v>
      </c>
      <c r="G18" s="57">
        <v>1.5560594330264847E-2</v>
      </c>
      <c r="H18" s="57">
        <v>9.1452295146489671E-2</v>
      </c>
      <c r="I18" s="59">
        <v>0.23639426735508692</v>
      </c>
      <c r="J18" s="58">
        <v>0.47278853471017385</v>
      </c>
      <c r="K18" s="60">
        <v>0.70918280206526074</v>
      </c>
      <c r="L18" s="57">
        <v>5.0831122501458402E-2</v>
      </c>
      <c r="M18" s="57">
        <v>5.6181766975296123E-2</v>
      </c>
    </row>
    <row r="19" spans="1:13" ht="15" customHeight="1">
      <c r="A19" s="56"/>
      <c r="B19" s="214" t="s">
        <v>146</v>
      </c>
      <c r="C19" s="286">
        <v>78.745757575757565</v>
      </c>
      <c r="D19" s="288">
        <v>6.3466912180479529</v>
      </c>
      <c r="E19" s="287">
        <v>66.052375139661663</v>
      </c>
      <c r="F19" s="287">
        <v>91.439140011853468</v>
      </c>
      <c r="G19" s="287">
        <v>59.705683921613705</v>
      </c>
      <c r="H19" s="287">
        <v>97.785831229901419</v>
      </c>
      <c r="I19" s="59">
        <v>8.059724629535886E-2</v>
      </c>
      <c r="J19" s="58">
        <v>0.16119449259071772</v>
      </c>
      <c r="K19" s="60">
        <v>0.24179173888607658</v>
      </c>
      <c r="L19" s="287">
        <v>74.808469696969681</v>
      </c>
      <c r="M19" s="287">
        <v>82.68304545454545</v>
      </c>
    </row>
    <row r="20" spans="1:13" ht="15" customHeight="1">
      <c r="A20" s="56"/>
      <c r="B20" s="214" t="s">
        <v>171</v>
      </c>
      <c r="C20" s="289">
        <v>14.199346045802429</v>
      </c>
      <c r="D20" s="200">
        <v>0.91894006893738212</v>
      </c>
      <c r="E20" s="288">
        <v>12.361465907927665</v>
      </c>
      <c r="F20" s="288">
        <v>16.037226183677191</v>
      </c>
      <c r="G20" s="288">
        <v>11.442525838990282</v>
      </c>
      <c r="H20" s="288">
        <v>16.956166252614576</v>
      </c>
      <c r="I20" s="59">
        <v>6.4717069784283238E-2</v>
      </c>
      <c r="J20" s="58">
        <v>0.12943413956856648</v>
      </c>
      <c r="K20" s="60">
        <v>0.19415120935284971</v>
      </c>
      <c r="L20" s="288">
        <v>13.489378743512308</v>
      </c>
      <c r="M20" s="288">
        <v>14.909313348092549</v>
      </c>
    </row>
    <row r="21" spans="1:13" ht="15" customHeight="1">
      <c r="A21" s="56"/>
      <c r="B21" s="214" t="s">
        <v>147</v>
      </c>
      <c r="C21" s="286">
        <v>122.74933892433801</v>
      </c>
      <c r="D21" s="287">
        <v>6.8126557073768783</v>
      </c>
      <c r="E21" s="287">
        <v>109.12402750958425</v>
      </c>
      <c r="F21" s="287">
        <v>136.37465033909177</v>
      </c>
      <c r="G21" s="287">
        <v>102.31137180220736</v>
      </c>
      <c r="H21" s="287">
        <v>143.18730604646865</v>
      </c>
      <c r="I21" s="59">
        <v>5.550054906264025E-2</v>
      </c>
      <c r="J21" s="58">
        <v>0.1110010981252805</v>
      </c>
      <c r="K21" s="60">
        <v>0.16650164718792076</v>
      </c>
      <c r="L21" s="287">
        <v>116.6118719781211</v>
      </c>
      <c r="M21" s="287">
        <v>128.88680587055489</v>
      </c>
    </row>
    <row r="22" spans="1:13" ht="15" customHeight="1">
      <c r="A22" s="56"/>
      <c r="B22" s="214" t="s">
        <v>172</v>
      </c>
      <c r="C22" s="289">
        <v>10.329965969896882</v>
      </c>
      <c r="D22" s="200">
        <v>0.62088737857367982</v>
      </c>
      <c r="E22" s="288">
        <v>9.088191212749523</v>
      </c>
      <c r="F22" s="288">
        <v>11.571740727044242</v>
      </c>
      <c r="G22" s="288">
        <v>8.4673038341758424</v>
      </c>
      <c r="H22" s="288">
        <v>12.192628105617922</v>
      </c>
      <c r="I22" s="59">
        <v>6.0105462146055624E-2</v>
      </c>
      <c r="J22" s="58">
        <v>0.12021092429211125</v>
      </c>
      <c r="K22" s="60">
        <v>0.18031638643816689</v>
      </c>
      <c r="L22" s="288">
        <v>9.813467671402039</v>
      </c>
      <c r="M22" s="288">
        <v>10.846464268391726</v>
      </c>
    </row>
    <row r="23" spans="1:13" ht="15" customHeight="1">
      <c r="A23" s="56"/>
      <c r="B23" s="214" t="s">
        <v>226</v>
      </c>
      <c r="C23" s="289">
        <v>32.569874434685609</v>
      </c>
      <c r="D23" s="200">
        <v>1.9399227587357086</v>
      </c>
      <c r="E23" s="288">
        <v>28.690028917214192</v>
      </c>
      <c r="F23" s="288">
        <v>36.449719952157025</v>
      </c>
      <c r="G23" s="288">
        <v>26.750106158478481</v>
      </c>
      <c r="H23" s="288">
        <v>38.389642710892737</v>
      </c>
      <c r="I23" s="59">
        <v>5.9561874044861803E-2</v>
      </c>
      <c r="J23" s="58">
        <v>0.11912374808972361</v>
      </c>
      <c r="K23" s="60">
        <v>0.17868562213458541</v>
      </c>
      <c r="L23" s="288">
        <v>30.941380712951329</v>
      </c>
      <c r="M23" s="288">
        <v>34.198368156419889</v>
      </c>
    </row>
    <row r="24" spans="1:13" ht="15" customHeight="1">
      <c r="A24" s="56"/>
      <c r="B24" s="214" t="s">
        <v>148</v>
      </c>
      <c r="C24" s="199">
        <v>3.012666666666667</v>
      </c>
      <c r="D24" s="200">
        <v>0.35006337685638006</v>
      </c>
      <c r="E24" s="200">
        <v>2.3125399129539068</v>
      </c>
      <c r="F24" s="200">
        <v>3.7127934203794273</v>
      </c>
      <c r="G24" s="200">
        <v>1.9624765360975269</v>
      </c>
      <c r="H24" s="200">
        <v>4.0628567972358072</v>
      </c>
      <c r="I24" s="59">
        <v>0.11619718196162204</v>
      </c>
      <c r="J24" s="58">
        <v>0.23239436392324408</v>
      </c>
      <c r="K24" s="60">
        <v>0.34859154588486613</v>
      </c>
      <c r="L24" s="200">
        <v>2.8620333333333337</v>
      </c>
      <c r="M24" s="200">
        <v>3.1633000000000004</v>
      </c>
    </row>
    <row r="25" spans="1:13" ht="15" customHeight="1">
      <c r="A25" s="56"/>
      <c r="B25" s="214" t="s">
        <v>227</v>
      </c>
      <c r="C25" s="199">
        <v>1.6001999999999998</v>
      </c>
      <c r="D25" s="200">
        <v>0.17804355475321976</v>
      </c>
      <c r="E25" s="200">
        <v>1.2441128904935603</v>
      </c>
      <c r="F25" s="200">
        <v>1.9562871095064394</v>
      </c>
      <c r="G25" s="200">
        <v>1.0660693357403406</v>
      </c>
      <c r="H25" s="200">
        <v>2.1343306642596591</v>
      </c>
      <c r="I25" s="59">
        <v>0.11126331380653655</v>
      </c>
      <c r="J25" s="58">
        <v>0.2225266276130731</v>
      </c>
      <c r="K25" s="60">
        <v>0.33378994141960966</v>
      </c>
      <c r="L25" s="200">
        <v>1.5201899999999999</v>
      </c>
      <c r="M25" s="200">
        <v>1.6802099999999998</v>
      </c>
    </row>
    <row r="26" spans="1:13" ht="15" customHeight="1">
      <c r="A26" s="56"/>
      <c r="B26" s="214" t="s">
        <v>149</v>
      </c>
      <c r="C26" s="199">
        <v>1.1410000000000002</v>
      </c>
      <c r="D26" s="57">
        <v>9.6894895064991035E-2</v>
      </c>
      <c r="E26" s="200">
        <v>0.94721020987001814</v>
      </c>
      <c r="F26" s="200">
        <v>1.3347897901299823</v>
      </c>
      <c r="G26" s="200">
        <v>0.85031531480502709</v>
      </c>
      <c r="H26" s="200">
        <v>1.4316846851949734</v>
      </c>
      <c r="I26" s="59">
        <v>8.4921029855382135E-2</v>
      </c>
      <c r="J26" s="58">
        <v>0.16984205971076427</v>
      </c>
      <c r="K26" s="60">
        <v>0.25476308956614641</v>
      </c>
      <c r="L26" s="200">
        <v>1.0839500000000002</v>
      </c>
      <c r="M26" s="200">
        <v>1.1980500000000003</v>
      </c>
    </row>
    <row r="27" spans="1:13" ht="15" customHeight="1">
      <c r="A27" s="56"/>
      <c r="B27" s="214" t="s">
        <v>150</v>
      </c>
      <c r="C27" s="199">
        <v>3.7892204155801852</v>
      </c>
      <c r="D27" s="57">
        <v>0.19019689484989097</v>
      </c>
      <c r="E27" s="200">
        <v>3.4088266258804034</v>
      </c>
      <c r="F27" s="200">
        <v>4.1696142052799674</v>
      </c>
      <c r="G27" s="200">
        <v>3.2186297310305125</v>
      </c>
      <c r="H27" s="200">
        <v>4.3598111001298578</v>
      </c>
      <c r="I27" s="59">
        <v>5.0194201970372589E-2</v>
      </c>
      <c r="J27" s="58">
        <v>0.10038840394074518</v>
      </c>
      <c r="K27" s="60">
        <v>0.15058260591111777</v>
      </c>
      <c r="L27" s="200">
        <v>3.5997593948011759</v>
      </c>
      <c r="M27" s="200">
        <v>3.9786814363591945</v>
      </c>
    </row>
    <row r="28" spans="1:13" ht="15" customHeight="1">
      <c r="A28" s="56"/>
      <c r="B28" s="214" t="s">
        <v>151</v>
      </c>
      <c r="C28" s="289">
        <v>18.628171510392551</v>
      </c>
      <c r="D28" s="200">
        <v>1.1725940849837668</v>
      </c>
      <c r="E28" s="288">
        <v>16.282983340425019</v>
      </c>
      <c r="F28" s="288">
        <v>20.973359680360083</v>
      </c>
      <c r="G28" s="288">
        <v>15.110389255441252</v>
      </c>
      <c r="H28" s="288">
        <v>22.145953765343851</v>
      </c>
      <c r="I28" s="59">
        <v>6.2947352848323479E-2</v>
      </c>
      <c r="J28" s="58">
        <v>0.12589470569664696</v>
      </c>
      <c r="K28" s="60">
        <v>0.18884205854497044</v>
      </c>
      <c r="L28" s="288">
        <v>17.696762934872925</v>
      </c>
      <c r="M28" s="288">
        <v>19.559580085912177</v>
      </c>
    </row>
    <row r="29" spans="1:13" ht="15" customHeight="1">
      <c r="A29" s="56"/>
      <c r="B29" s="214" t="s">
        <v>152</v>
      </c>
      <c r="C29" s="199">
        <v>4.4746666666666659</v>
      </c>
      <c r="D29" s="57">
        <v>0.43574536485027815</v>
      </c>
      <c r="E29" s="200">
        <v>3.6031759369661094</v>
      </c>
      <c r="F29" s="200">
        <v>5.3461573963672224</v>
      </c>
      <c r="G29" s="200">
        <v>3.1674305721158316</v>
      </c>
      <c r="H29" s="200">
        <v>5.7819027612175002</v>
      </c>
      <c r="I29" s="59">
        <v>9.7380519558316045E-2</v>
      </c>
      <c r="J29" s="58">
        <v>0.19476103911663209</v>
      </c>
      <c r="K29" s="60">
        <v>0.29214155867494812</v>
      </c>
      <c r="L29" s="200">
        <v>4.2509333333333323</v>
      </c>
      <c r="M29" s="200">
        <v>4.6983999999999995</v>
      </c>
    </row>
    <row r="30" spans="1:13" ht="15" customHeight="1">
      <c r="A30" s="56"/>
      <c r="B30" s="214" t="s">
        <v>228</v>
      </c>
      <c r="C30" s="199">
        <v>0.21719999999999998</v>
      </c>
      <c r="D30" s="200">
        <v>5.9718139268026785E-2</v>
      </c>
      <c r="E30" s="200">
        <v>9.7763721463946407E-2</v>
      </c>
      <c r="F30" s="200">
        <v>0.33663627853605355</v>
      </c>
      <c r="G30" s="200">
        <v>3.8045582195919608E-2</v>
      </c>
      <c r="H30" s="200">
        <v>0.39635441780408032</v>
      </c>
      <c r="I30" s="59">
        <v>0.27494539257839223</v>
      </c>
      <c r="J30" s="58">
        <v>0.54989078515678447</v>
      </c>
      <c r="K30" s="60">
        <v>0.8248361777351767</v>
      </c>
      <c r="L30" s="200">
        <v>0.20633999999999997</v>
      </c>
      <c r="M30" s="200">
        <v>0.22805999999999998</v>
      </c>
    </row>
    <row r="31" spans="1:13" ht="15" customHeight="1">
      <c r="A31" s="56"/>
      <c r="B31" s="214" t="s">
        <v>153</v>
      </c>
      <c r="C31" s="199">
        <v>3.9792474448436481</v>
      </c>
      <c r="D31" s="57">
        <v>0.26097233281898019</v>
      </c>
      <c r="E31" s="200">
        <v>3.4573027792056878</v>
      </c>
      <c r="F31" s="200">
        <v>4.5011921104816084</v>
      </c>
      <c r="G31" s="200">
        <v>3.1963304463867077</v>
      </c>
      <c r="H31" s="200">
        <v>4.7621644433005885</v>
      </c>
      <c r="I31" s="59">
        <v>6.5583338668006419E-2</v>
      </c>
      <c r="J31" s="58">
        <v>0.13116667733601284</v>
      </c>
      <c r="K31" s="60">
        <v>0.19675001600401926</v>
      </c>
      <c r="L31" s="200">
        <v>3.7802850726014658</v>
      </c>
      <c r="M31" s="200">
        <v>4.1782098170858308</v>
      </c>
    </row>
    <row r="32" spans="1:13" ht="15" customHeight="1">
      <c r="A32" s="56"/>
      <c r="B32" s="214" t="s">
        <v>154</v>
      </c>
      <c r="C32" s="199">
        <v>0.56166666666666676</v>
      </c>
      <c r="D32" s="200">
        <v>6.7120581149100619E-2</v>
      </c>
      <c r="E32" s="200">
        <v>0.42742550436846549</v>
      </c>
      <c r="F32" s="200">
        <v>0.69590782896486802</v>
      </c>
      <c r="G32" s="200">
        <v>0.36030492321936491</v>
      </c>
      <c r="H32" s="200">
        <v>0.7630284101139686</v>
      </c>
      <c r="I32" s="59">
        <v>0.11950251836635123</v>
      </c>
      <c r="J32" s="58">
        <v>0.23900503673270246</v>
      </c>
      <c r="K32" s="60">
        <v>0.35850755509905369</v>
      </c>
      <c r="L32" s="200">
        <v>0.53358333333333341</v>
      </c>
      <c r="M32" s="200">
        <v>0.58975000000000011</v>
      </c>
    </row>
    <row r="33" spans="1:13" ht="15" customHeight="1">
      <c r="A33" s="56"/>
      <c r="B33" s="214" t="s">
        <v>173</v>
      </c>
      <c r="C33" s="285">
        <v>6.443483335479841E-2</v>
      </c>
      <c r="D33" s="57">
        <v>6.8813521716771858E-3</v>
      </c>
      <c r="E33" s="57">
        <v>5.0672129011444036E-2</v>
      </c>
      <c r="F33" s="57">
        <v>7.8197537698152783E-2</v>
      </c>
      <c r="G33" s="57">
        <v>4.3790776839766857E-2</v>
      </c>
      <c r="H33" s="57">
        <v>8.5078889869829963E-2</v>
      </c>
      <c r="I33" s="59">
        <v>0.10679552989275694</v>
      </c>
      <c r="J33" s="58">
        <v>0.21359105978551388</v>
      </c>
      <c r="K33" s="60">
        <v>0.32038658967827083</v>
      </c>
      <c r="L33" s="57">
        <v>6.1213091687058491E-2</v>
      </c>
      <c r="M33" s="57">
        <v>6.7656575022538329E-2</v>
      </c>
    </row>
    <row r="34" spans="1:13" ht="15" customHeight="1">
      <c r="A34" s="56"/>
      <c r="B34" s="214" t="s">
        <v>155</v>
      </c>
      <c r="C34" s="199">
        <v>2.8003358616068019</v>
      </c>
      <c r="D34" s="57">
        <v>9.9410205950936428E-2</v>
      </c>
      <c r="E34" s="200">
        <v>2.6015154497049289</v>
      </c>
      <c r="F34" s="200">
        <v>2.999156273508675</v>
      </c>
      <c r="G34" s="200">
        <v>2.5021052437539928</v>
      </c>
      <c r="H34" s="200">
        <v>3.0985664794596111</v>
      </c>
      <c r="I34" s="59">
        <v>3.5499386810657757E-2</v>
      </c>
      <c r="J34" s="58">
        <v>7.0998773621315514E-2</v>
      </c>
      <c r="K34" s="60">
        <v>0.10649816043197327</v>
      </c>
      <c r="L34" s="200">
        <v>2.6603190685264617</v>
      </c>
      <c r="M34" s="200">
        <v>2.9403526546871421</v>
      </c>
    </row>
    <row r="35" spans="1:13" ht="15" customHeight="1">
      <c r="A35" s="56"/>
      <c r="B35" s="214" t="s">
        <v>156</v>
      </c>
      <c r="C35" s="289">
        <v>39.590521656025345</v>
      </c>
      <c r="D35" s="200">
        <v>3.3778453307041176</v>
      </c>
      <c r="E35" s="288">
        <v>32.834830994617107</v>
      </c>
      <c r="F35" s="288">
        <v>46.346212317433583</v>
      </c>
      <c r="G35" s="288">
        <v>29.456985663912992</v>
      </c>
      <c r="H35" s="288">
        <v>49.724057648137702</v>
      </c>
      <c r="I35" s="59">
        <v>8.5319545926974119E-2</v>
      </c>
      <c r="J35" s="58">
        <v>0.17063909185394824</v>
      </c>
      <c r="K35" s="60">
        <v>0.25595863778092237</v>
      </c>
      <c r="L35" s="288">
        <v>37.610995573224081</v>
      </c>
      <c r="M35" s="288">
        <v>41.570047738826609</v>
      </c>
    </row>
    <row r="36" spans="1:13" ht="15" customHeight="1">
      <c r="A36" s="56"/>
      <c r="B36" s="214" t="s">
        <v>174</v>
      </c>
      <c r="C36" s="286">
        <v>51.377327048178401</v>
      </c>
      <c r="D36" s="288">
        <v>2.8458376116332045</v>
      </c>
      <c r="E36" s="287">
        <v>45.685651824911993</v>
      </c>
      <c r="F36" s="287">
        <v>57.069002271444809</v>
      </c>
      <c r="G36" s="287">
        <v>42.839814213278785</v>
      </c>
      <c r="H36" s="287">
        <v>59.914839883078017</v>
      </c>
      <c r="I36" s="59">
        <v>5.5390923879020768E-2</v>
      </c>
      <c r="J36" s="58">
        <v>0.11078184775804154</v>
      </c>
      <c r="K36" s="60">
        <v>0.16617277163706229</v>
      </c>
      <c r="L36" s="287">
        <v>48.808460695769483</v>
      </c>
      <c r="M36" s="287">
        <v>53.946193400587319</v>
      </c>
    </row>
    <row r="37" spans="1:13" ht="15" customHeight="1">
      <c r="A37" s="56"/>
      <c r="B37" s="214" t="s">
        <v>157</v>
      </c>
      <c r="C37" s="199">
        <v>0.2361904761904762</v>
      </c>
      <c r="D37" s="200">
        <v>3.8695331599207738E-2</v>
      </c>
      <c r="E37" s="200">
        <v>0.15879981299206072</v>
      </c>
      <c r="F37" s="200">
        <v>0.31358113938889165</v>
      </c>
      <c r="G37" s="200">
        <v>0.12010448139285299</v>
      </c>
      <c r="H37" s="200">
        <v>0.35227647098809944</v>
      </c>
      <c r="I37" s="59">
        <v>0.16383104104503277</v>
      </c>
      <c r="J37" s="58">
        <v>0.32766208209006553</v>
      </c>
      <c r="K37" s="60">
        <v>0.4914931231350983</v>
      </c>
      <c r="L37" s="200">
        <v>0.2243809523809524</v>
      </c>
      <c r="M37" s="200">
        <v>0.248</v>
      </c>
    </row>
    <row r="38" spans="1:13" ht="15" customHeight="1">
      <c r="A38" s="56"/>
      <c r="B38" s="214" t="s">
        <v>158</v>
      </c>
      <c r="C38" s="199">
        <v>1.3880487404377282</v>
      </c>
      <c r="D38" s="57">
        <v>7.2345280237362516E-2</v>
      </c>
      <c r="E38" s="200">
        <v>1.2433581799630031</v>
      </c>
      <c r="F38" s="200">
        <v>1.5327393009124533</v>
      </c>
      <c r="G38" s="200">
        <v>1.1710128997256406</v>
      </c>
      <c r="H38" s="200">
        <v>1.6050845811498158</v>
      </c>
      <c r="I38" s="59">
        <v>5.2120129596132242E-2</v>
      </c>
      <c r="J38" s="58">
        <v>0.10424025919226448</v>
      </c>
      <c r="K38" s="60">
        <v>0.15636038878839673</v>
      </c>
      <c r="L38" s="200">
        <v>1.3186463034158418</v>
      </c>
      <c r="M38" s="200">
        <v>1.4574511774596146</v>
      </c>
    </row>
    <row r="39" spans="1:13" ht="15" customHeight="1">
      <c r="A39" s="56"/>
      <c r="B39" s="214" t="s">
        <v>159</v>
      </c>
      <c r="C39" s="285">
        <v>5.6358314806560672E-2</v>
      </c>
      <c r="D39" s="57">
        <v>2.2139652041236455E-3</v>
      </c>
      <c r="E39" s="57">
        <v>5.1930384398313378E-2</v>
      </c>
      <c r="F39" s="57">
        <v>6.0786245214807966E-2</v>
      </c>
      <c r="G39" s="57">
        <v>4.9716419194189732E-2</v>
      </c>
      <c r="H39" s="57">
        <v>6.3000210418931613E-2</v>
      </c>
      <c r="I39" s="59">
        <v>3.9283736778196174E-2</v>
      </c>
      <c r="J39" s="58">
        <v>7.8567473556392348E-2</v>
      </c>
      <c r="K39" s="60">
        <v>0.11785121033458852</v>
      </c>
      <c r="L39" s="57">
        <v>5.354039906623264E-2</v>
      </c>
      <c r="M39" s="57">
        <v>5.9176230546888704E-2</v>
      </c>
    </row>
    <row r="40" spans="1:13" ht="15" customHeight="1">
      <c r="A40" s="56"/>
      <c r="B40" s="214" t="s">
        <v>175</v>
      </c>
      <c r="C40" s="199">
        <v>1.135573418878989</v>
      </c>
      <c r="D40" s="200">
        <v>0.16885973794803005</v>
      </c>
      <c r="E40" s="200">
        <v>0.79785394298292889</v>
      </c>
      <c r="F40" s="200">
        <v>1.473292894775049</v>
      </c>
      <c r="G40" s="200">
        <v>0.62899420503489889</v>
      </c>
      <c r="H40" s="200">
        <v>1.6421526327230791</v>
      </c>
      <c r="I40" s="59">
        <v>0.14869997407540972</v>
      </c>
      <c r="J40" s="58">
        <v>0.29739994815081944</v>
      </c>
      <c r="K40" s="60">
        <v>0.44609992222622918</v>
      </c>
      <c r="L40" s="200">
        <v>1.0787947479350395</v>
      </c>
      <c r="M40" s="200">
        <v>1.1923520898229385</v>
      </c>
    </row>
    <row r="41" spans="1:13" ht="15" customHeight="1">
      <c r="A41" s="56"/>
      <c r="B41" s="214" t="s">
        <v>176</v>
      </c>
      <c r="C41" s="285">
        <v>0.61344175084665864</v>
      </c>
      <c r="D41" s="57">
        <v>2.473459990690122E-2</v>
      </c>
      <c r="E41" s="57">
        <v>0.56397255103285615</v>
      </c>
      <c r="F41" s="57">
        <v>0.66291095066046113</v>
      </c>
      <c r="G41" s="57">
        <v>0.53923795112595496</v>
      </c>
      <c r="H41" s="57">
        <v>0.68764555056736232</v>
      </c>
      <c r="I41" s="59">
        <v>4.032102456796114E-2</v>
      </c>
      <c r="J41" s="58">
        <v>8.0642049135922281E-2</v>
      </c>
      <c r="K41" s="60">
        <v>0.12096307370388343</v>
      </c>
      <c r="L41" s="57">
        <v>0.58276966330432567</v>
      </c>
      <c r="M41" s="57">
        <v>0.64411383838899161</v>
      </c>
    </row>
    <row r="42" spans="1:13" ht="15" customHeight="1">
      <c r="A42" s="56"/>
      <c r="B42" s="214" t="s">
        <v>177</v>
      </c>
      <c r="C42" s="289">
        <v>10.186759100104116</v>
      </c>
      <c r="D42" s="288">
        <v>2.8738380417713256</v>
      </c>
      <c r="E42" s="288">
        <v>4.4390830165614643</v>
      </c>
      <c r="F42" s="288">
        <v>15.934435183646766</v>
      </c>
      <c r="G42" s="288">
        <v>1.5652449747901382</v>
      </c>
      <c r="H42" s="288">
        <v>18.808273225418091</v>
      </c>
      <c r="I42" s="59">
        <v>0.28211504891108624</v>
      </c>
      <c r="J42" s="58">
        <v>0.56423009782217248</v>
      </c>
      <c r="K42" s="60">
        <v>0.84634514673325878</v>
      </c>
      <c r="L42" s="288">
        <v>9.6774211450989096</v>
      </c>
      <c r="M42" s="288">
        <v>10.696097055109322</v>
      </c>
    </row>
    <row r="43" spans="1:13" ht="15" customHeight="1">
      <c r="A43" s="56"/>
      <c r="B43" s="214" t="s">
        <v>160</v>
      </c>
      <c r="C43" s="289">
        <v>34.212333333333333</v>
      </c>
      <c r="D43" s="200">
        <v>2.2574296600227863</v>
      </c>
      <c r="E43" s="288">
        <v>29.69747401328776</v>
      </c>
      <c r="F43" s="288">
        <v>38.727192653378907</v>
      </c>
      <c r="G43" s="288">
        <v>27.440044353264973</v>
      </c>
      <c r="H43" s="288">
        <v>40.984622313401694</v>
      </c>
      <c r="I43" s="59">
        <v>6.5982920195137809E-2</v>
      </c>
      <c r="J43" s="58">
        <v>0.13196584039027562</v>
      </c>
      <c r="K43" s="60">
        <v>0.19794876058541344</v>
      </c>
      <c r="L43" s="288">
        <v>32.501716666666667</v>
      </c>
      <c r="M43" s="288">
        <v>35.92295</v>
      </c>
    </row>
    <row r="44" spans="1:13" ht="15" customHeight="1">
      <c r="A44" s="56"/>
      <c r="B44" s="214" t="s">
        <v>178</v>
      </c>
      <c r="C44" s="286">
        <v>72.591035533526437</v>
      </c>
      <c r="D44" s="288">
        <v>3.5151195168653846</v>
      </c>
      <c r="E44" s="287">
        <v>65.560796499795671</v>
      </c>
      <c r="F44" s="287">
        <v>79.621274567257203</v>
      </c>
      <c r="G44" s="287">
        <v>62.045676982930281</v>
      </c>
      <c r="H44" s="287">
        <v>83.136394084122585</v>
      </c>
      <c r="I44" s="59">
        <v>4.8423603424721962E-2</v>
      </c>
      <c r="J44" s="58">
        <v>9.6847206849443923E-2</v>
      </c>
      <c r="K44" s="60">
        <v>0.14527081027416588</v>
      </c>
      <c r="L44" s="287">
        <v>68.961483756850114</v>
      </c>
      <c r="M44" s="287">
        <v>76.22058731020276</v>
      </c>
    </row>
    <row r="45" spans="1:13" ht="15" customHeight="1">
      <c r="A45" s="56"/>
      <c r="B45" s="214" t="s">
        <v>179</v>
      </c>
      <c r="C45" s="285">
        <v>5.8570021924530431E-2</v>
      </c>
      <c r="D45" s="57">
        <v>3.0788824383588139E-3</v>
      </c>
      <c r="E45" s="57">
        <v>5.2412257047812806E-2</v>
      </c>
      <c r="F45" s="57">
        <v>6.4727786801248063E-2</v>
      </c>
      <c r="G45" s="57">
        <v>4.9333374609453987E-2</v>
      </c>
      <c r="H45" s="57">
        <v>6.7806669239606876E-2</v>
      </c>
      <c r="I45" s="59">
        <v>5.2567547991121878E-2</v>
      </c>
      <c r="J45" s="58">
        <v>0.10513509598224376</v>
      </c>
      <c r="K45" s="60">
        <v>0.15770264397336564</v>
      </c>
      <c r="L45" s="57">
        <v>5.5641520828303911E-2</v>
      </c>
      <c r="M45" s="57">
        <v>6.1498523020756951E-2</v>
      </c>
    </row>
    <row r="46" spans="1:13" ht="15" customHeight="1">
      <c r="A46" s="56"/>
      <c r="B46" s="214" t="s">
        <v>180</v>
      </c>
      <c r="C46" s="289">
        <v>22.886661671239143</v>
      </c>
      <c r="D46" s="200">
        <v>1.3821445032884014</v>
      </c>
      <c r="E46" s="288">
        <v>20.12237266466234</v>
      </c>
      <c r="F46" s="288">
        <v>25.650950677815946</v>
      </c>
      <c r="G46" s="288">
        <v>18.740228161373938</v>
      </c>
      <c r="H46" s="288">
        <v>27.033095181104347</v>
      </c>
      <c r="I46" s="59">
        <v>6.0390830394687643E-2</v>
      </c>
      <c r="J46" s="58">
        <v>0.12078166078937529</v>
      </c>
      <c r="K46" s="60">
        <v>0.18117249118406292</v>
      </c>
      <c r="L46" s="288">
        <v>21.742328587677186</v>
      </c>
      <c r="M46" s="288">
        <v>24.0309947548011</v>
      </c>
    </row>
    <row r="47" spans="1:13" ht="15" customHeight="1">
      <c r="A47" s="56"/>
      <c r="B47" s="214" t="s">
        <v>161</v>
      </c>
      <c r="C47" s="199">
        <v>9.1335333333333359</v>
      </c>
      <c r="D47" s="57">
        <v>0.59427689222324598</v>
      </c>
      <c r="E47" s="200">
        <v>7.9449795488868435</v>
      </c>
      <c r="F47" s="200">
        <v>10.322087117779828</v>
      </c>
      <c r="G47" s="200">
        <v>7.3507026566635982</v>
      </c>
      <c r="H47" s="200">
        <v>10.916364010003074</v>
      </c>
      <c r="I47" s="59">
        <v>6.5065388227620466E-2</v>
      </c>
      <c r="J47" s="58">
        <v>0.13013077645524093</v>
      </c>
      <c r="K47" s="60">
        <v>0.19519616468286138</v>
      </c>
      <c r="L47" s="200">
        <v>8.6768566666666693</v>
      </c>
      <c r="M47" s="200">
        <v>9.5902100000000026</v>
      </c>
    </row>
    <row r="48" spans="1:13" s="55" customFormat="1" ht="15" customHeight="1">
      <c r="A48" s="56"/>
      <c r="B48" s="214" t="s">
        <v>162</v>
      </c>
      <c r="C48" s="286">
        <v>161.25727120723752</v>
      </c>
      <c r="D48" s="287">
        <v>10.988413829841537</v>
      </c>
      <c r="E48" s="287">
        <v>139.28044354755446</v>
      </c>
      <c r="F48" s="287">
        <v>183.23409886692059</v>
      </c>
      <c r="G48" s="287">
        <v>128.29202971771292</v>
      </c>
      <c r="H48" s="287">
        <v>194.22251269676212</v>
      </c>
      <c r="I48" s="59">
        <v>6.8142129328977244E-2</v>
      </c>
      <c r="J48" s="58">
        <v>0.13628425865795449</v>
      </c>
      <c r="K48" s="60">
        <v>0.20442638798693175</v>
      </c>
      <c r="L48" s="287">
        <v>153.19440764687565</v>
      </c>
      <c r="M48" s="287">
        <v>169.3201347675994</v>
      </c>
    </row>
    <row r="49" spans="1:13" ht="15" customHeight="1">
      <c r="A49" s="56"/>
      <c r="B49" s="214" t="s">
        <v>229</v>
      </c>
      <c r="C49" s="285" t="s">
        <v>217</v>
      </c>
      <c r="D49" s="57" t="s">
        <v>95</v>
      </c>
      <c r="E49" s="57" t="s">
        <v>95</v>
      </c>
      <c r="F49" s="57" t="s">
        <v>95</v>
      </c>
      <c r="G49" s="57" t="s">
        <v>95</v>
      </c>
      <c r="H49" s="57" t="s">
        <v>95</v>
      </c>
      <c r="I49" s="59" t="s">
        <v>95</v>
      </c>
      <c r="J49" s="58" t="s">
        <v>95</v>
      </c>
      <c r="K49" s="60" t="s">
        <v>95</v>
      </c>
      <c r="L49" s="57" t="s">
        <v>95</v>
      </c>
      <c r="M49" s="57" t="s">
        <v>95</v>
      </c>
    </row>
    <row r="50" spans="1:13" ht="15" customHeight="1">
      <c r="A50" s="56"/>
      <c r="B50" s="214" t="s">
        <v>230</v>
      </c>
      <c r="C50" s="285">
        <v>0.52784867202578933</v>
      </c>
      <c r="D50" s="57">
        <v>2.268420220242701E-2</v>
      </c>
      <c r="E50" s="57">
        <v>0.48248026762093532</v>
      </c>
      <c r="F50" s="57">
        <v>0.57321707643064335</v>
      </c>
      <c r="G50" s="57">
        <v>0.45979606541850832</v>
      </c>
      <c r="H50" s="57">
        <v>0.59590127863307041</v>
      </c>
      <c r="I50" s="59">
        <v>4.2974821013320119E-2</v>
      </c>
      <c r="J50" s="58">
        <v>8.5949642026640238E-2</v>
      </c>
      <c r="K50" s="60">
        <v>0.12892446303996036</v>
      </c>
      <c r="L50" s="57">
        <v>0.50145623842449982</v>
      </c>
      <c r="M50" s="57">
        <v>0.55424110562707884</v>
      </c>
    </row>
    <row r="51" spans="1:13" ht="15" customHeight="1">
      <c r="A51" s="56"/>
      <c r="B51" s="214" t="s">
        <v>221</v>
      </c>
      <c r="C51" s="285">
        <v>0.83978794156643188</v>
      </c>
      <c r="D51" s="57">
        <v>2.85254303039147E-2</v>
      </c>
      <c r="E51" s="57">
        <v>0.7827370809586025</v>
      </c>
      <c r="F51" s="57">
        <v>0.89683880217426126</v>
      </c>
      <c r="G51" s="57">
        <v>0.75421165065468776</v>
      </c>
      <c r="H51" s="57">
        <v>0.92536423247817601</v>
      </c>
      <c r="I51" s="59">
        <v>3.3967420692784717E-2</v>
      </c>
      <c r="J51" s="58">
        <v>6.7934841385569433E-2</v>
      </c>
      <c r="K51" s="60">
        <v>0.10190226207835415</v>
      </c>
      <c r="L51" s="57">
        <v>0.79779854448811027</v>
      </c>
      <c r="M51" s="57">
        <v>0.88177733864475349</v>
      </c>
    </row>
    <row r="52" spans="1:13" ht="15" customHeight="1">
      <c r="A52" s="56"/>
      <c r="B52" s="214" t="s">
        <v>181</v>
      </c>
      <c r="C52" s="289">
        <v>13.205631858997675</v>
      </c>
      <c r="D52" s="200">
        <v>0.86953871628395363</v>
      </c>
      <c r="E52" s="288">
        <v>11.466554426429768</v>
      </c>
      <c r="F52" s="288">
        <v>14.944709291565582</v>
      </c>
      <c r="G52" s="288">
        <v>10.597015710145815</v>
      </c>
      <c r="H52" s="288">
        <v>15.814248007849535</v>
      </c>
      <c r="I52" s="59">
        <v>6.5846051561061214E-2</v>
      </c>
      <c r="J52" s="58">
        <v>0.13169210312212243</v>
      </c>
      <c r="K52" s="60">
        <v>0.19753815468318364</v>
      </c>
      <c r="L52" s="288">
        <v>12.545350266047791</v>
      </c>
      <c r="M52" s="288">
        <v>13.865913451947559</v>
      </c>
    </row>
    <row r="53" spans="1:13" ht="15" customHeight="1">
      <c r="A53" s="56"/>
      <c r="B53" s="214" t="s">
        <v>231</v>
      </c>
      <c r="C53" s="199">
        <v>2.6422769185552006</v>
      </c>
      <c r="D53" s="200">
        <v>0.80240449734995856</v>
      </c>
      <c r="E53" s="200">
        <v>1.0374679238552835</v>
      </c>
      <c r="F53" s="200">
        <v>4.247085913255118</v>
      </c>
      <c r="G53" s="200">
        <v>0.23506342650532508</v>
      </c>
      <c r="H53" s="200">
        <v>5.0494904106050758</v>
      </c>
      <c r="I53" s="59">
        <v>0.30367918355382451</v>
      </c>
      <c r="J53" s="58">
        <v>0.60735836710764901</v>
      </c>
      <c r="K53" s="60">
        <v>0.91103755066147352</v>
      </c>
      <c r="L53" s="200">
        <v>2.5101630726274404</v>
      </c>
      <c r="M53" s="200">
        <v>2.7743907644829608</v>
      </c>
    </row>
    <row r="54" spans="1:13" ht="15" customHeight="1">
      <c r="A54" s="56"/>
      <c r="B54" s="214" t="s">
        <v>163</v>
      </c>
      <c r="C54" s="199">
        <v>6.4231333333333342</v>
      </c>
      <c r="D54" s="57">
        <v>0.4425736419754871</v>
      </c>
      <c r="E54" s="200">
        <v>5.5379860493823596</v>
      </c>
      <c r="F54" s="200">
        <v>7.3082806172843089</v>
      </c>
      <c r="G54" s="200">
        <v>5.0954124074068732</v>
      </c>
      <c r="H54" s="200">
        <v>7.7508542592597953</v>
      </c>
      <c r="I54" s="59">
        <v>6.8903075649810644E-2</v>
      </c>
      <c r="J54" s="58">
        <v>0.13780615129962129</v>
      </c>
      <c r="K54" s="60">
        <v>0.20670922694943195</v>
      </c>
      <c r="L54" s="200">
        <v>6.1019766666666673</v>
      </c>
      <c r="M54" s="200">
        <v>6.7442900000000012</v>
      </c>
    </row>
    <row r="55" spans="1:13" ht="15" customHeight="1">
      <c r="A55" s="56"/>
      <c r="B55" s="214" t="s">
        <v>182</v>
      </c>
      <c r="C55" s="199">
        <v>3.5648349588170856</v>
      </c>
      <c r="D55" s="57">
        <v>0.32410588023858439</v>
      </c>
      <c r="E55" s="200">
        <v>2.9166231983399169</v>
      </c>
      <c r="F55" s="200">
        <v>4.2130467192942547</v>
      </c>
      <c r="G55" s="200">
        <v>2.5925173181013323</v>
      </c>
      <c r="H55" s="200">
        <v>4.5371525995328383</v>
      </c>
      <c r="I55" s="59">
        <v>9.0917499402590016E-2</v>
      </c>
      <c r="J55" s="58">
        <v>0.18183499880518003</v>
      </c>
      <c r="K55" s="60">
        <v>0.27275249820777003</v>
      </c>
      <c r="L55" s="200">
        <v>3.3865932108762311</v>
      </c>
      <c r="M55" s="200">
        <v>3.74307670675794</v>
      </c>
    </row>
    <row r="56" spans="1:13" ht="15" customHeight="1">
      <c r="A56" s="56"/>
      <c r="B56" s="214" t="s">
        <v>164</v>
      </c>
      <c r="C56" s="286">
        <v>99.128910599698642</v>
      </c>
      <c r="D56" s="288">
        <v>4.5970052086975928</v>
      </c>
      <c r="E56" s="287">
        <v>89.934900182303451</v>
      </c>
      <c r="F56" s="287">
        <v>108.32292101709383</v>
      </c>
      <c r="G56" s="287">
        <v>85.33789497360587</v>
      </c>
      <c r="H56" s="287">
        <v>112.91992622579141</v>
      </c>
      <c r="I56" s="59">
        <v>4.6374011182884603E-2</v>
      </c>
      <c r="J56" s="58">
        <v>9.2748022365769206E-2</v>
      </c>
      <c r="K56" s="60">
        <v>0.13912203354865382</v>
      </c>
      <c r="L56" s="287">
        <v>94.172465069713709</v>
      </c>
      <c r="M56" s="287">
        <v>104.08535612968357</v>
      </c>
    </row>
    <row r="57" spans="1:13" ht="15" customHeight="1">
      <c r="A57" s="56"/>
      <c r="B57" s="214" t="s">
        <v>183</v>
      </c>
      <c r="C57" s="199">
        <v>0.95749750343590168</v>
      </c>
      <c r="D57" s="200">
        <v>0.1975248048082692</v>
      </c>
      <c r="E57" s="200">
        <v>0.56244789381936333</v>
      </c>
      <c r="F57" s="200">
        <v>1.35254711305244</v>
      </c>
      <c r="G57" s="200">
        <v>0.36492308901109405</v>
      </c>
      <c r="H57" s="200">
        <v>1.5500719178607092</v>
      </c>
      <c r="I57" s="59">
        <v>0.20629276222597714</v>
      </c>
      <c r="J57" s="58">
        <v>0.41258552445195429</v>
      </c>
      <c r="K57" s="60">
        <v>0.61887828667793143</v>
      </c>
      <c r="L57" s="200">
        <v>0.90962262826410656</v>
      </c>
      <c r="M57" s="200">
        <v>1.0053723786076967</v>
      </c>
    </row>
    <row r="58" spans="1:13" ht="15" customHeight="1">
      <c r="A58" s="56"/>
      <c r="B58" s="214" t="s">
        <v>165</v>
      </c>
      <c r="C58" s="199">
        <v>0.55342857142857149</v>
      </c>
      <c r="D58" s="200">
        <v>8.4973453530369544E-2</v>
      </c>
      <c r="E58" s="200">
        <v>0.38348166436783238</v>
      </c>
      <c r="F58" s="200">
        <v>0.72337547848931061</v>
      </c>
      <c r="G58" s="200">
        <v>0.29850821083746287</v>
      </c>
      <c r="H58" s="200">
        <v>0.80834893201968017</v>
      </c>
      <c r="I58" s="59">
        <v>0.15354005542400279</v>
      </c>
      <c r="J58" s="58">
        <v>0.30708011084800557</v>
      </c>
      <c r="K58" s="60">
        <v>0.46062016627200836</v>
      </c>
      <c r="L58" s="200">
        <v>0.52575714285714292</v>
      </c>
      <c r="M58" s="200">
        <v>0.58110000000000006</v>
      </c>
    </row>
    <row r="59" spans="1:13" ht="15" customHeight="1">
      <c r="A59" s="56"/>
      <c r="B59" s="214" t="s">
        <v>232</v>
      </c>
      <c r="C59" s="285">
        <v>7.166666666666667E-2</v>
      </c>
      <c r="D59" s="57">
        <v>1.6568409553181368E-2</v>
      </c>
      <c r="E59" s="57">
        <v>3.8529847560303934E-2</v>
      </c>
      <c r="F59" s="57">
        <v>0.10480348577302941</v>
      </c>
      <c r="G59" s="57">
        <v>2.1961438007122566E-2</v>
      </c>
      <c r="H59" s="57">
        <v>0.12137189532621077</v>
      </c>
      <c r="I59" s="59">
        <v>0.23118711004439116</v>
      </c>
      <c r="J59" s="58">
        <v>0.46237422008878232</v>
      </c>
      <c r="K59" s="60">
        <v>0.69356133013317345</v>
      </c>
      <c r="L59" s="57">
        <v>6.8083333333333343E-2</v>
      </c>
      <c r="M59" s="57">
        <v>7.5249999999999997E-2</v>
      </c>
    </row>
    <row r="60" spans="1:13" ht="15" customHeight="1">
      <c r="A60" s="56"/>
      <c r="B60" s="214" t="s">
        <v>166</v>
      </c>
      <c r="C60" s="289">
        <v>15.131549613057944</v>
      </c>
      <c r="D60" s="200">
        <v>1.2106670715443035</v>
      </c>
      <c r="E60" s="288">
        <v>12.710215469969336</v>
      </c>
      <c r="F60" s="288">
        <v>17.552883756146549</v>
      </c>
      <c r="G60" s="288">
        <v>11.499548398425034</v>
      </c>
      <c r="H60" s="288">
        <v>18.763550827690853</v>
      </c>
      <c r="I60" s="59">
        <v>8.0009457227007641E-2</v>
      </c>
      <c r="J60" s="58">
        <v>0.16001891445401528</v>
      </c>
      <c r="K60" s="60">
        <v>0.24002837168102292</v>
      </c>
      <c r="L60" s="288">
        <v>14.374972132405047</v>
      </c>
      <c r="M60" s="288">
        <v>15.888127093710841</v>
      </c>
    </row>
    <row r="61" spans="1:13" ht="15" customHeight="1">
      <c r="A61" s="56"/>
      <c r="B61" s="214" t="s">
        <v>167</v>
      </c>
      <c r="C61" s="285">
        <v>0.35904628031548963</v>
      </c>
      <c r="D61" s="57">
        <v>3.0554698701887432E-2</v>
      </c>
      <c r="E61" s="57">
        <v>0.29793688291171477</v>
      </c>
      <c r="F61" s="57">
        <v>0.42015567771926449</v>
      </c>
      <c r="G61" s="57">
        <v>0.26738218420982734</v>
      </c>
      <c r="H61" s="57">
        <v>0.45071037642115191</v>
      </c>
      <c r="I61" s="59">
        <v>8.5099610766164707E-2</v>
      </c>
      <c r="J61" s="58">
        <v>0.17019922153232941</v>
      </c>
      <c r="K61" s="60">
        <v>0.25529883229849415</v>
      </c>
      <c r="L61" s="57">
        <v>0.34109396629971517</v>
      </c>
      <c r="M61" s="57">
        <v>0.37699859433126409</v>
      </c>
    </row>
    <row r="62" spans="1:13" ht="15" customHeight="1">
      <c r="A62" s="56"/>
      <c r="B62" s="214" t="s">
        <v>184</v>
      </c>
      <c r="C62" s="199">
        <v>0.85951418032721849</v>
      </c>
      <c r="D62" s="57">
        <v>5.3285775496209616E-2</v>
      </c>
      <c r="E62" s="200">
        <v>0.75294262933479927</v>
      </c>
      <c r="F62" s="200">
        <v>0.96608573131963771</v>
      </c>
      <c r="G62" s="200">
        <v>0.69965685383858967</v>
      </c>
      <c r="H62" s="200">
        <v>1.0193715068158473</v>
      </c>
      <c r="I62" s="59">
        <v>6.1995225577225067E-2</v>
      </c>
      <c r="J62" s="58">
        <v>0.12399045115445013</v>
      </c>
      <c r="K62" s="60">
        <v>0.18598567673167521</v>
      </c>
      <c r="L62" s="200">
        <v>0.81653847131085755</v>
      </c>
      <c r="M62" s="200">
        <v>0.90248988934357943</v>
      </c>
    </row>
    <row r="63" spans="1:13" ht="15" customHeight="1">
      <c r="A63" s="56"/>
      <c r="B63" s="214" t="s">
        <v>168</v>
      </c>
      <c r="C63" s="199">
        <v>0.223</v>
      </c>
      <c r="D63" s="200">
        <v>3.0642544235773759E-2</v>
      </c>
      <c r="E63" s="200">
        <v>0.16171491152845249</v>
      </c>
      <c r="F63" s="200">
        <v>0.28428508847154754</v>
      </c>
      <c r="G63" s="200">
        <v>0.13107236729267874</v>
      </c>
      <c r="H63" s="200">
        <v>0.31492763270732127</v>
      </c>
      <c r="I63" s="59">
        <v>0.13741051226804377</v>
      </c>
      <c r="J63" s="58">
        <v>0.27482102453608753</v>
      </c>
      <c r="K63" s="60">
        <v>0.41223153680413127</v>
      </c>
      <c r="L63" s="200">
        <v>0.21185000000000001</v>
      </c>
      <c r="M63" s="200">
        <v>0.23415</v>
      </c>
    </row>
    <row r="64" spans="1:13" ht="15" customHeight="1">
      <c r="A64" s="56"/>
      <c r="B64" s="214" t="s">
        <v>141</v>
      </c>
      <c r="C64" s="199">
        <v>2.7850375484400876</v>
      </c>
      <c r="D64" s="57">
        <v>0.19148978415738666</v>
      </c>
      <c r="E64" s="200">
        <v>2.4020579801253144</v>
      </c>
      <c r="F64" s="200">
        <v>3.1680171167548608</v>
      </c>
      <c r="G64" s="200">
        <v>2.2105681959679275</v>
      </c>
      <c r="H64" s="200">
        <v>3.3595069009122476</v>
      </c>
      <c r="I64" s="59">
        <v>6.8756625656498233E-2</v>
      </c>
      <c r="J64" s="58">
        <v>0.13751325131299647</v>
      </c>
      <c r="K64" s="60">
        <v>0.2062698769694947</v>
      </c>
      <c r="L64" s="200">
        <v>2.6457856710180834</v>
      </c>
      <c r="M64" s="200">
        <v>2.9242894258620917</v>
      </c>
    </row>
    <row r="65" spans="1:13" ht="15" customHeight="1">
      <c r="A65" s="56"/>
      <c r="B65" s="214" t="s">
        <v>185</v>
      </c>
      <c r="C65" s="286">
        <v>91.982010552000233</v>
      </c>
      <c r="D65" s="288">
        <v>5.2712767369394662</v>
      </c>
      <c r="E65" s="287">
        <v>81.439457078121308</v>
      </c>
      <c r="F65" s="287">
        <v>102.52456402587916</v>
      </c>
      <c r="G65" s="287">
        <v>76.168180341181838</v>
      </c>
      <c r="H65" s="287">
        <v>107.79584076281863</v>
      </c>
      <c r="I65" s="59">
        <v>5.7307692072673853E-2</v>
      </c>
      <c r="J65" s="58">
        <v>0.11461538414534771</v>
      </c>
      <c r="K65" s="60">
        <v>0.17192307621802155</v>
      </c>
      <c r="L65" s="287">
        <v>87.382910024400218</v>
      </c>
      <c r="M65" s="287">
        <v>96.581111079600248</v>
      </c>
    </row>
    <row r="66" spans="1:13" ht="15" customHeight="1">
      <c r="A66" s="56"/>
      <c r="B66" s="214" t="s">
        <v>233</v>
      </c>
      <c r="C66" s="199">
        <v>2.8288540920832235</v>
      </c>
      <c r="D66" s="200">
        <v>0.34059469142968057</v>
      </c>
      <c r="E66" s="200">
        <v>2.1476647092238625</v>
      </c>
      <c r="F66" s="200">
        <v>3.5100434749425844</v>
      </c>
      <c r="G66" s="200">
        <v>1.8070700177941816</v>
      </c>
      <c r="H66" s="200">
        <v>3.8506381663722653</v>
      </c>
      <c r="I66" s="59">
        <v>0.12040023286561945</v>
      </c>
      <c r="J66" s="58">
        <v>0.24080046573123889</v>
      </c>
      <c r="K66" s="60">
        <v>0.36120069859685833</v>
      </c>
      <c r="L66" s="200">
        <v>2.6874113874790622</v>
      </c>
      <c r="M66" s="200">
        <v>2.9702967966873848</v>
      </c>
    </row>
    <row r="67" spans="1:13" ht="15" customHeight="1">
      <c r="A67" s="56"/>
      <c r="B67" s="214" t="s">
        <v>169</v>
      </c>
      <c r="C67" s="289">
        <v>15.184434774201899</v>
      </c>
      <c r="D67" s="288">
        <v>2.0187972175251532</v>
      </c>
      <c r="E67" s="288">
        <v>11.146840339151591</v>
      </c>
      <c r="F67" s="288">
        <v>19.222029209252206</v>
      </c>
      <c r="G67" s="288">
        <v>9.1280431216264386</v>
      </c>
      <c r="H67" s="288">
        <v>21.24082642677736</v>
      </c>
      <c r="I67" s="59">
        <v>0.13295175273531129</v>
      </c>
      <c r="J67" s="58">
        <v>0.26590350547062258</v>
      </c>
      <c r="K67" s="60">
        <v>0.39885525820593387</v>
      </c>
      <c r="L67" s="288">
        <v>14.425213035491804</v>
      </c>
      <c r="M67" s="288">
        <v>15.943656512911993</v>
      </c>
    </row>
    <row r="68" spans="1:13" ht="15" customHeight="1">
      <c r="A68" s="56"/>
      <c r="B68" s="214" t="s">
        <v>170</v>
      </c>
      <c r="C68" s="199">
        <v>1.5844285714285713</v>
      </c>
      <c r="D68" s="200">
        <v>0.17742638459716328</v>
      </c>
      <c r="E68" s="200">
        <v>1.2295758022342447</v>
      </c>
      <c r="F68" s="200">
        <v>1.9392813406228979</v>
      </c>
      <c r="G68" s="200">
        <v>1.0521494176370814</v>
      </c>
      <c r="H68" s="200">
        <v>2.1167077252200612</v>
      </c>
      <c r="I68" s="59">
        <v>0.11198130846453368</v>
      </c>
      <c r="J68" s="58">
        <v>0.22396261692906735</v>
      </c>
      <c r="K68" s="60">
        <v>0.33594392539360102</v>
      </c>
      <c r="L68" s="200">
        <v>1.5052071428571427</v>
      </c>
      <c r="M68" s="200">
        <v>1.6636499999999999</v>
      </c>
    </row>
    <row r="69" spans="1:13" ht="15" customHeight="1">
      <c r="A69" s="56"/>
      <c r="B69" s="214" t="s">
        <v>186</v>
      </c>
      <c r="C69" s="286">
        <v>97.542275697139658</v>
      </c>
      <c r="D69" s="288">
        <v>5.4431102640005662</v>
      </c>
      <c r="E69" s="287">
        <v>86.656055169138526</v>
      </c>
      <c r="F69" s="287">
        <v>108.42849622514079</v>
      </c>
      <c r="G69" s="287">
        <v>81.212944905137959</v>
      </c>
      <c r="H69" s="287">
        <v>113.87160648914136</v>
      </c>
      <c r="I69" s="59">
        <v>5.5802576114801272E-2</v>
      </c>
      <c r="J69" s="58">
        <v>0.11160515222960254</v>
      </c>
      <c r="K69" s="60">
        <v>0.16740772834440382</v>
      </c>
      <c r="L69" s="287">
        <v>92.66516191228267</v>
      </c>
      <c r="M69" s="287">
        <v>102.41938948199665</v>
      </c>
    </row>
    <row r="70" spans="1:13" ht="15" customHeight="1">
      <c r="A70" s="56"/>
      <c r="B70" s="214" t="s">
        <v>190</v>
      </c>
      <c r="C70" s="286">
        <v>133.31840571521738</v>
      </c>
      <c r="D70" s="287">
        <v>8.7576724816315643</v>
      </c>
      <c r="E70" s="287">
        <v>115.80306075195425</v>
      </c>
      <c r="F70" s="287">
        <v>150.8337506784805</v>
      </c>
      <c r="G70" s="287">
        <v>107.04538827032269</v>
      </c>
      <c r="H70" s="287">
        <v>159.59142316011207</v>
      </c>
      <c r="I70" s="59">
        <v>6.5689898065079674E-2</v>
      </c>
      <c r="J70" s="58">
        <v>0.13137979613015935</v>
      </c>
      <c r="K70" s="60">
        <v>0.19706969419523901</v>
      </c>
      <c r="L70" s="287">
        <v>126.6524854294565</v>
      </c>
      <c r="M70" s="287">
        <v>139.98432600097826</v>
      </c>
    </row>
    <row r="71" spans="1:13" ht="15" customHeight="1">
      <c r="A71" s="56"/>
      <c r="B71" s="47" t="s">
        <v>214</v>
      </c>
      <c r="C71" s="192"/>
      <c r="D71" s="215"/>
      <c r="E71" s="217"/>
      <c r="F71" s="217"/>
      <c r="G71" s="217"/>
      <c r="H71" s="217"/>
      <c r="I71" s="216"/>
      <c r="J71" s="216"/>
      <c r="K71" s="216"/>
      <c r="L71" s="217"/>
      <c r="M71" s="218"/>
    </row>
    <row r="72" spans="1:13" ht="15" customHeight="1">
      <c r="A72" s="56"/>
      <c r="B72" s="214" t="s">
        <v>222</v>
      </c>
      <c r="C72" s="285">
        <v>0.19233073970507289</v>
      </c>
      <c r="D72" s="57">
        <v>1.6585514536615348E-2</v>
      </c>
      <c r="E72" s="57">
        <v>0.1591597106318422</v>
      </c>
      <c r="F72" s="57">
        <v>0.22550176877830358</v>
      </c>
      <c r="G72" s="57">
        <v>0.14257419609522684</v>
      </c>
      <c r="H72" s="57">
        <v>0.24208728331491894</v>
      </c>
      <c r="I72" s="59">
        <v>8.6234340709385265E-2</v>
      </c>
      <c r="J72" s="58">
        <v>0.17246868141877053</v>
      </c>
      <c r="K72" s="60">
        <v>0.25870302212815577</v>
      </c>
      <c r="L72" s="57">
        <v>0.18271420271981925</v>
      </c>
      <c r="M72" s="57">
        <v>0.20194727669032653</v>
      </c>
    </row>
    <row r="73" spans="1:13" ht="15" customHeight="1">
      <c r="A73" s="56"/>
      <c r="B73" s="214" t="s">
        <v>142</v>
      </c>
      <c r="C73" s="199">
        <v>2.5919177330445171</v>
      </c>
      <c r="D73" s="200">
        <v>0.27899495503999616</v>
      </c>
      <c r="E73" s="200">
        <v>2.0339278229645248</v>
      </c>
      <c r="F73" s="200">
        <v>3.1499076431245094</v>
      </c>
      <c r="G73" s="200">
        <v>1.7549328679245286</v>
      </c>
      <c r="H73" s="200">
        <v>3.4289025981645054</v>
      </c>
      <c r="I73" s="59">
        <v>0.10764035890609971</v>
      </c>
      <c r="J73" s="58">
        <v>0.21528071781219943</v>
      </c>
      <c r="K73" s="60">
        <v>0.32292107671829917</v>
      </c>
      <c r="L73" s="200">
        <v>2.4623218463922911</v>
      </c>
      <c r="M73" s="200">
        <v>2.7215136196967431</v>
      </c>
    </row>
    <row r="74" spans="1:13" ht="15" customHeight="1">
      <c r="A74" s="56"/>
      <c r="B74" s="214" t="s">
        <v>223</v>
      </c>
      <c r="C74" s="286">
        <v>306.79843807190736</v>
      </c>
      <c r="D74" s="287">
        <v>15.782142191883045</v>
      </c>
      <c r="E74" s="287">
        <v>275.23415368814125</v>
      </c>
      <c r="F74" s="287">
        <v>338.36272245567346</v>
      </c>
      <c r="G74" s="287">
        <v>259.45201149625825</v>
      </c>
      <c r="H74" s="287">
        <v>354.14486464755646</v>
      </c>
      <c r="I74" s="59">
        <v>5.1441403323520277E-2</v>
      </c>
      <c r="J74" s="58">
        <v>0.10288280664704055</v>
      </c>
      <c r="K74" s="60">
        <v>0.15432420997056084</v>
      </c>
      <c r="L74" s="287">
        <v>291.45851616831197</v>
      </c>
      <c r="M74" s="287">
        <v>322.13835997550274</v>
      </c>
    </row>
    <row r="75" spans="1:13" ht="15" customHeight="1">
      <c r="A75" s="56"/>
      <c r="B75" s="214" t="s">
        <v>143</v>
      </c>
      <c r="C75" s="286">
        <v>116.64714285714285</v>
      </c>
      <c r="D75" s="287">
        <v>6.4243154845048975</v>
      </c>
      <c r="E75" s="287">
        <v>103.79851188813306</v>
      </c>
      <c r="F75" s="287">
        <v>129.49577382615266</v>
      </c>
      <c r="G75" s="287">
        <v>97.374196403628162</v>
      </c>
      <c r="H75" s="287">
        <v>135.92008931065754</v>
      </c>
      <c r="I75" s="59">
        <v>5.5074777891240108E-2</v>
      </c>
      <c r="J75" s="58">
        <v>0.11014955578248022</v>
      </c>
      <c r="K75" s="60">
        <v>0.16522433367372033</v>
      </c>
      <c r="L75" s="287">
        <v>110.8147857142857</v>
      </c>
      <c r="M75" s="287">
        <v>122.4795</v>
      </c>
    </row>
    <row r="76" spans="1:13" ht="15" customHeight="1">
      <c r="A76" s="56"/>
      <c r="B76" s="214" t="s">
        <v>144</v>
      </c>
      <c r="C76" s="199">
        <v>1.2585988857252173</v>
      </c>
      <c r="D76" s="200">
        <v>0.17994590279333716</v>
      </c>
      <c r="E76" s="200">
        <v>0.89870708013854295</v>
      </c>
      <c r="F76" s="200">
        <v>1.6184906913118917</v>
      </c>
      <c r="G76" s="200">
        <v>0.71876117734520584</v>
      </c>
      <c r="H76" s="200">
        <v>1.7984365941052287</v>
      </c>
      <c r="I76" s="59">
        <v>0.14297319410834416</v>
      </c>
      <c r="J76" s="58">
        <v>0.28594638821668833</v>
      </c>
      <c r="K76" s="60">
        <v>0.42891958232503247</v>
      </c>
      <c r="L76" s="200">
        <v>1.1956689414389565</v>
      </c>
      <c r="M76" s="200">
        <v>1.321528830011478</v>
      </c>
    </row>
    <row r="77" spans="1:13" ht="15" customHeight="1">
      <c r="A77" s="56"/>
      <c r="B77" s="214" t="s">
        <v>224</v>
      </c>
      <c r="C77" s="199">
        <v>0.36432429943360367</v>
      </c>
      <c r="D77" s="57">
        <v>2.3381144478549082E-2</v>
      </c>
      <c r="E77" s="200">
        <v>0.31756201047650551</v>
      </c>
      <c r="F77" s="200">
        <v>0.41108658839070183</v>
      </c>
      <c r="G77" s="200">
        <v>0.29418086599795645</v>
      </c>
      <c r="H77" s="200">
        <v>0.43446773286925089</v>
      </c>
      <c r="I77" s="59">
        <v>6.4176736261892353E-2</v>
      </c>
      <c r="J77" s="58">
        <v>0.12835347252378471</v>
      </c>
      <c r="K77" s="60">
        <v>0.19253020878567706</v>
      </c>
      <c r="L77" s="200">
        <v>0.34610808446192348</v>
      </c>
      <c r="M77" s="200">
        <v>0.38254051440528386</v>
      </c>
    </row>
    <row r="78" spans="1:13" ht="15" customHeight="1">
      <c r="A78" s="56"/>
      <c r="B78" s="214" t="s">
        <v>145</v>
      </c>
      <c r="C78" s="285">
        <v>0.31211252374020654</v>
      </c>
      <c r="D78" s="57">
        <v>1.7314549465584653E-2</v>
      </c>
      <c r="E78" s="57">
        <v>0.2774834248090372</v>
      </c>
      <c r="F78" s="57">
        <v>0.34674162267137587</v>
      </c>
      <c r="G78" s="57">
        <v>0.26016887534345257</v>
      </c>
      <c r="H78" s="57">
        <v>0.36405617213696051</v>
      </c>
      <c r="I78" s="59">
        <v>5.5475343501425099E-2</v>
      </c>
      <c r="J78" s="58">
        <v>0.1109506870028502</v>
      </c>
      <c r="K78" s="60">
        <v>0.16642603050427529</v>
      </c>
      <c r="L78" s="57">
        <v>0.2965068975531962</v>
      </c>
      <c r="M78" s="57">
        <v>0.32771814992721687</v>
      </c>
    </row>
    <row r="79" spans="1:13" ht="15" customHeight="1">
      <c r="A79" s="56"/>
      <c r="B79" s="214" t="s">
        <v>225</v>
      </c>
      <c r="C79" s="285">
        <v>5.0190609915103906E-2</v>
      </c>
      <c r="D79" s="57">
        <v>1.2270741654274846E-2</v>
      </c>
      <c r="E79" s="57">
        <v>2.5649126606554214E-2</v>
      </c>
      <c r="F79" s="57">
        <v>7.4732093223653595E-2</v>
      </c>
      <c r="G79" s="57">
        <v>1.3378384952279367E-2</v>
      </c>
      <c r="H79" s="57">
        <v>8.7002834877928453E-2</v>
      </c>
      <c r="I79" s="59">
        <v>0.24448281610903877</v>
      </c>
      <c r="J79" s="58">
        <v>0.48896563221807754</v>
      </c>
      <c r="K79" s="60">
        <v>0.73344844832711631</v>
      </c>
      <c r="L79" s="57">
        <v>4.768107941934871E-2</v>
      </c>
      <c r="M79" s="57">
        <v>5.2700140410859103E-2</v>
      </c>
    </row>
    <row r="80" spans="1:13" ht="15" customHeight="1">
      <c r="A80" s="56"/>
      <c r="B80" s="214" t="s">
        <v>146</v>
      </c>
      <c r="C80" s="286">
        <v>50.146320255921019</v>
      </c>
      <c r="D80" s="287">
        <v>10.375603544948978</v>
      </c>
      <c r="E80" s="287">
        <v>29.395113166023062</v>
      </c>
      <c r="F80" s="287">
        <v>70.897527345818972</v>
      </c>
      <c r="G80" s="287">
        <v>19.019509621074086</v>
      </c>
      <c r="H80" s="287">
        <v>81.273130890767959</v>
      </c>
      <c r="I80" s="59">
        <v>0.20690657842883059</v>
      </c>
      <c r="J80" s="58">
        <v>0.41381315685766118</v>
      </c>
      <c r="K80" s="60">
        <v>0.62071973528649171</v>
      </c>
      <c r="L80" s="287">
        <v>47.639004243124965</v>
      </c>
      <c r="M80" s="287">
        <v>52.653636268717072</v>
      </c>
    </row>
    <row r="81" spans="1:13" ht="15" customHeight="1">
      <c r="A81" s="56"/>
      <c r="B81" s="214" t="s">
        <v>171</v>
      </c>
      <c r="C81" s="289">
        <v>13.420552767518862</v>
      </c>
      <c r="D81" s="200">
        <v>0.70706330994358135</v>
      </c>
      <c r="E81" s="288">
        <v>12.006426147631698</v>
      </c>
      <c r="F81" s="288">
        <v>14.834679387406025</v>
      </c>
      <c r="G81" s="288">
        <v>11.299362837688118</v>
      </c>
      <c r="H81" s="288">
        <v>15.541742697349605</v>
      </c>
      <c r="I81" s="59">
        <v>5.2685110829030359E-2</v>
      </c>
      <c r="J81" s="58">
        <v>0.10537022165806072</v>
      </c>
      <c r="K81" s="60">
        <v>0.15805533248709108</v>
      </c>
      <c r="L81" s="288">
        <v>12.749525129142919</v>
      </c>
      <c r="M81" s="288">
        <v>14.091580405894804</v>
      </c>
    </row>
    <row r="82" spans="1:13" ht="15" customHeight="1">
      <c r="A82" s="56"/>
      <c r="B82" s="214" t="s">
        <v>147</v>
      </c>
      <c r="C82" s="286">
        <v>98.303902080946386</v>
      </c>
      <c r="D82" s="288">
        <v>6.111478502656313</v>
      </c>
      <c r="E82" s="287">
        <v>86.080945075633764</v>
      </c>
      <c r="F82" s="287">
        <v>110.52685908625901</v>
      </c>
      <c r="G82" s="287">
        <v>79.969466572977439</v>
      </c>
      <c r="H82" s="287">
        <v>116.63833758891533</v>
      </c>
      <c r="I82" s="59">
        <v>6.2169236147146409E-2</v>
      </c>
      <c r="J82" s="58">
        <v>0.12433847229429282</v>
      </c>
      <c r="K82" s="60">
        <v>0.18650770844143921</v>
      </c>
      <c r="L82" s="287">
        <v>93.388706976899073</v>
      </c>
      <c r="M82" s="287">
        <v>103.2190971849937</v>
      </c>
    </row>
    <row r="83" spans="1:13" ht="15" customHeight="1">
      <c r="A83" s="56"/>
      <c r="B83" s="214" t="s">
        <v>172</v>
      </c>
      <c r="C83" s="199">
        <v>7.242398312804883</v>
      </c>
      <c r="D83" s="57">
        <v>0.27749604433759711</v>
      </c>
      <c r="E83" s="200">
        <v>6.6874062241296883</v>
      </c>
      <c r="F83" s="200">
        <v>7.7973904014800777</v>
      </c>
      <c r="G83" s="200">
        <v>6.4099101797920914</v>
      </c>
      <c r="H83" s="200">
        <v>8.0748864458176737</v>
      </c>
      <c r="I83" s="59">
        <v>3.8315490580927002E-2</v>
      </c>
      <c r="J83" s="58">
        <v>7.6630981161854003E-2</v>
      </c>
      <c r="K83" s="60">
        <v>0.114946471742781</v>
      </c>
      <c r="L83" s="200">
        <v>6.8802783971646386</v>
      </c>
      <c r="M83" s="200">
        <v>7.6045182284451274</v>
      </c>
    </row>
    <row r="84" spans="1:13" ht="15" customHeight="1">
      <c r="A84" s="56"/>
      <c r="B84" s="214" t="s">
        <v>226</v>
      </c>
      <c r="C84" s="289">
        <v>31.890277736125565</v>
      </c>
      <c r="D84" s="200">
        <v>2.2159982593486718</v>
      </c>
      <c r="E84" s="288">
        <v>27.458281217428222</v>
      </c>
      <c r="F84" s="288">
        <v>36.322274254822908</v>
      </c>
      <c r="G84" s="288">
        <v>25.242282958079549</v>
      </c>
      <c r="H84" s="288">
        <v>38.538272514171581</v>
      </c>
      <c r="I84" s="59">
        <v>6.9488208214579794E-2</v>
      </c>
      <c r="J84" s="58">
        <v>0.13897641642915959</v>
      </c>
      <c r="K84" s="60">
        <v>0.20846462464373938</v>
      </c>
      <c r="L84" s="288">
        <v>30.295763849319286</v>
      </c>
      <c r="M84" s="288">
        <v>33.484791622931844</v>
      </c>
    </row>
    <row r="85" spans="1:13" ht="15" customHeight="1">
      <c r="A85" s="56"/>
      <c r="B85" s="214" t="s">
        <v>150</v>
      </c>
      <c r="C85" s="199">
        <v>3.3821180028365592</v>
      </c>
      <c r="D85" s="57">
        <v>0.19521503645991567</v>
      </c>
      <c r="E85" s="200">
        <v>2.9916879299167278</v>
      </c>
      <c r="F85" s="200">
        <v>3.7725480757563905</v>
      </c>
      <c r="G85" s="200">
        <v>2.7964728934568122</v>
      </c>
      <c r="H85" s="200">
        <v>3.9677631122163062</v>
      </c>
      <c r="I85" s="59">
        <v>5.7719759126142307E-2</v>
      </c>
      <c r="J85" s="58">
        <v>0.11543951825228461</v>
      </c>
      <c r="K85" s="60">
        <v>0.17315927737842693</v>
      </c>
      <c r="L85" s="200">
        <v>3.2130121026947314</v>
      </c>
      <c r="M85" s="200">
        <v>3.551223902978387</v>
      </c>
    </row>
    <row r="86" spans="1:13" ht="15" customHeight="1">
      <c r="A86" s="56"/>
      <c r="B86" s="214" t="s">
        <v>151</v>
      </c>
      <c r="C86" s="199">
        <v>8.059251272948762</v>
      </c>
      <c r="D86" s="57">
        <v>0.55144123482800766</v>
      </c>
      <c r="E86" s="200">
        <v>6.9563688032927464</v>
      </c>
      <c r="F86" s="200">
        <v>9.1621337426047766</v>
      </c>
      <c r="G86" s="200">
        <v>6.4049275684647391</v>
      </c>
      <c r="H86" s="200">
        <v>9.7135749774327849</v>
      </c>
      <c r="I86" s="59">
        <v>6.8423382787299966E-2</v>
      </c>
      <c r="J86" s="58">
        <v>0.13684676557459993</v>
      </c>
      <c r="K86" s="60">
        <v>0.20527014836189988</v>
      </c>
      <c r="L86" s="200">
        <v>7.6562887093013234</v>
      </c>
      <c r="M86" s="200">
        <v>8.4622138365962005</v>
      </c>
    </row>
    <row r="87" spans="1:13" ht="15" customHeight="1">
      <c r="A87" s="56"/>
      <c r="B87" s="214" t="s">
        <v>228</v>
      </c>
      <c r="C87" s="285">
        <v>9.6666666666666651E-2</v>
      </c>
      <c r="D87" s="57">
        <v>6.6089455225127377E-3</v>
      </c>
      <c r="E87" s="57">
        <v>8.3448775621641172E-2</v>
      </c>
      <c r="F87" s="57">
        <v>0.10988455771169213</v>
      </c>
      <c r="G87" s="57">
        <v>7.6839830099128439E-2</v>
      </c>
      <c r="H87" s="57">
        <v>0.11649350323420486</v>
      </c>
      <c r="I87" s="59">
        <v>6.8368401957028327E-2</v>
      </c>
      <c r="J87" s="58">
        <v>0.13673680391405665</v>
      </c>
      <c r="K87" s="60">
        <v>0.20510520587108499</v>
      </c>
      <c r="L87" s="57">
        <v>9.1833333333333322E-2</v>
      </c>
      <c r="M87" s="57">
        <v>0.10149999999999998</v>
      </c>
    </row>
    <row r="88" spans="1:13" s="55" customFormat="1" ht="15" customHeight="1">
      <c r="A88" s="56"/>
      <c r="B88" s="214" t="s">
        <v>153</v>
      </c>
      <c r="C88" s="199">
        <v>0.51172916666666668</v>
      </c>
      <c r="D88" s="200">
        <v>5.3846958590945598E-2</v>
      </c>
      <c r="E88" s="200">
        <v>0.40403524948477548</v>
      </c>
      <c r="F88" s="200">
        <v>0.61942308384855793</v>
      </c>
      <c r="G88" s="200">
        <v>0.35018829089382986</v>
      </c>
      <c r="H88" s="200">
        <v>0.6732700424395035</v>
      </c>
      <c r="I88" s="59">
        <v>0.10522550227437157</v>
      </c>
      <c r="J88" s="58">
        <v>0.21045100454874313</v>
      </c>
      <c r="K88" s="60">
        <v>0.31567650682311471</v>
      </c>
      <c r="L88" s="200">
        <v>0.48614270833333334</v>
      </c>
      <c r="M88" s="200">
        <v>0.53731562499999996</v>
      </c>
    </row>
    <row r="89" spans="1:13" ht="15" customHeight="1">
      <c r="A89" s="56"/>
      <c r="B89" s="214" t="s">
        <v>234</v>
      </c>
      <c r="C89" s="285">
        <v>3.0738095238095238E-2</v>
      </c>
      <c r="D89" s="57">
        <v>6.2315465089451284E-3</v>
      </c>
      <c r="E89" s="57">
        <v>1.8275002220204981E-2</v>
      </c>
      <c r="F89" s="57">
        <v>4.3201188255985498E-2</v>
      </c>
      <c r="G89" s="57">
        <v>1.2043455711259851E-2</v>
      </c>
      <c r="H89" s="57">
        <v>4.9432734764930625E-2</v>
      </c>
      <c r="I89" s="59">
        <v>0.20273040540332718</v>
      </c>
      <c r="J89" s="58">
        <v>0.40546081080665436</v>
      </c>
      <c r="K89" s="60">
        <v>0.60819121620998151</v>
      </c>
      <c r="L89" s="57">
        <v>2.9201190476190478E-2</v>
      </c>
      <c r="M89" s="57">
        <v>3.2274999999999998E-2</v>
      </c>
    </row>
    <row r="90" spans="1:13" s="55" customFormat="1" ht="15" customHeight="1">
      <c r="A90" s="56"/>
      <c r="B90" s="214" t="s">
        <v>173</v>
      </c>
      <c r="C90" s="285">
        <v>3.4229629629629638E-2</v>
      </c>
      <c r="D90" s="57">
        <v>4.7050909647885567E-3</v>
      </c>
      <c r="E90" s="57">
        <v>2.4819447700052524E-2</v>
      </c>
      <c r="F90" s="57">
        <v>4.3639811559206751E-2</v>
      </c>
      <c r="G90" s="57">
        <v>2.0114356735263968E-2</v>
      </c>
      <c r="H90" s="57">
        <v>4.8344902523995308E-2</v>
      </c>
      <c r="I90" s="59">
        <v>0.13745667176941245</v>
      </c>
      <c r="J90" s="58">
        <v>0.27491334353882491</v>
      </c>
      <c r="K90" s="60">
        <v>0.41237001530823736</v>
      </c>
      <c r="L90" s="57">
        <v>3.2518148148148157E-2</v>
      </c>
      <c r="M90" s="57">
        <v>3.5941111111111118E-2</v>
      </c>
    </row>
    <row r="91" spans="1:13" s="55" customFormat="1" ht="15" customHeight="1">
      <c r="A91" s="56"/>
      <c r="B91" s="214" t="s">
        <v>155</v>
      </c>
      <c r="C91" s="285">
        <v>0.85764837777777791</v>
      </c>
      <c r="D91" s="57">
        <v>3.3688854003441862E-2</v>
      </c>
      <c r="E91" s="57">
        <v>0.79027066977089422</v>
      </c>
      <c r="F91" s="57">
        <v>0.92502608578466161</v>
      </c>
      <c r="G91" s="57">
        <v>0.75658181576745231</v>
      </c>
      <c r="H91" s="57">
        <v>0.95871493978810352</v>
      </c>
      <c r="I91" s="59">
        <v>3.9280496385630491E-2</v>
      </c>
      <c r="J91" s="58">
        <v>7.8560992771260982E-2</v>
      </c>
      <c r="K91" s="60">
        <v>0.11784148915689147</v>
      </c>
      <c r="L91" s="57">
        <v>0.81476595888888903</v>
      </c>
      <c r="M91" s="57">
        <v>0.9005307966666668</v>
      </c>
    </row>
    <row r="92" spans="1:13" ht="15" customHeight="1">
      <c r="A92" s="56"/>
      <c r="B92" s="214" t="s">
        <v>156</v>
      </c>
      <c r="C92" s="289">
        <v>23.700788888888887</v>
      </c>
      <c r="D92" s="288">
        <v>4.0734666936093191</v>
      </c>
      <c r="E92" s="288">
        <v>15.553855501670249</v>
      </c>
      <c r="F92" s="288">
        <v>31.847722276107525</v>
      </c>
      <c r="G92" s="288">
        <v>11.48038880806093</v>
      </c>
      <c r="H92" s="288">
        <v>35.921188969716844</v>
      </c>
      <c r="I92" s="59">
        <v>0.17187051083852284</v>
      </c>
      <c r="J92" s="58">
        <v>0.34374102167704568</v>
      </c>
      <c r="K92" s="60">
        <v>0.51561153251556857</v>
      </c>
      <c r="L92" s="288">
        <v>22.515749444444442</v>
      </c>
      <c r="M92" s="288">
        <v>24.885828333333333</v>
      </c>
    </row>
    <row r="93" spans="1:13" ht="15" customHeight="1">
      <c r="A93" s="56"/>
      <c r="B93" s="214" t="s">
        <v>174</v>
      </c>
      <c r="C93" s="289">
        <v>37.59907728217641</v>
      </c>
      <c r="D93" s="288">
        <v>4.7131276686991059</v>
      </c>
      <c r="E93" s="288">
        <v>28.1728219447782</v>
      </c>
      <c r="F93" s="288">
        <v>47.02533261957462</v>
      </c>
      <c r="G93" s="288">
        <v>23.459694276079091</v>
      </c>
      <c r="H93" s="288">
        <v>51.738460288273728</v>
      </c>
      <c r="I93" s="59">
        <v>0.12535221631445015</v>
      </c>
      <c r="J93" s="58">
        <v>0.2507044326289003</v>
      </c>
      <c r="K93" s="60">
        <v>0.37605664894335045</v>
      </c>
      <c r="L93" s="288">
        <v>35.719123418067589</v>
      </c>
      <c r="M93" s="288">
        <v>39.47903114628523</v>
      </c>
    </row>
    <row r="94" spans="1:13" ht="15" customHeight="1">
      <c r="A94" s="56"/>
      <c r="B94" s="214" t="s">
        <v>158</v>
      </c>
      <c r="C94" s="199">
        <v>1.1449708111111112</v>
      </c>
      <c r="D94" s="57">
        <v>5.2128954639130407E-2</v>
      </c>
      <c r="E94" s="200">
        <v>1.0407129018328505</v>
      </c>
      <c r="F94" s="200">
        <v>1.2492287203893719</v>
      </c>
      <c r="G94" s="200">
        <v>0.98858394719372</v>
      </c>
      <c r="H94" s="200">
        <v>1.3013576750285023</v>
      </c>
      <c r="I94" s="59">
        <v>4.5528631938261406E-2</v>
      </c>
      <c r="J94" s="58">
        <v>9.1057263876522812E-2</v>
      </c>
      <c r="K94" s="60">
        <v>0.13658589581478423</v>
      </c>
      <c r="L94" s="200">
        <v>1.0877222705555556</v>
      </c>
      <c r="M94" s="200">
        <v>1.2022193516666668</v>
      </c>
    </row>
    <row r="95" spans="1:13" ht="15" customHeight="1">
      <c r="A95" s="56"/>
      <c r="B95" s="214" t="s">
        <v>159</v>
      </c>
      <c r="C95" s="285">
        <v>4.7491882524535976E-2</v>
      </c>
      <c r="D95" s="57">
        <v>2.0791739921402919E-3</v>
      </c>
      <c r="E95" s="57">
        <v>4.3333534540255389E-2</v>
      </c>
      <c r="F95" s="57">
        <v>5.1650230508816564E-2</v>
      </c>
      <c r="G95" s="57">
        <v>4.1254360548115099E-2</v>
      </c>
      <c r="H95" s="57">
        <v>5.3729404500956854E-2</v>
      </c>
      <c r="I95" s="59">
        <v>4.3779565719807331E-2</v>
      </c>
      <c r="J95" s="58">
        <v>8.7559131439614662E-2</v>
      </c>
      <c r="K95" s="60">
        <v>0.13133869715942198</v>
      </c>
      <c r="L95" s="57">
        <v>4.5117288398309176E-2</v>
      </c>
      <c r="M95" s="57">
        <v>4.9866476650762777E-2</v>
      </c>
    </row>
    <row r="96" spans="1:13" ht="15" customHeight="1">
      <c r="A96" s="56"/>
      <c r="B96" s="214" t="s">
        <v>175</v>
      </c>
      <c r="C96" s="199">
        <v>1.0946332316347969</v>
      </c>
      <c r="D96" s="57">
        <v>0.10913441792634487</v>
      </c>
      <c r="E96" s="200">
        <v>0.87636439578210712</v>
      </c>
      <c r="F96" s="200">
        <v>1.3129020674874865</v>
      </c>
      <c r="G96" s="200">
        <v>0.7672299778557623</v>
      </c>
      <c r="H96" s="200">
        <v>1.4220364854138314</v>
      </c>
      <c r="I96" s="59">
        <v>9.9699529278273774E-2</v>
      </c>
      <c r="J96" s="58">
        <v>0.19939905855654755</v>
      </c>
      <c r="K96" s="60">
        <v>0.29909858783482135</v>
      </c>
      <c r="L96" s="200">
        <v>1.0399015700530569</v>
      </c>
      <c r="M96" s="200">
        <v>1.1493648932165368</v>
      </c>
    </row>
    <row r="97" spans="1:13" ht="15" customHeight="1">
      <c r="A97" s="56"/>
      <c r="B97" s="214" t="s">
        <v>176</v>
      </c>
      <c r="C97" s="285">
        <v>4.6557748750000003E-2</v>
      </c>
      <c r="D97" s="57">
        <v>4.4230764398102687E-3</v>
      </c>
      <c r="E97" s="57">
        <v>3.7711595870379463E-2</v>
      </c>
      <c r="F97" s="57">
        <v>5.5403901629620542E-2</v>
      </c>
      <c r="G97" s="57">
        <v>3.3288519430569194E-2</v>
      </c>
      <c r="H97" s="57">
        <v>5.9826978069430811E-2</v>
      </c>
      <c r="I97" s="59">
        <v>9.5001939710632352E-2</v>
      </c>
      <c r="J97" s="58">
        <v>0.1900038794212647</v>
      </c>
      <c r="K97" s="60">
        <v>0.28500581913189704</v>
      </c>
      <c r="L97" s="57">
        <v>4.42298613125E-2</v>
      </c>
      <c r="M97" s="57">
        <v>4.8885636187500005E-2</v>
      </c>
    </row>
    <row r="98" spans="1:13" ht="15" customHeight="1">
      <c r="A98" s="56"/>
      <c r="B98" s="214" t="s">
        <v>177</v>
      </c>
      <c r="C98" s="199">
        <v>0.53965525396944702</v>
      </c>
      <c r="D98" s="200">
        <v>0.12398136600284203</v>
      </c>
      <c r="E98" s="200">
        <v>0.29169252196376294</v>
      </c>
      <c r="F98" s="200">
        <v>0.78761798597513111</v>
      </c>
      <c r="G98" s="200">
        <v>0.16771115596092095</v>
      </c>
      <c r="H98" s="200">
        <v>0.91159935197797304</v>
      </c>
      <c r="I98" s="59">
        <v>0.22974179365603159</v>
      </c>
      <c r="J98" s="58">
        <v>0.45948358731206318</v>
      </c>
      <c r="K98" s="60">
        <v>0.68922538096809483</v>
      </c>
      <c r="L98" s="200">
        <v>0.5126724912709747</v>
      </c>
      <c r="M98" s="200">
        <v>0.56663801666791935</v>
      </c>
    </row>
    <row r="99" spans="1:13" ht="15" customHeight="1">
      <c r="A99" s="56"/>
      <c r="B99" s="214" t="s">
        <v>178</v>
      </c>
      <c r="C99" s="286">
        <v>67.714865138391801</v>
      </c>
      <c r="D99" s="288">
        <v>5.5713235651685116</v>
      </c>
      <c r="E99" s="287">
        <v>56.572218008054776</v>
      </c>
      <c r="F99" s="287">
        <v>78.857512268728826</v>
      </c>
      <c r="G99" s="287">
        <v>51.000894442886263</v>
      </c>
      <c r="H99" s="287">
        <v>84.428835833897338</v>
      </c>
      <c r="I99" s="59">
        <v>8.2276226258180624E-2</v>
      </c>
      <c r="J99" s="58">
        <v>0.16455245251636125</v>
      </c>
      <c r="K99" s="60">
        <v>0.24682867877454187</v>
      </c>
      <c r="L99" s="287">
        <v>64.329121881472204</v>
      </c>
      <c r="M99" s="287">
        <v>71.100608395311397</v>
      </c>
    </row>
    <row r="100" spans="1:13" ht="15" customHeight="1">
      <c r="A100" s="56"/>
      <c r="B100" s="214" t="s">
        <v>179</v>
      </c>
      <c r="C100" s="285">
        <v>5.0105470492845749E-2</v>
      </c>
      <c r="D100" s="57">
        <v>2.0224361697534295E-3</v>
      </c>
      <c r="E100" s="57">
        <v>4.6060598153338891E-2</v>
      </c>
      <c r="F100" s="57">
        <v>5.4150342832352608E-2</v>
      </c>
      <c r="G100" s="57">
        <v>4.4038161983585462E-2</v>
      </c>
      <c r="H100" s="57">
        <v>5.6172779002106037E-2</v>
      </c>
      <c r="I100" s="59">
        <v>4.0363580061426638E-2</v>
      </c>
      <c r="J100" s="58">
        <v>8.0727160122853275E-2</v>
      </c>
      <c r="K100" s="60">
        <v>0.12109074018427991</v>
      </c>
      <c r="L100" s="57">
        <v>4.7600196968203459E-2</v>
      </c>
      <c r="M100" s="57">
        <v>5.261074401748804E-2</v>
      </c>
    </row>
    <row r="101" spans="1:13" ht="15" customHeight="1">
      <c r="A101" s="56"/>
      <c r="B101" s="214" t="s">
        <v>180</v>
      </c>
      <c r="C101" s="289">
        <v>13.560647718345734</v>
      </c>
      <c r="D101" s="200">
        <v>0.91007498520990493</v>
      </c>
      <c r="E101" s="288">
        <v>11.740497747925925</v>
      </c>
      <c r="F101" s="288">
        <v>15.380797688765544</v>
      </c>
      <c r="G101" s="288">
        <v>10.830422762716019</v>
      </c>
      <c r="H101" s="288">
        <v>16.29087267397545</v>
      </c>
      <c r="I101" s="59">
        <v>6.7111468722743664E-2</v>
      </c>
      <c r="J101" s="58">
        <v>0.13422293744548733</v>
      </c>
      <c r="K101" s="60">
        <v>0.20133440616823101</v>
      </c>
      <c r="L101" s="288">
        <v>12.882615332428447</v>
      </c>
      <c r="M101" s="288">
        <v>14.238680104263022</v>
      </c>
    </row>
    <row r="102" spans="1:13" ht="15" customHeight="1">
      <c r="A102" s="56"/>
      <c r="B102" s="214" t="s">
        <v>162</v>
      </c>
      <c r="C102" s="286">
        <v>80.817105921501948</v>
      </c>
      <c r="D102" s="288">
        <v>4.7895314319668332</v>
      </c>
      <c r="E102" s="287">
        <v>71.238043057568277</v>
      </c>
      <c r="F102" s="287">
        <v>90.39616878543562</v>
      </c>
      <c r="G102" s="287">
        <v>66.448511625601441</v>
      </c>
      <c r="H102" s="287">
        <v>95.185700217402456</v>
      </c>
      <c r="I102" s="59">
        <v>5.9263832543309934E-2</v>
      </c>
      <c r="J102" s="58">
        <v>0.11852766508661987</v>
      </c>
      <c r="K102" s="60">
        <v>0.1777914976299298</v>
      </c>
      <c r="L102" s="287">
        <v>76.776250625426854</v>
      </c>
      <c r="M102" s="287">
        <v>84.857961217577042</v>
      </c>
    </row>
    <row r="103" spans="1:13" ht="15" customHeight="1">
      <c r="A103" s="56"/>
      <c r="B103" s="214" t="s">
        <v>229</v>
      </c>
      <c r="C103" s="285" t="s">
        <v>218</v>
      </c>
      <c r="D103" s="57" t="s">
        <v>95</v>
      </c>
      <c r="E103" s="57" t="s">
        <v>95</v>
      </c>
      <c r="F103" s="57" t="s">
        <v>95</v>
      </c>
      <c r="G103" s="57" t="s">
        <v>95</v>
      </c>
      <c r="H103" s="57" t="s">
        <v>95</v>
      </c>
      <c r="I103" s="59" t="s">
        <v>95</v>
      </c>
      <c r="J103" s="58" t="s">
        <v>95</v>
      </c>
      <c r="K103" s="60" t="s">
        <v>95</v>
      </c>
      <c r="L103" s="57" t="s">
        <v>95</v>
      </c>
      <c r="M103" s="57" t="s">
        <v>95</v>
      </c>
    </row>
    <row r="104" spans="1:13" ht="15" customHeight="1">
      <c r="A104" s="56"/>
      <c r="B104" s="214" t="s">
        <v>230</v>
      </c>
      <c r="C104" s="285">
        <v>0.53260636845852505</v>
      </c>
      <c r="D104" s="57">
        <v>1.7184559509943281E-2</v>
      </c>
      <c r="E104" s="57">
        <v>0.49823724943863851</v>
      </c>
      <c r="F104" s="57">
        <v>0.56697548747841164</v>
      </c>
      <c r="G104" s="57">
        <v>0.48105268992869521</v>
      </c>
      <c r="H104" s="57">
        <v>0.58416004698835489</v>
      </c>
      <c r="I104" s="59">
        <v>3.2265028222773627E-2</v>
      </c>
      <c r="J104" s="58">
        <v>6.4530056445547254E-2</v>
      </c>
      <c r="K104" s="60">
        <v>9.6795084668320874E-2</v>
      </c>
      <c r="L104" s="57">
        <v>0.50597605003559876</v>
      </c>
      <c r="M104" s="57">
        <v>0.55923668688145134</v>
      </c>
    </row>
    <row r="105" spans="1:13" ht="15" customHeight="1">
      <c r="A105" s="56"/>
      <c r="B105" s="214" t="s">
        <v>221</v>
      </c>
      <c r="C105" s="285">
        <v>0.74462694396877271</v>
      </c>
      <c r="D105" s="57">
        <v>8.2035403227750353E-2</v>
      </c>
      <c r="E105" s="57">
        <v>0.58055613751327195</v>
      </c>
      <c r="F105" s="57">
        <v>0.90869775042427348</v>
      </c>
      <c r="G105" s="57">
        <v>0.49852073428552168</v>
      </c>
      <c r="H105" s="57">
        <v>0.99073315365202375</v>
      </c>
      <c r="I105" s="59">
        <v>0.11016980233150234</v>
      </c>
      <c r="J105" s="58">
        <v>0.22033960466300467</v>
      </c>
      <c r="K105" s="60">
        <v>0.33050940699450704</v>
      </c>
      <c r="L105" s="57">
        <v>0.70739559677033403</v>
      </c>
      <c r="M105" s="57">
        <v>0.78185829116721139</v>
      </c>
    </row>
    <row r="106" spans="1:13" ht="15" customHeight="1">
      <c r="A106" s="56"/>
      <c r="B106" s="214" t="s">
        <v>181</v>
      </c>
      <c r="C106" s="199">
        <v>6.7833601014789116</v>
      </c>
      <c r="D106" s="57">
        <v>0.63745838971240176</v>
      </c>
      <c r="E106" s="200">
        <v>5.5084433220541076</v>
      </c>
      <c r="F106" s="200">
        <v>8.0582768809037155</v>
      </c>
      <c r="G106" s="200">
        <v>4.870984932341706</v>
      </c>
      <c r="H106" s="200">
        <v>8.6957352706161171</v>
      </c>
      <c r="I106" s="59">
        <v>9.3973838949434924E-2</v>
      </c>
      <c r="J106" s="58">
        <v>0.18794767789886985</v>
      </c>
      <c r="K106" s="60">
        <v>0.2819215168483048</v>
      </c>
      <c r="L106" s="200">
        <v>6.4441920964049659</v>
      </c>
      <c r="M106" s="200">
        <v>7.1225281065528572</v>
      </c>
    </row>
    <row r="107" spans="1:13" ht="15" customHeight="1">
      <c r="A107" s="56"/>
      <c r="B107" s="214" t="s">
        <v>231</v>
      </c>
      <c r="C107" s="199">
        <v>2.0852327095554068</v>
      </c>
      <c r="D107" s="200">
        <v>0.39151807797219718</v>
      </c>
      <c r="E107" s="200">
        <v>1.3021965536110125</v>
      </c>
      <c r="F107" s="200">
        <v>2.8682688654998012</v>
      </c>
      <c r="G107" s="200">
        <v>0.91067847563881532</v>
      </c>
      <c r="H107" s="200">
        <v>3.2597869434719984</v>
      </c>
      <c r="I107" s="59">
        <v>0.18775749880485659</v>
      </c>
      <c r="J107" s="58">
        <v>0.37551499760971319</v>
      </c>
      <c r="K107" s="60">
        <v>0.56327249641456978</v>
      </c>
      <c r="L107" s="200">
        <v>1.9809710740776365</v>
      </c>
      <c r="M107" s="200">
        <v>2.189494345033177</v>
      </c>
    </row>
    <row r="108" spans="1:13" ht="15" customHeight="1">
      <c r="A108" s="56"/>
      <c r="B108" s="214" t="s">
        <v>182</v>
      </c>
      <c r="C108" s="199">
        <v>1.5634478834174153</v>
      </c>
      <c r="D108" s="57">
        <v>0.1086232480609661</v>
      </c>
      <c r="E108" s="200">
        <v>1.346201387295483</v>
      </c>
      <c r="F108" s="200">
        <v>1.7806943795393475</v>
      </c>
      <c r="G108" s="200">
        <v>1.2375781392345169</v>
      </c>
      <c r="H108" s="200">
        <v>1.8893176276003136</v>
      </c>
      <c r="I108" s="59">
        <v>6.9476731020630678E-2</v>
      </c>
      <c r="J108" s="58">
        <v>0.13895346204126136</v>
      </c>
      <c r="K108" s="60">
        <v>0.20843019306189203</v>
      </c>
      <c r="L108" s="200">
        <v>1.4852754892465445</v>
      </c>
      <c r="M108" s="200">
        <v>1.641620277588286</v>
      </c>
    </row>
    <row r="109" spans="1:13" ht="15" customHeight="1">
      <c r="A109" s="56"/>
      <c r="B109" s="214" t="s">
        <v>164</v>
      </c>
      <c r="C109" s="289">
        <v>32.600160570037026</v>
      </c>
      <c r="D109" s="200">
        <v>2.0027414708386897</v>
      </c>
      <c r="E109" s="288">
        <v>28.594677628359648</v>
      </c>
      <c r="F109" s="288">
        <v>36.605643511714405</v>
      </c>
      <c r="G109" s="288">
        <v>26.591936157520955</v>
      </c>
      <c r="H109" s="288">
        <v>38.608384982553098</v>
      </c>
      <c r="I109" s="59">
        <v>6.1433484860789908E-2</v>
      </c>
      <c r="J109" s="58">
        <v>0.12286696972157982</v>
      </c>
      <c r="K109" s="60">
        <v>0.18430045458236971</v>
      </c>
      <c r="L109" s="288">
        <v>30.970152541535175</v>
      </c>
      <c r="M109" s="288">
        <v>34.230168598538874</v>
      </c>
    </row>
    <row r="110" spans="1:13" ht="15" customHeight="1">
      <c r="A110" s="56"/>
      <c r="B110" s="214" t="s">
        <v>183</v>
      </c>
      <c r="C110" s="285" t="s">
        <v>219</v>
      </c>
      <c r="D110" s="57" t="s">
        <v>95</v>
      </c>
      <c r="E110" s="57" t="s">
        <v>95</v>
      </c>
      <c r="F110" s="57" t="s">
        <v>95</v>
      </c>
      <c r="G110" s="57" t="s">
        <v>95</v>
      </c>
      <c r="H110" s="57" t="s">
        <v>95</v>
      </c>
      <c r="I110" s="59" t="s">
        <v>95</v>
      </c>
      <c r="J110" s="58" t="s">
        <v>95</v>
      </c>
      <c r="K110" s="60" t="s">
        <v>95</v>
      </c>
      <c r="L110" s="57" t="s">
        <v>95</v>
      </c>
      <c r="M110" s="57" t="s">
        <v>95</v>
      </c>
    </row>
    <row r="111" spans="1:13" ht="15" customHeight="1">
      <c r="A111" s="56"/>
      <c r="B111" s="214" t="s">
        <v>232</v>
      </c>
      <c r="C111" s="285">
        <v>5.3156979290587304E-2</v>
      </c>
      <c r="D111" s="57">
        <v>8.1637318292170896E-3</v>
      </c>
      <c r="E111" s="57">
        <v>3.6829515632153129E-2</v>
      </c>
      <c r="F111" s="57">
        <v>6.948444294902148E-2</v>
      </c>
      <c r="G111" s="57">
        <v>2.8665783802936037E-2</v>
      </c>
      <c r="H111" s="57">
        <v>7.7648174778238571E-2</v>
      </c>
      <c r="I111" s="59">
        <v>0.15357779802703481</v>
      </c>
      <c r="J111" s="58">
        <v>0.30715559605406961</v>
      </c>
      <c r="K111" s="60">
        <v>0.46073339408110442</v>
      </c>
      <c r="L111" s="57">
        <v>5.0499130326057941E-2</v>
      </c>
      <c r="M111" s="57">
        <v>5.5814828255116668E-2</v>
      </c>
    </row>
    <row r="112" spans="1:13" ht="15" customHeight="1">
      <c r="A112" s="56"/>
      <c r="B112" s="214" t="s">
        <v>166</v>
      </c>
      <c r="C112" s="289">
        <v>11.314504343521739</v>
      </c>
      <c r="D112" s="288">
        <v>1.1805921725193214</v>
      </c>
      <c r="E112" s="288">
        <v>8.9533199984830958</v>
      </c>
      <c r="F112" s="288">
        <v>13.675688688560381</v>
      </c>
      <c r="G112" s="288">
        <v>7.7727278259637744</v>
      </c>
      <c r="H112" s="288">
        <v>14.856280861079703</v>
      </c>
      <c r="I112" s="59">
        <v>0.10434325151815282</v>
      </c>
      <c r="J112" s="58">
        <v>0.20868650303630565</v>
      </c>
      <c r="K112" s="60">
        <v>0.31302975455445847</v>
      </c>
      <c r="L112" s="288">
        <v>10.748779126345651</v>
      </c>
      <c r="M112" s="288">
        <v>11.880229560697826</v>
      </c>
    </row>
    <row r="113" spans="1:13" ht="15" customHeight="1">
      <c r="A113" s="56"/>
      <c r="B113" s="214" t="s">
        <v>167</v>
      </c>
      <c r="C113" s="285">
        <v>0.11925172222222222</v>
      </c>
      <c r="D113" s="57">
        <v>7.5041322278583244E-3</v>
      </c>
      <c r="E113" s="57">
        <v>0.10424345776650557</v>
      </c>
      <c r="F113" s="57">
        <v>0.13425998667793887</v>
      </c>
      <c r="G113" s="57">
        <v>9.6739325538647253E-2</v>
      </c>
      <c r="H113" s="57">
        <v>0.14176411890579718</v>
      </c>
      <c r="I113" s="59">
        <v>6.2926824770501724E-2</v>
      </c>
      <c r="J113" s="58">
        <v>0.12585364954100345</v>
      </c>
      <c r="K113" s="60">
        <v>0.18878047431150519</v>
      </c>
      <c r="L113" s="57">
        <v>0.11328913611111111</v>
      </c>
      <c r="M113" s="57">
        <v>0.12521430833333333</v>
      </c>
    </row>
    <row r="114" spans="1:13" ht="15" customHeight="1">
      <c r="A114" s="56"/>
      <c r="B114" s="214" t="s">
        <v>184</v>
      </c>
      <c r="C114" s="199">
        <v>0.5152416634889847</v>
      </c>
      <c r="D114" s="57">
        <v>3.0311322570732119E-2</v>
      </c>
      <c r="E114" s="200">
        <v>0.45461901834752044</v>
      </c>
      <c r="F114" s="200">
        <v>0.57586430863044891</v>
      </c>
      <c r="G114" s="200">
        <v>0.42430769577678834</v>
      </c>
      <c r="H114" s="200">
        <v>0.60617563120118101</v>
      </c>
      <c r="I114" s="59">
        <v>5.882933139660617E-2</v>
      </c>
      <c r="J114" s="58">
        <v>0.11765866279321234</v>
      </c>
      <c r="K114" s="60">
        <v>0.1764879941898185</v>
      </c>
      <c r="L114" s="200">
        <v>0.48947958031453548</v>
      </c>
      <c r="M114" s="200">
        <v>0.54100374666343398</v>
      </c>
    </row>
    <row r="115" spans="1:13" ht="15" customHeight="1">
      <c r="A115" s="56"/>
      <c r="B115" s="214" t="s">
        <v>141</v>
      </c>
      <c r="C115" s="199">
        <v>1.3847677417122004</v>
      </c>
      <c r="D115" s="200">
        <v>0.17187747347141968</v>
      </c>
      <c r="E115" s="200">
        <v>1.041012794769361</v>
      </c>
      <c r="F115" s="200">
        <v>1.7285226886550398</v>
      </c>
      <c r="G115" s="200">
        <v>0.86913532129794135</v>
      </c>
      <c r="H115" s="200">
        <v>1.9004001621264595</v>
      </c>
      <c r="I115" s="59">
        <v>0.12412007320368486</v>
      </c>
      <c r="J115" s="58">
        <v>0.24824014640736972</v>
      </c>
      <c r="K115" s="60">
        <v>0.37236021961105459</v>
      </c>
      <c r="L115" s="200">
        <v>1.3155293546265905</v>
      </c>
      <c r="M115" s="200">
        <v>1.4540061287978103</v>
      </c>
    </row>
    <row r="116" spans="1:13" ht="15" customHeight="1">
      <c r="A116" s="56"/>
      <c r="B116" s="214" t="s">
        <v>185</v>
      </c>
      <c r="C116" s="286">
        <v>60.772152673641592</v>
      </c>
      <c r="D116" s="288">
        <v>2.7214542549003191</v>
      </c>
      <c r="E116" s="287">
        <v>55.329244163840954</v>
      </c>
      <c r="F116" s="287">
        <v>66.215061183442231</v>
      </c>
      <c r="G116" s="287">
        <v>52.607789908940632</v>
      </c>
      <c r="H116" s="287">
        <v>68.936515438342553</v>
      </c>
      <c r="I116" s="59">
        <v>4.4781271275925724E-2</v>
      </c>
      <c r="J116" s="58">
        <v>8.9562542551851448E-2</v>
      </c>
      <c r="K116" s="60">
        <v>0.13434381382777716</v>
      </c>
      <c r="L116" s="287">
        <v>57.733545039959509</v>
      </c>
      <c r="M116" s="287">
        <v>63.810760307323676</v>
      </c>
    </row>
    <row r="117" spans="1:13" ht="15" customHeight="1">
      <c r="A117" s="56"/>
      <c r="B117" s="214" t="s">
        <v>233</v>
      </c>
      <c r="C117" s="199">
        <v>0.54297240836265948</v>
      </c>
      <c r="D117" s="200">
        <v>7.7745385006194725E-2</v>
      </c>
      <c r="E117" s="200">
        <v>0.38748163835027005</v>
      </c>
      <c r="F117" s="200">
        <v>0.6984631783750489</v>
      </c>
      <c r="G117" s="200">
        <v>0.30973625334407529</v>
      </c>
      <c r="H117" s="200">
        <v>0.77620856338124367</v>
      </c>
      <c r="I117" s="59">
        <v>0.14318478031072882</v>
      </c>
      <c r="J117" s="58">
        <v>0.28636956062145763</v>
      </c>
      <c r="K117" s="60">
        <v>0.42955434093218647</v>
      </c>
      <c r="L117" s="200">
        <v>0.51582378794452655</v>
      </c>
      <c r="M117" s="200">
        <v>0.5701210287807924</v>
      </c>
    </row>
    <row r="118" spans="1:13" ht="15" customHeight="1">
      <c r="A118" s="56"/>
      <c r="B118" s="214" t="s">
        <v>169</v>
      </c>
      <c r="C118" s="199">
        <v>8.2066597222222235</v>
      </c>
      <c r="D118" s="57">
        <v>0.51834482200853915</v>
      </c>
      <c r="E118" s="200">
        <v>7.1699700782051448</v>
      </c>
      <c r="F118" s="200">
        <v>9.2433493662393023</v>
      </c>
      <c r="G118" s="200">
        <v>6.6516252561966063</v>
      </c>
      <c r="H118" s="200">
        <v>9.7616941882478407</v>
      </c>
      <c r="I118" s="59">
        <v>6.316148586067856E-2</v>
      </c>
      <c r="J118" s="58">
        <v>0.12632297172135712</v>
      </c>
      <c r="K118" s="60">
        <v>0.18948445758203569</v>
      </c>
      <c r="L118" s="200">
        <v>7.7963267361111122</v>
      </c>
      <c r="M118" s="200">
        <v>8.6169927083333349</v>
      </c>
    </row>
    <row r="119" spans="1:13" ht="15" customHeight="1">
      <c r="A119" s="56"/>
      <c r="B119" s="214" t="s">
        <v>186</v>
      </c>
      <c r="C119" s="286">
        <v>86.211710945618805</v>
      </c>
      <c r="D119" s="288">
        <v>2.8719206286124139</v>
      </c>
      <c r="E119" s="287">
        <v>80.467869688393975</v>
      </c>
      <c r="F119" s="287">
        <v>91.955552202843634</v>
      </c>
      <c r="G119" s="287">
        <v>77.59594905978156</v>
      </c>
      <c r="H119" s="287">
        <v>94.827472831456049</v>
      </c>
      <c r="I119" s="59">
        <v>3.3312418894272763E-2</v>
      </c>
      <c r="J119" s="58">
        <v>6.6624837788545527E-2</v>
      </c>
      <c r="K119" s="60">
        <v>9.993725668281829E-2</v>
      </c>
      <c r="L119" s="287">
        <v>81.901125398337868</v>
      </c>
      <c r="M119" s="287">
        <v>90.522296492899741</v>
      </c>
    </row>
    <row r="120" spans="1:13" ht="15" customHeight="1">
      <c r="A120" s="56"/>
      <c r="B120" s="230" t="s">
        <v>190</v>
      </c>
      <c r="C120" s="290">
        <v>19.840845826891947</v>
      </c>
      <c r="D120" s="291">
        <v>3.0193567059308895</v>
      </c>
      <c r="E120" s="291">
        <v>13.802132415030169</v>
      </c>
      <c r="F120" s="291">
        <v>25.879559238753725</v>
      </c>
      <c r="G120" s="291">
        <v>10.782775709099278</v>
      </c>
      <c r="H120" s="291">
        <v>28.898915944684617</v>
      </c>
      <c r="I120" s="231">
        <v>0.15217883008992009</v>
      </c>
      <c r="J120" s="232">
        <v>0.30435766017984017</v>
      </c>
      <c r="K120" s="233">
        <v>0.45653649026976029</v>
      </c>
      <c r="L120" s="291">
        <v>18.848803535547351</v>
      </c>
      <c r="M120" s="291">
        <v>20.832888118236543</v>
      </c>
    </row>
    <row r="121" spans="1:13" ht="15" customHeight="1">
      <c r="B121" s="292" t="s">
        <v>664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20">
    <cfRule type="expression" dxfId="144" priority="69">
      <formula>IF(PG_IsBlnkRowRout*PG_IsBlnkRowRoutNext=1,TRUE,FALSE)</formula>
    </cfRule>
  </conditionalFormatting>
  <hyperlinks>
    <hyperlink ref="B5" location="'Fire Assay'!$A$4" display="'Fire Assay'!$A$4" xr:uid="{D6E79801-F699-44C9-8FD9-519AE186644B}"/>
    <hyperlink ref="B7" location="'AR Digest 10-50g'!$A$4" display="'AR Digest 10-50g'!$A$4" xr:uid="{20B820B9-79CD-4621-A6A3-E96A2D1DCA3B}"/>
    <hyperlink ref="B9" location="'PF ICP'!$A$418" display="'PF ICP'!$A$418" xr:uid="{D404E661-8AD9-40B0-9F42-501ECA9FBC6E}"/>
    <hyperlink ref="B11" location="'4-Acid'!$A$4" display="'4-Acid'!$A$4" xr:uid="{77A571C1-90EC-4515-AF29-F3CCF9B9277F}"/>
    <hyperlink ref="B12" location="'4-Acid'!$A$22" display="'4-Acid'!$A$22" xr:uid="{F216F650-21F8-4E9A-AABB-07A89D4B810F}"/>
    <hyperlink ref="B13" location="'4-Acid'!$A$40" display="'4-Acid'!$A$40" xr:uid="{CD6E2413-25EA-4BC9-B10A-6FB5BCD6EA08}"/>
    <hyperlink ref="B14" location="'4-Acid'!$A$58" display="'4-Acid'!$A$58" xr:uid="{4069F4B9-0FA0-47BB-A400-12656DA6FD67}"/>
    <hyperlink ref="B15" location="'4-Acid'!$A$76" display="'4-Acid'!$A$76" xr:uid="{8ACAC141-46B9-4C25-96D0-8027EF82C904}"/>
    <hyperlink ref="B16" location="'4-Acid'!$A$95" display="'4-Acid'!$A$95" xr:uid="{505E3AEA-9CBB-4605-89D1-E521DDB726F9}"/>
    <hyperlink ref="B17" location="'4-Acid'!$A$114" display="'4-Acid'!$A$114" xr:uid="{BE842BAF-7137-4AC3-A5A1-CA4759CD5D1A}"/>
    <hyperlink ref="B18" location="'4-Acid'!$A$132" display="'4-Acid'!$A$132" xr:uid="{28917EE2-616C-4039-8C6C-EDD134F37B44}"/>
    <hyperlink ref="B19" location="'4-Acid'!$A$151" display="'4-Acid'!$A$151" xr:uid="{2CDD3EBD-69E9-4E13-B96E-7767EF9B1A33}"/>
    <hyperlink ref="B20" location="'4-Acid'!$A$169" display="'4-Acid'!$A$169" xr:uid="{E6D0A4B2-F984-4DBC-9FE2-4D9E244F0E52}"/>
    <hyperlink ref="B21" location="'4-Acid'!$A$188" display="'4-Acid'!$A$188" xr:uid="{2984435D-D390-4A89-AA43-8D2CB2390197}"/>
    <hyperlink ref="B22" location="'4-Acid'!$A$206" display="'4-Acid'!$A$206" xr:uid="{1AC14B5F-1370-47F6-9038-7BB1B58B153D}"/>
    <hyperlink ref="B23" location="'4-Acid'!$A$224" display="'4-Acid'!$A$224" xr:uid="{EFA1E349-BF46-4069-AE2B-CAA00CAFEF7D}"/>
    <hyperlink ref="B24" location="'4-Acid'!$A$242" display="'4-Acid'!$A$242" xr:uid="{80C5BE21-5048-4754-92B7-3220304BB95E}"/>
    <hyperlink ref="B25" location="'4-Acid'!$A$260" display="'4-Acid'!$A$260" xr:uid="{BD6A6B9B-8DB8-4371-A0B4-6EAF006BEC6E}"/>
    <hyperlink ref="B26" location="'4-Acid'!$A$278" display="'4-Acid'!$A$278" xr:uid="{EDE9E151-5D77-447E-8F0B-331A4889638D}"/>
    <hyperlink ref="B27" location="'4-Acid'!$A$296" display="'4-Acid'!$A$296" xr:uid="{6E6AFEE0-8606-4361-A5CE-95CD65BA592A}"/>
    <hyperlink ref="B28" location="'4-Acid'!$A$314" display="'4-Acid'!$A$314" xr:uid="{24318C8C-1091-404C-8E9D-5D064D1457D2}"/>
    <hyperlink ref="B29" location="'4-Acid'!$A$332" display="'4-Acid'!$A$332" xr:uid="{1C4D0151-CB2F-46EF-A11C-B02421E165E3}"/>
    <hyperlink ref="B30" location="'4-Acid'!$A$350" display="'4-Acid'!$A$350" xr:uid="{51218EDC-A4A8-45B6-AE0D-080177EA5581}"/>
    <hyperlink ref="B31" location="'4-Acid'!$A$369" display="'4-Acid'!$A$369" xr:uid="{8C42C4EE-F1DE-494B-B824-6E9E8980806B}"/>
    <hyperlink ref="B32" location="'4-Acid'!$A$405" display="'4-Acid'!$A$405" xr:uid="{000BC32C-CA09-4812-B9F4-5AF2C8D99C31}"/>
    <hyperlink ref="B33" location="'4-Acid'!$A$423" display="'4-Acid'!$A$423" xr:uid="{4BDC67E4-6A10-4A82-9953-D9E45DC9F3F5}"/>
    <hyperlink ref="B34" location="'4-Acid'!$A$441" display="'4-Acid'!$A$441" xr:uid="{17AE51D4-D26E-419B-9D60-C907BD5D377D}"/>
    <hyperlink ref="B35" location="'4-Acid'!$A$459" display="'4-Acid'!$A$459" xr:uid="{8E4D67B4-7911-4285-9099-E343DA9926FC}"/>
    <hyperlink ref="B36" location="'4-Acid'!$A$477" display="'4-Acid'!$A$477" xr:uid="{98E9FDBF-3069-4B1F-B0E9-C1CC9D35B54A}"/>
    <hyperlink ref="B37" location="'4-Acid'!$A$495" display="'4-Acid'!$A$495" xr:uid="{396D22B9-D7A2-4286-826E-5F9EDE086ECD}"/>
    <hyperlink ref="B38" location="'4-Acid'!$A$513" display="'4-Acid'!$A$513" xr:uid="{BE4A17BC-8886-4695-97AE-88107DB66CE6}"/>
    <hyperlink ref="B39" location="'4-Acid'!$A$531" display="'4-Acid'!$A$531" xr:uid="{64CE6F21-E004-4A12-91BB-DF1E06374A85}"/>
    <hyperlink ref="B40" location="'4-Acid'!$A$549" display="'4-Acid'!$A$549" xr:uid="{B67BDF27-30B8-4387-81D2-BC692F34F478}"/>
    <hyperlink ref="B41" location="'4-Acid'!$A$567" display="'4-Acid'!$A$567" xr:uid="{158A1EA4-7E3E-4013-A33E-3F9292343457}"/>
    <hyperlink ref="B42" location="'4-Acid'!$A$585" display="'4-Acid'!$A$585" xr:uid="{B87E5C67-6EF4-4449-98F5-07011CD1D0E8}"/>
    <hyperlink ref="B43" location="'4-Acid'!$A$603" display="'4-Acid'!$A$603" xr:uid="{D5D25E34-AB80-4929-9964-B38BC06B1A11}"/>
    <hyperlink ref="B44" location="'4-Acid'!$A$621" display="'4-Acid'!$A$621" xr:uid="{51905592-030A-454D-8265-3922F3DA9EEA}"/>
    <hyperlink ref="B45" location="'4-Acid'!$A$639" display="'4-Acid'!$A$639" xr:uid="{07D0D2DB-44CB-41C4-9151-EFC082AD9DA9}"/>
    <hyperlink ref="B46" location="'4-Acid'!$A$657" display="'4-Acid'!$A$657" xr:uid="{28760209-3931-45CF-BFE2-9E6964F29202}"/>
    <hyperlink ref="B47" location="'4-Acid'!$A$675" display="'4-Acid'!$A$675" xr:uid="{BF08A28D-1E03-4957-902B-51AA755B4C56}"/>
    <hyperlink ref="B48" location="'4-Acid'!$A$693" display="'4-Acid'!$A$693" xr:uid="{6B989D81-C698-452F-BBB4-0877370D1F35}"/>
    <hyperlink ref="B49" location="'4-Acid'!$A$711" display="'4-Acid'!$A$711" xr:uid="{7C0672A7-2AAB-441A-B491-2A01DD0DF78F}"/>
    <hyperlink ref="B50" location="'4-Acid'!$A$729" display="'4-Acid'!$A$729" xr:uid="{84415DBE-3F21-4076-B9EB-CB3FBC928F83}"/>
    <hyperlink ref="B51" location="'4-Acid'!$A$747" display="'4-Acid'!$A$747" xr:uid="{2B3DD8B3-AE61-458F-B60C-F2C6B9F3686B}"/>
    <hyperlink ref="B52" location="'4-Acid'!$A$765" display="'4-Acid'!$A$765" xr:uid="{8C4B61BE-0F01-45F3-9F94-8013ED2FD039}"/>
    <hyperlink ref="B53" location="'4-Acid'!$A$784" display="'4-Acid'!$A$784" xr:uid="{784E29F9-76B6-4873-BA5C-8EA881B5B479}"/>
    <hyperlink ref="B54" location="'4-Acid'!$A$802" display="'4-Acid'!$A$802" xr:uid="{E8FEB55B-9E63-49C0-B8B3-2401FBBDA30E}"/>
    <hyperlink ref="B55" location="'4-Acid'!$A$820" display="'4-Acid'!$A$820" xr:uid="{E48BC81D-49BD-4E56-ABB5-408E0CC39329}"/>
    <hyperlink ref="B56" location="'4-Acid'!$A$839" display="'4-Acid'!$A$839" xr:uid="{E3BA1E20-0813-4C6C-AF42-FF21892A12AF}"/>
    <hyperlink ref="B57" location="'4-Acid'!$A$857" display="'4-Acid'!$A$857" xr:uid="{C26FED3C-63D8-4A0A-88E9-7185B4DF4025}"/>
    <hyperlink ref="B58" location="'4-Acid'!$A$875" display="'4-Acid'!$A$875" xr:uid="{122D82E1-28E2-4454-8545-FFCF1E66FD24}"/>
    <hyperlink ref="B59" location="'4-Acid'!$A$893" display="'4-Acid'!$A$893" xr:uid="{339D682A-CF14-432B-AA85-47A33403E102}"/>
    <hyperlink ref="B60" location="'4-Acid'!$A$911" display="'4-Acid'!$A$911" xr:uid="{FB551993-3A50-436B-B156-C5D735C7B60F}"/>
    <hyperlink ref="B61" location="'4-Acid'!$A$929" display="'4-Acid'!$A$929" xr:uid="{25D70BD5-43CA-4B27-A02A-A60DC3CDCBEC}"/>
    <hyperlink ref="B62" location="'4-Acid'!$A$947" display="'4-Acid'!$A$947" xr:uid="{8447EE71-D030-4804-A755-0F5B6E141E69}"/>
    <hyperlink ref="B63" location="'4-Acid'!$A$965" display="'4-Acid'!$A$965" xr:uid="{718EF787-1729-44B4-BF5C-73CFE6C3B04A}"/>
    <hyperlink ref="B64" location="'4-Acid'!$A$983" display="'4-Acid'!$A$983" xr:uid="{B97358AE-3B47-4821-9DEB-51009A102487}"/>
    <hyperlink ref="B65" location="'4-Acid'!$A$1001" display="'4-Acid'!$A$1001" xr:uid="{14D6E16C-FAC0-49F4-B2D8-7190A799F7F4}"/>
    <hyperlink ref="B66" location="'4-Acid'!$A$1019" display="'4-Acid'!$A$1019" xr:uid="{B4E25FCE-F792-41F7-B380-2F2D27ACD6DA}"/>
    <hyperlink ref="B67" location="'4-Acid'!$A$1037" display="'4-Acid'!$A$1037" xr:uid="{EF2EA766-A219-4AB2-8A9C-638B9C29FD90}"/>
    <hyperlink ref="B68" location="'4-Acid'!$A$1055" display="'4-Acid'!$A$1055" xr:uid="{2C10FC80-E25D-4BA5-822E-D9125E7C159D}"/>
    <hyperlink ref="B69" location="'4-Acid'!$A$1073" display="'4-Acid'!$A$1073" xr:uid="{A68E0275-F84F-424B-9D4F-3D224B900D2D}"/>
    <hyperlink ref="B70" location="'4-Acid'!$A$1091" display="'4-Acid'!$A$1091" xr:uid="{BCF4414C-E93F-4552-BEBD-9A7B0EAE11D7}"/>
    <hyperlink ref="B72" location="'Aqua Regia'!$A$4" display="'Aqua Regia'!$A$4" xr:uid="{528998E8-EAEA-48DC-97CD-1286C5E4C597}"/>
    <hyperlink ref="B73" location="'Aqua Regia'!$A$22" display="'Aqua Regia'!$A$22" xr:uid="{3D45B164-9FEC-4C52-A5B7-73279F53DCC3}"/>
    <hyperlink ref="B74" location="'Aqua Regia'!$A$40" display="'Aqua Regia'!$A$40" xr:uid="{DAEBCB6D-414B-4C7C-BCF1-B22430C08633}"/>
    <hyperlink ref="B75" location="'Aqua Regia'!$A$76" display="'Aqua Regia'!$A$76" xr:uid="{B9480E6C-70F1-463C-A7C2-FD18298BF6D5}"/>
    <hyperlink ref="B76" location="'Aqua Regia'!$A$94" display="'Aqua Regia'!$A$94" xr:uid="{EF1F6049-897E-4456-935C-1BCFA15BCB45}"/>
    <hyperlink ref="B77" location="'Aqua Regia'!$A$112" display="'Aqua Regia'!$A$112" xr:uid="{1A6CCEF5-7ABC-426E-840D-FDE94000B14B}"/>
    <hyperlink ref="B78" location="'Aqua Regia'!$A$130" display="'Aqua Regia'!$A$130" xr:uid="{A5B501E7-96B5-4C50-BAE2-53CDE5E9D5D5}"/>
    <hyperlink ref="B79" location="'Aqua Regia'!$A$148" display="'Aqua Regia'!$A$148" xr:uid="{708EBA7E-A8C6-4F0F-AE88-95BDF5E8585E}"/>
    <hyperlink ref="B80" location="'Aqua Regia'!$A$166" display="'Aqua Regia'!$A$166" xr:uid="{DDA6915C-8385-4A8F-8487-9870FA698ED7}"/>
    <hyperlink ref="B81" location="'Aqua Regia'!$A$184" display="'Aqua Regia'!$A$184" xr:uid="{35A02F52-F987-4B14-9EE0-DC2CFFB3B8DB}"/>
    <hyperlink ref="B82" location="'Aqua Regia'!$A$203" display="'Aqua Regia'!$A$203" xr:uid="{6D0CB206-D4CD-430A-9C2C-1B9CCBE4F2BD}"/>
    <hyperlink ref="B83" location="'Aqua Regia'!$A$221" display="'Aqua Regia'!$A$221" xr:uid="{73CC4747-978F-481B-9053-225D6174D951}"/>
    <hyperlink ref="B84" location="'Aqua Regia'!$A$239" display="'Aqua Regia'!$A$239" xr:uid="{7C48D6D3-E863-4BB7-B46B-79E30BF0D3C0}"/>
    <hyperlink ref="B85" location="'Aqua Regia'!$A$311" display="'Aqua Regia'!$A$311" xr:uid="{37AC53E1-E410-44AC-9962-2081E59E7582}"/>
    <hyperlink ref="B86" location="'Aqua Regia'!$A$329" display="'Aqua Regia'!$A$329" xr:uid="{ECBE53B3-032C-4D15-AC4F-4E7501C09178}"/>
    <hyperlink ref="B87" location="'Aqua Regia'!$A$365" display="'Aqua Regia'!$A$365" xr:uid="{A373E73F-BAF6-4F3E-A897-921C8B43F77A}"/>
    <hyperlink ref="B88" location="'Aqua Regia'!$A$383" display="'Aqua Regia'!$A$383" xr:uid="{B7E2895C-7ED3-43E3-AC53-A84CF9D9A05F}"/>
    <hyperlink ref="B89" location="'Aqua Regia'!$A$401" display="'Aqua Regia'!$A$401" xr:uid="{B6260238-F711-49B7-856C-98A9F298658D}"/>
    <hyperlink ref="B90" location="'Aqua Regia'!$A$437" display="'Aqua Regia'!$A$437" xr:uid="{7A96DA60-45D1-424E-BD43-859FCD8224D7}"/>
    <hyperlink ref="B91" location="'Aqua Regia'!$A$455" display="'Aqua Regia'!$A$455" xr:uid="{D68C6AE8-DCBF-4848-891D-F88617404FF0}"/>
    <hyperlink ref="B92" location="'Aqua Regia'!$A$473" display="'Aqua Regia'!$A$473" xr:uid="{FE8902E9-4633-4A65-86D2-43E14749498E}"/>
    <hyperlink ref="B93" location="'Aqua Regia'!$A$491" display="'Aqua Regia'!$A$491" xr:uid="{D1B836E9-B4E9-4B5E-9E63-AF96C9501211}"/>
    <hyperlink ref="B94" location="'Aqua Regia'!$A$527" display="'Aqua Regia'!$A$527" xr:uid="{19CD49B0-A90C-46BC-9661-54F84B887FC0}"/>
    <hyperlink ref="B95" location="'Aqua Regia'!$A$545" display="'Aqua Regia'!$A$545" xr:uid="{E6B6152B-953A-4E17-B238-87DC5DF43AEE}"/>
    <hyperlink ref="B96" location="'Aqua Regia'!$A$563" display="'Aqua Regia'!$A$563" xr:uid="{5B60E8A2-E008-4535-B8E3-42A5F825E134}"/>
    <hyperlink ref="B97" location="'Aqua Regia'!$A$581" display="'Aqua Regia'!$A$581" xr:uid="{13D88769-7587-4AD3-A224-5D50CAF341BE}"/>
    <hyperlink ref="B98" location="'Aqua Regia'!$A$599" display="'Aqua Regia'!$A$599" xr:uid="{8C311817-BFC4-4419-A503-CE5B18C3487B}"/>
    <hyperlink ref="B99" location="'Aqua Regia'!$A$636" display="'Aqua Regia'!$A$636" xr:uid="{E9FFE6D7-497B-4602-B920-9C509EE421E5}"/>
    <hyperlink ref="B100" location="'Aqua Regia'!$A$654" display="'Aqua Regia'!$A$654" xr:uid="{724F4470-B93F-4336-98F9-0654D156DDE8}"/>
    <hyperlink ref="B101" location="'Aqua Regia'!$A$672" display="'Aqua Regia'!$A$672" xr:uid="{5B95EAE6-C694-4110-A13D-361D44D9DE07}"/>
    <hyperlink ref="B102" location="'Aqua Regia'!$A$745" display="'Aqua Regia'!$A$745" xr:uid="{F6355E86-348E-44D7-97C3-9F04AA4153A6}"/>
    <hyperlink ref="B103" location="'Aqua Regia'!$A$763" display="'Aqua Regia'!$A$763" xr:uid="{3C3E1BD4-1160-45B7-A39C-328E3DBDA5B1}"/>
    <hyperlink ref="B104" location="'Aqua Regia'!$A$781" display="'Aqua Regia'!$A$781" xr:uid="{60894507-1B4B-449F-9B7E-A9DD34736A3F}"/>
    <hyperlink ref="B105" location="'Aqua Regia'!$A$799" display="'Aqua Regia'!$A$799" xr:uid="{B1CF4B10-ADA6-4535-83F1-38F98AC7780A}"/>
    <hyperlink ref="B106" location="'Aqua Regia'!$A$817" display="'Aqua Regia'!$A$817" xr:uid="{48D4E558-15BF-45A5-8761-A52123DDE613}"/>
    <hyperlink ref="B107" location="'Aqua Regia'!$A$836" display="'Aqua Regia'!$A$836" xr:uid="{BE9BBC08-5E7B-4684-9358-E8B1B48F0AD4}"/>
    <hyperlink ref="B108" location="'Aqua Regia'!$A$873" display="'Aqua Regia'!$A$873" xr:uid="{B3E2102C-9114-43E3-8269-3BA3D244F3E9}"/>
    <hyperlink ref="B109" location="'Aqua Regia'!$A$891" display="'Aqua Regia'!$A$891" xr:uid="{DB93401C-78E0-4A84-AA32-32EF3AAD426B}"/>
    <hyperlink ref="B110" location="'Aqua Regia'!$A$909" display="'Aqua Regia'!$A$909" xr:uid="{4135821A-FE6C-408C-A524-A3114A5013EA}"/>
    <hyperlink ref="B111" location="'Aqua Regia'!$A$945" display="'Aqua Regia'!$A$945" xr:uid="{8C0D68DE-ADB6-4EE2-8836-B7412603313C}"/>
    <hyperlink ref="B112" location="'Aqua Regia'!$A$963" display="'Aqua Regia'!$A$963" xr:uid="{7EACA4FB-C395-4D6E-AC4D-95D8840BB43D}"/>
    <hyperlink ref="B113" location="'Aqua Regia'!$A$981" display="'Aqua Regia'!$A$981" xr:uid="{3497A03E-732A-40CF-9BD5-F8891AA0BE11}"/>
    <hyperlink ref="B114" location="'Aqua Regia'!$A$999" display="'Aqua Regia'!$A$999" xr:uid="{10365A69-7E96-4387-950F-E3D9E71D7D5E}"/>
    <hyperlink ref="B115" location="'Aqua Regia'!$A$1035" display="'Aqua Regia'!$A$1035" xr:uid="{F53DE9D7-B1E5-498B-8806-587561C3827A}"/>
    <hyperlink ref="B116" location="'Aqua Regia'!$A$1053" display="'Aqua Regia'!$A$1053" xr:uid="{BDBA441A-1254-47F2-B771-3B5D5C1ABF15}"/>
    <hyperlink ref="B117" location="'Aqua Regia'!$A$1071" display="'Aqua Regia'!$A$1071" xr:uid="{40C55529-7FAE-43CC-8EEB-3AFA4A573C5A}"/>
    <hyperlink ref="B118" location="'Aqua Regia'!$A$1090" display="'Aqua Regia'!$A$1090" xr:uid="{299705F3-CD6D-486A-8B06-7CDC86B794E4}"/>
    <hyperlink ref="B119" location="'Aqua Regia'!$A$1127" display="'Aqua Regia'!$A$1127" xr:uid="{858F70FD-D4A6-4856-B56B-18AF33F5404E}"/>
    <hyperlink ref="B120" location="'Aqua Regia'!$A$1145" display="'Aqua Regia'!$A$1145" xr:uid="{13D1973E-DE6E-4F09-9B65-6ABFEED706EE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3902-1121-4E9E-8C73-6B9270C7CC73}">
  <sheetPr codeName="Sheet14"/>
  <dimension ref="A1:BN1188"/>
  <sheetViews>
    <sheetView zoomScale="109" zoomScaleNormal="109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1" width="11.28515625" style="2" bestFit="1" customWidth="1"/>
    <col min="22" max="64" width="11.140625" style="2" bestFit="1" customWidth="1"/>
    <col min="65" max="65" width="9.28515625" style="61" bestFit="1" customWidth="1"/>
    <col min="66" max="16384" width="9.140625" style="2"/>
  </cols>
  <sheetData>
    <row r="1" spans="1:66" ht="15">
      <c r="B1" s="37" t="s">
        <v>468</v>
      </c>
      <c r="BM1" s="32" t="s">
        <v>67</v>
      </c>
    </row>
    <row r="2" spans="1:66" ht="15">
      <c r="A2" s="28" t="s">
        <v>4</v>
      </c>
      <c r="B2" s="18" t="s">
        <v>115</v>
      </c>
      <c r="C2" s="15" t="s">
        <v>116</v>
      </c>
      <c r="D2" s="16" t="s">
        <v>235</v>
      </c>
      <c r="E2" s="17" t="s">
        <v>235</v>
      </c>
      <c r="F2" s="17" t="s">
        <v>235</v>
      </c>
      <c r="G2" s="17" t="s">
        <v>235</v>
      </c>
      <c r="H2" s="17" t="s">
        <v>235</v>
      </c>
      <c r="I2" s="17" t="s">
        <v>235</v>
      </c>
      <c r="J2" s="17" t="s">
        <v>235</v>
      </c>
      <c r="K2" s="17" t="s">
        <v>235</v>
      </c>
      <c r="L2" s="17" t="s">
        <v>235</v>
      </c>
      <c r="M2" s="17" t="s">
        <v>235</v>
      </c>
      <c r="N2" s="17" t="s">
        <v>235</v>
      </c>
      <c r="O2" s="17" t="s">
        <v>235</v>
      </c>
      <c r="P2" s="17" t="s">
        <v>235</v>
      </c>
      <c r="Q2" s="17" t="s">
        <v>235</v>
      </c>
      <c r="R2" s="17" t="s">
        <v>235</v>
      </c>
      <c r="S2" s="17" t="s">
        <v>235</v>
      </c>
      <c r="T2" s="17" t="s">
        <v>235</v>
      </c>
      <c r="U2" s="17" t="s">
        <v>235</v>
      </c>
      <c r="V2" s="165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236</v>
      </c>
      <c r="C3" s="8" t="s">
        <v>236</v>
      </c>
      <c r="D3" s="163" t="s">
        <v>238</v>
      </c>
      <c r="E3" s="164" t="s">
        <v>240</v>
      </c>
      <c r="F3" s="164" t="s">
        <v>241</v>
      </c>
      <c r="G3" s="164" t="s">
        <v>242</v>
      </c>
      <c r="H3" s="164" t="s">
        <v>243</v>
      </c>
      <c r="I3" s="164" t="s">
        <v>244</v>
      </c>
      <c r="J3" s="164" t="s">
        <v>245</v>
      </c>
      <c r="K3" s="164" t="s">
        <v>246</v>
      </c>
      <c r="L3" s="164" t="s">
        <v>247</v>
      </c>
      <c r="M3" s="164" t="s">
        <v>248</v>
      </c>
      <c r="N3" s="164" t="s">
        <v>249</v>
      </c>
      <c r="O3" s="164" t="s">
        <v>250</v>
      </c>
      <c r="P3" s="164" t="s">
        <v>251</v>
      </c>
      <c r="Q3" s="164" t="s">
        <v>252</v>
      </c>
      <c r="R3" s="164" t="s">
        <v>253</v>
      </c>
      <c r="S3" s="164" t="s">
        <v>254</v>
      </c>
      <c r="T3" s="164" t="s">
        <v>256</v>
      </c>
      <c r="U3" s="164" t="s">
        <v>270</v>
      </c>
      <c r="V3" s="165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119</v>
      </c>
      <c r="E4" s="10" t="s">
        <v>277</v>
      </c>
      <c r="F4" s="10" t="s">
        <v>278</v>
      </c>
      <c r="G4" s="10" t="s">
        <v>278</v>
      </c>
      <c r="H4" s="10" t="s">
        <v>278</v>
      </c>
      <c r="I4" s="10" t="s">
        <v>278</v>
      </c>
      <c r="J4" s="10" t="s">
        <v>278</v>
      </c>
      <c r="K4" s="10" t="s">
        <v>278</v>
      </c>
      <c r="L4" s="10" t="s">
        <v>119</v>
      </c>
      <c r="M4" s="10" t="s">
        <v>278</v>
      </c>
      <c r="N4" s="10" t="s">
        <v>278</v>
      </c>
      <c r="O4" s="10" t="s">
        <v>119</v>
      </c>
      <c r="P4" s="10" t="s">
        <v>277</v>
      </c>
      <c r="Q4" s="10" t="s">
        <v>277</v>
      </c>
      <c r="R4" s="10" t="s">
        <v>277</v>
      </c>
      <c r="S4" s="10" t="s">
        <v>278</v>
      </c>
      <c r="T4" s="10" t="s">
        <v>119</v>
      </c>
      <c r="U4" s="10" t="s">
        <v>277</v>
      </c>
      <c r="V4" s="165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165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59">
        <v>0.64</v>
      </c>
      <c r="E6" s="244">
        <v>0.18</v>
      </c>
      <c r="F6" s="257">
        <v>0.17399999999999999</v>
      </c>
      <c r="G6" s="244">
        <v>0.25</v>
      </c>
      <c r="H6" s="257">
        <v>0.17</v>
      </c>
      <c r="I6" s="244">
        <v>0.19</v>
      </c>
      <c r="J6" s="257">
        <v>0.19</v>
      </c>
      <c r="K6" s="244">
        <v>0.34</v>
      </c>
      <c r="L6" s="259" t="s">
        <v>108</v>
      </c>
      <c r="M6" s="244">
        <v>0.26</v>
      </c>
      <c r="N6" s="259" t="s">
        <v>108</v>
      </c>
      <c r="O6" s="244">
        <v>0.23888421787175734</v>
      </c>
      <c r="P6" s="244">
        <v>0.19</v>
      </c>
      <c r="Q6" s="244">
        <v>0.3</v>
      </c>
      <c r="R6" s="259">
        <v>0.4</v>
      </c>
      <c r="S6" s="244">
        <v>0.19</v>
      </c>
      <c r="T6" s="259">
        <v>0.89749999999999996</v>
      </c>
      <c r="U6" s="244">
        <v>0.21</v>
      </c>
      <c r="V6" s="234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5"/>
      <c r="BG6" s="235"/>
      <c r="BH6" s="235"/>
      <c r="BI6" s="235"/>
      <c r="BJ6" s="235"/>
      <c r="BK6" s="235"/>
      <c r="BL6" s="235"/>
      <c r="BM6" s="245">
        <v>1</v>
      </c>
    </row>
    <row r="7" spans="1:66">
      <c r="A7" s="35"/>
      <c r="B7" s="19">
        <v>1</v>
      </c>
      <c r="C7" s="8">
        <v>2</v>
      </c>
      <c r="D7" s="261">
        <v>0.51</v>
      </c>
      <c r="E7" s="246">
        <v>0.22</v>
      </c>
      <c r="F7" s="260">
        <v>0.16700000000000001</v>
      </c>
      <c r="G7" s="246">
        <v>0.25</v>
      </c>
      <c r="H7" s="260">
        <v>0.19</v>
      </c>
      <c r="I7" s="246">
        <v>0.19</v>
      </c>
      <c r="J7" s="260">
        <v>0.18</v>
      </c>
      <c r="K7" s="246">
        <v>0.27</v>
      </c>
      <c r="L7" s="261" t="s">
        <v>108</v>
      </c>
      <c r="M7" s="246">
        <v>0.26</v>
      </c>
      <c r="N7" s="261" t="s">
        <v>108</v>
      </c>
      <c r="O7" s="246">
        <v>0.25678385013025701</v>
      </c>
      <c r="P7" s="246">
        <v>0.19</v>
      </c>
      <c r="Q7" s="268">
        <v>0.4</v>
      </c>
      <c r="R7" s="261">
        <v>0.3</v>
      </c>
      <c r="S7" s="246">
        <v>0.19</v>
      </c>
      <c r="T7" s="261">
        <v>0.9</v>
      </c>
      <c r="U7" s="246">
        <v>0.2</v>
      </c>
      <c r="V7" s="234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45">
        <v>32</v>
      </c>
    </row>
    <row r="8" spans="1:66">
      <c r="A8" s="35"/>
      <c r="B8" s="19">
        <v>1</v>
      </c>
      <c r="C8" s="8">
        <v>3</v>
      </c>
      <c r="D8" s="261">
        <v>0.67</v>
      </c>
      <c r="E8" s="246">
        <v>0.21</v>
      </c>
      <c r="F8" s="260">
        <v>0.16600000000000001</v>
      </c>
      <c r="G8" s="246">
        <v>0.21</v>
      </c>
      <c r="H8" s="260">
        <v>0.17</v>
      </c>
      <c r="I8" s="246">
        <v>0.2</v>
      </c>
      <c r="J8" s="260">
        <v>0.21</v>
      </c>
      <c r="K8" s="260">
        <v>0.24</v>
      </c>
      <c r="L8" s="262" t="s">
        <v>108</v>
      </c>
      <c r="M8" s="27">
        <v>0.25</v>
      </c>
      <c r="N8" s="262" t="s">
        <v>108</v>
      </c>
      <c r="O8" s="27">
        <v>0.1990210517054643</v>
      </c>
      <c r="P8" s="27">
        <v>0.21</v>
      </c>
      <c r="Q8" s="27">
        <v>0.3</v>
      </c>
      <c r="R8" s="262">
        <v>0.4</v>
      </c>
      <c r="S8" s="27">
        <v>0.18</v>
      </c>
      <c r="T8" s="262">
        <v>0.872</v>
      </c>
      <c r="U8" s="27">
        <v>0.17</v>
      </c>
      <c r="V8" s="234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35"/>
      <c r="BB8" s="235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45">
        <v>16</v>
      </c>
    </row>
    <row r="9" spans="1:66">
      <c r="A9" s="35"/>
      <c r="B9" s="19">
        <v>1</v>
      </c>
      <c r="C9" s="8">
        <v>4</v>
      </c>
      <c r="D9" s="261">
        <v>0.59</v>
      </c>
      <c r="E9" s="246">
        <v>0.19</v>
      </c>
      <c r="F9" s="260">
        <v>0.18</v>
      </c>
      <c r="G9" s="246">
        <v>0.22</v>
      </c>
      <c r="H9" s="260">
        <v>0.19</v>
      </c>
      <c r="I9" s="246">
        <v>0.21</v>
      </c>
      <c r="J9" s="260">
        <v>0.2</v>
      </c>
      <c r="K9" s="260">
        <v>0.22</v>
      </c>
      <c r="L9" s="262" t="s">
        <v>108</v>
      </c>
      <c r="M9" s="27">
        <v>0.23</v>
      </c>
      <c r="N9" s="262" t="s">
        <v>108</v>
      </c>
      <c r="O9" s="27">
        <v>0.1815176821117532</v>
      </c>
      <c r="P9" s="269">
        <v>0.23</v>
      </c>
      <c r="Q9" s="27">
        <v>0.3</v>
      </c>
      <c r="R9" s="262">
        <v>0.4</v>
      </c>
      <c r="S9" s="27">
        <v>0.2</v>
      </c>
      <c r="T9" s="262">
        <v>0.86375000000000002</v>
      </c>
      <c r="U9" s="27">
        <v>0.18</v>
      </c>
      <c r="V9" s="234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  <c r="BB9" s="235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45">
        <v>0.21349312492123002</v>
      </c>
      <c r="BN9" s="32"/>
    </row>
    <row r="10" spans="1:66">
      <c r="A10" s="35"/>
      <c r="B10" s="19">
        <v>1</v>
      </c>
      <c r="C10" s="8">
        <v>5</v>
      </c>
      <c r="D10" s="261">
        <v>0.69</v>
      </c>
      <c r="E10" s="246">
        <v>0.21</v>
      </c>
      <c r="F10" s="246">
        <v>0.17100000000000001</v>
      </c>
      <c r="G10" s="246">
        <v>0.22</v>
      </c>
      <c r="H10" s="246">
        <v>0.15</v>
      </c>
      <c r="I10" s="246">
        <v>0.18</v>
      </c>
      <c r="J10" s="246">
        <v>0.21</v>
      </c>
      <c r="K10" s="246">
        <v>0.22</v>
      </c>
      <c r="L10" s="261" t="s">
        <v>108</v>
      </c>
      <c r="M10" s="246">
        <v>0.2</v>
      </c>
      <c r="N10" s="261" t="s">
        <v>108</v>
      </c>
      <c r="O10" s="246">
        <v>0.2821338730010492</v>
      </c>
      <c r="P10" s="246">
        <v>0.19</v>
      </c>
      <c r="Q10" s="246">
        <v>0.3</v>
      </c>
      <c r="R10" s="261">
        <v>0.3</v>
      </c>
      <c r="S10" s="246">
        <v>0.18</v>
      </c>
      <c r="T10" s="261">
        <v>0.87224999999999997</v>
      </c>
      <c r="U10" s="246">
        <v>0.19</v>
      </c>
      <c r="V10" s="234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  <c r="BL10" s="235"/>
      <c r="BM10" s="245">
        <v>13</v>
      </c>
    </row>
    <row r="11" spans="1:66">
      <c r="A11" s="35"/>
      <c r="B11" s="19">
        <v>1</v>
      </c>
      <c r="C11" s="8">
        <v>6</v>
      </c>
      <c r="D11" s="261">
        <v>0.69</v>
      </c>
      <c r="E11" s="246">
        <v>0.21</v>
      </c>
      <c r="F11" s="246">
        <v>0.17499999999999999</v>
      </c>
      <c r="G11" s="246">
        <v>0.22</v>
      </c>
      <c r="H11" s="246">
        <v>0.18</v>
      </c>
      <c r="I11" s="246">
        <v>0.2</v>
      </c>
      <c r="J11" s="246">
        <v>0.18</v>
      </c>
      <c r="K11" s="268">
        <v>0.55000000000000004</v>
      </c>
      <c r="L11" s="261" t="s">
        <v>108</v>
      </c>
      <c r="M11" s="246">
        <v>0.24</v>
      </c>
      <c r="N11" s="261" t="s">
        <v>108</v>
      </c>
      <c r="O11" s="246">
        <v>0.2791230690356602</v>
      </c>
      <c r="P11" s="246">
        <v>0.19</v>
      </c>
      <c r="Q11" s="246">
        <v>0.3</v>
      </c>
      <c r="R11" s="261">
        <v>0.4</v>
      </c>
      <c r="S11" s="246">
        <v>0.18</v>
      </c>
      <c r="T11" s="261">
        <v>0.86499999999999999</v>
      </c>
      <c r="U11" s="246">
        <v>0.18</v>
      </c>
      <c r="V11" s="234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63"/>
    </row>
    <row r="12" spans="1:66">
      <c r="A12" s="35"/>
      <c r="B12" s="20" t="s">
        <v>263</v>
      </c>
      <c r="C12" s="12"/>
      <c r="D12" s="247">
        <v>0.6316666666666666</v>
      </c>
      <c r="E12" s="247">
        <v>0.20333333333333334</v>
      </c>
      <c r="F12" s="247">
        <v>0.17216666666666669</v>
      </c>
      <c r="G12" s="247">
        <v>0.2283333333333333</v>
      </c>
      <c r="H12" s="247">
        <v>0.17500000000000002</v>
      </c>
      <c r="I12" s="247">
        <v>0.19499999999999998</v>
      </c>
      <c r="J12" s="247">
        <v>0.19499999999999998</v>
      </c>
      <c r="K12" s="247">
        <v>0.3066666666666667</v>
      </c>
      <c r="L12" s="247" t="s">
        <v>658</v>
      </c>
      <c r="M12" s="247">
        <v>0.24</v>
      </c>
      <c r="N12" s="247" t="s">
        <v>658</v>
      </c>
      <c r="O12" s="247">
        <v>0.2395772906426569</v>
      </c>
      <c r="P12" s="247">
        <v>0.19999999999999998</v>
      </c>
      <c r="Q12" s="247">
        <v>0.31666666666666671</v>
      </c>
      <c r="R12" s="247">
        <v>0.3666666666666667</v>
      </c>
      <c r="S12" s="247">
        <v>0.18666666666666665</v>
      </c>
      <c r="T12" s="247">
        <v>0.87841666666666673</v>
      </c>
      <c r="U12" s="247">
        <v>0.18833333333333332</v>
      </c>
      <c r="V12" s="234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63"/>
    </row>
    <row r="13" spans="1:66">
      <c r="A13" s="35"/>
      <c r="B13" s="3" t="s">
        <v>264</v>
      </c>
      <c r="C13" s="33"/>
      <c r="D13" s="27">
        <v>0.65500000000000003</v>
      </c>
      <c r="E13" s="27">
        <v>0.21</v>
      </c>
      <c r="F13" s="27">
        <v>0.17249999999999999</v>
      </c>
      <c r="G13" s="27">
        <v>0.22</v>
      </c>
      <c r="H13" s="27">
        <v>0.17499999999999999</v>
      </c>
      <c r="I13" s="27">
        <v>0.19500000000000001</v>
      </c>
      <c r="J13" s="27">
        <v>0.19500000000000001</v>
      </c>
      <c r="K13" s="27">
        <v>0.255</v>
      </c>
      <c r="L13" s="27" t="s">
        <v>658</v>
      </c>
      <c r="M13" s="27">
        <v>0.245</v>
      </c>
      <c r="N13" s="27" t="s">
        <v>658</v>
      </c>
      <c r="O13" s="27">
        <v>0.24783403400100718</v>
      </c>
      <c r="P13" s="27">
        <v>0.19</v>
      </c>
      <c r="Q13" s="27">
        <v>0.3</v>
      </c>
      <c r="R13" s="27">
        <v>0.4</v>
      </c>
      <c r="S13" s="27">
        <v>0.185</v>
      </c>
      <c r="T13" s="27">
        <v>0.87212500000000004</v>
      </c>
      <c r="U13" s="27">
        <v>0.185</v>
      </c>
      <c r="V13" s="234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63"/>
    </row>
    <row r="14" spans="1:66">
      <c r="A14" s="35"/>
      <c r="B14" s="3" t="s">
        <v>265</v>
      </c>
      <c r="C14" s="33"/>
      <c r="D14" s="27">
        <v>7.0545493595741207E-2</v>
      </c>
      <c r="E14" s="27">
        <v>1.5055453054181619E-2</v>
      </c>
      <c r="F14" s="27">
        <v>5.2694085689635592E-3</v>
      </c>
      <c r="G14" s="27">
        <v>1.7224014243685085E-2</v>
      </c>
      <c r="H14" s="27">
        <v>1.5165750888103102E-2</v>
      </c>
      <c r="I14" s="27">
        <v>1.0488088481701517E-2</v>
      </c>
      <c r="J14" s="27">
        <v>1.3784048752090222E-2</v>
      </c>
      <c r="K14" s="27">
        <v>0.1273839340995036</v>
      </c>
      <c r="L14" s="27" t="s">
        <v>658</v>
      </c>
      <c r="M14" s="27">
        <v>2.2803508501982758E-2</v>
      </c>
      <c r="N14" s="27" t="s">
        <v>658</v>
      </c>
      <c r="O14" s="27">
        <v>4.1682619854067654E-2</v>
      </c>
      <c r="P14" s="27">
        <v>1.6733200530681513E-2</v>
      </c>
      <c r="Q14" s="27">
        <v>4.0824829046385958E-2</v>
      </c>
      <c r="R14" s="27">
        <v>5.1639777949432177E-2</v>
      </c>
      <c r="S14" s="27">
        <v>8.1649658092772665E-3</v>
      </c>
      <c r="T14" s="27">
        <v>1.6151367331178702E-2</v>
      </c>
      <c r="U14" s="27">
        <v>1.4719601443879743E-2</v>
      </c>
      <c r="V14" s="234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  <c r="BL14" s="235"/>
      <c r="BM14" s="63"/>
    </row>
    <row r="15" spans="1:66">
      <c r="A15" s="35"/>
      <c r="B15" s="3" t="s">
        <v>87</v>
      </c>
      <c r="C15" s="33"/>
      <c r="D15" s="13">
        <v>0.11168152020433965</v>
      </c>
      <c r="E15" s="13">
        <v>7.4043211741876808E-2</v>
      </c>
      <c r="F15" s="13">
        <v>3.0606438929120378E-2</v>
      </c>
      <c r="G15" s="13">
        <v>7.5433639023438345E-2</v>
      </c>
      <c r="H15" s="13">
        <v>8.6661433646303437E-2</v>
      </c>
      <c r="I15" s="13">
        <v>5.378506913693086E-2</v>
      </c>
      <c r="J15" s="13">
        <v>7.068742949789858E-2</v>
      </c>
      <c r="K15" s="13">
        <v>0.41538239380272912</v>
      </c>
      <c r="L15" s="13" t="s">
        <v>658</v>
      </c>
      <c r="M15" s="13">
        <v>9.501461875826149E-2</v>
      </c>
      <c r="N15" s="13" t="s">
        <v>658</v>
      </c>
      <c r="O15" s="13">
        <v>0.17398401886195317</v>
      </c>
      <c r="P15" s="13">
        <v>8.3666002653407567E-2</v>
      </c>
      <c r="Q15" s="13">
        <v>0.12892051277806091</v>
      </c>
      <c r="R15" s="13">
        <v>0.14083575804390591</v>
      </c>
      <c r="S15" s="13">
        <v>4.374088826398536E-2</v>
      </c>
      <c r="T15" s="13">
        <v>1.8386909019461571E-2</v>
      </c>
      <c r="U15" s="13">
        <v>7.8157175808211021E-2</v>
      </c>
      <c r="V15" s="165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2"/>
    </row>
    <row r="16" spans="1:66">
      <c r="A16" s="35"/>
      <c r="B16" s="3" t="s">
        <v>266</v>
      </c>
      <c r="C16" s="33"/>
      <c r="D16" s="13">
        <v>1.9587213494566864</v>
      </c>
      <c r="E16" s="13">
        <v>-4.7588378275156273E-2</v>
      </c>
      <c r="F16" s="13">
        <v>-0.19357278258871824</v>
      </c>
      <c r="G16" s="13">
        <v>6.9511411281176771E-2</v>
      </c>
      <c r="H16" s="13">
        <v>-0.18030147310566713</v>
      </c>
      <c r="I16" s="13">
        <v>-8.6621641460600807E-2</v>
      </c>
      <c r="J16" s="13">
        <v>-8.6621641460600807E-2</v>
      </c>
      <c r="K16" s="13">
        <v>0.43642408522435461</v>
      </c>
      <c r="L16" s="13" t="s">
        <v>658</v>
      </c>
      <c r="M16" s="13">
        <v>0.12415797974079923</v>
      </c>
      <c r="N16" s="13" t="s">
        <v>658</v>
      </c>
      <c r="O16" s="13">
        <v>0.12217801266926442</v>
      </c>
      <c r="P16" s="13">
        <v>-6.3201683549334087E-2</v>
      </c>
      <c r="Q16" s="13">
        <v>0.48326400104688805</v>
      </c>
      <c r="R16" s="13">
        <v>0.71746358015955436</v>
      </c>
      <c r="S16" s="13">
        <v>-0.12565490464604512</v>
      </c>
      <c r="T16" s="13">
        <v>3.1144962723776963</v>
      </c>
      <c r="U16" s="13">
        <v>-0.11784825200895621</v>
      </c>
      <c r="V16" s="165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2"/>
    </row>
    <row r="17" spans="1:65">
      <c r="A17" s="35"/>
      <c r="B17" s="53" t="s">
        <v>267</v>
      </c>
      <c r="C17" s="54"/>
      <c r="D17" s="52">
        <v>5.05</v>
      </c>
      <c r="E17" s="52">
        <v>0.39</v>
      </c>
      <c r="F17" s="52">
        <v>0.78</v>
      </c>
      <c r="G17" s="52">
        <v>7.0000000000000007E-2</v>
      </c>
      <c r="H17" s="52">
        <v>0.75</v>
      </c>
      <c r="I17" s="52">
        <v>0.49</v>
      </c>
      <c r="J17" s="52">
        <v>0.49</v>
      </c>
      <c r="K17" s="52">
        <v>0.92</v>
      </c>
      <c r="L17" s="52">
        <v>9.7200000000000006</v>
      </c>
      <c r="M17" s="52">
        <v>0.08</v>
      </c>
      <c r="N17" s="52">
        <v>9.7200000000000006</v>
      </c>
      <c r="O17" s="52">
        <v>7.0000000000000007E-2</v>
      </c>
      <c r="P17" s="52">
        <v>0.43</v>
      </c>
      <c r="Q17" s="52">
        <v>1.05</v>
      </c>
      <c r="R17" s="52">
        <v>1.68</v>
      </c>
      <c r="S17" s="52">
        <v>0.6</v>
      </c>
      <c r="T17" s="52">
        <v>8.18</v>
      </c>
      <c r="U17" s="52">
        <v>0.57999999999999996</v>
      </c>
      <c r="V17" s="165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2"/>
    </row>
    <row r="18" spans="1:65">
      <c r="B18" s="36"/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BM18" s="62"/>
    </row>
    <row r="19" spans="1:65" ht="15">
      <c r="B19" s="37" t="s">
        <v>469</v>
      </c>
      <c r="BM19" s="32" t="s">
        <v>67</v>
      </c>
    </row>
    <row r="20" spans="1:65" ht="15">
      <c r="A20" s="28" t="s">
        <v>48</v>
      </c>
      <c r="B20" s="18" t="s">
        <v>115</v>
      </c>
      <c r="C20" s="15" t="s">
        <v>116</v>
      </c>
      <c r="D20" s="16" t="s">
        <v>235</v>
      </c>
      <c r="E20" s="17" t="s">
        <v>235</v>
      </c>
      <c r="F20" s="17" t="s">
        <v>235</v>
      </c>
      <c r="G20" s="17" t="s">
        <v>235</v>
      </c>
      <c r="H20" s="17" t="s">
        <v>235</v>
      </c>
      <c r="I20" s="17" t="s">
        <v>235</v>
      </c>
      <c r="J20" s="17" t="s">
        <v>235</v>
      </c>
      <c r="K20" s="17" t="s">
        <v>235</v>
      </c>
      <c r="L20" s="17" t="s">
        <v>235</v>
      </c>
      <c r="M20" s="17" t="s">
        <v>235</v>
      </c>
      <c r="N20" s="17" t="s">
        <v>235</v>
      </c>
      <c r="O20" s="17" t="s">
        <v>235</v>
      </c>
      <c r="P20" s="17" t="s">
        <v>235</v>
      </c>
      <c r="Q20" s="17" t="s">
        <v>235</v>
      </c>
      <c r="R20" s="17" t="s">
        <v>235</v>
      </c>
      <c r="S20" s="17" t="s">
        <v>235</v>
      </c>
      <c r="T20" s="17" t="s">
        <v>235</v>
      </c>
      <c r="U20" s="17" t="s">
        <v>235</v>
      </c>
      <c r="V20" s="165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236</v>
      </c>
      <c r="C21" s="8" t="s">
        <v>236</v>
      </c>
      <c r="D21" s="163" t="s">
        <v>238</v>
      </c>
      <c r="E21" s="164" t="s">
        <v>240</v>
      </c>
      <c r="F21" s="164" t="s">
        <v>241</v>
      </c>
      <c r="G21" s="164" t="s">
        <v>242</v>
      </c>
      <c r="H21" s="164" t="s">
        <v>243</v>
      </c>
      <c r="I21" s="164" t="s">
        <v>244</v>
      </c>
      <c r="J21" s="164" t="s">
        <v>245</v>
      </c>
      <c r="K21" s="164" t="s">
        <v>246</v>
      </c>
      <c r="L21" s="164" t="s">
        <v>247</v>
      </c>
      <c r="M21" s="164" t="s">
        <v>248</v>
      </c>
      <c r="N21" s="164" t="s">
        <v>249</v>
      </c>
      <c r="O21" s="164" t="s">
        <v>250</v>
      </c>
      <c r="P21" s="164" t="s">
        <v>251</v>
      </c>
      <c r="Q21" s="164" t="s">
        <v>252</v>
      </c>
      <c r="R21" s="164" t="s">
        <v>253</v>
      </c>
      <c r="S21" s="164" t="s">
        <v>254</v>
      </c>
      <c r="T21" s="164" t="s">
        <v>256</v>
      </c>
      <c r="U21" s="164" t="s">
        <v>270</v>
      </c>
      <c r="V21" s="165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119</v>
      </c>
      <c r="E22" s="10" t="s">
        <v>277</v>
      </c>
      <c r="F22" s="10" t="s">
        <v>278</v>
      </c>
      <c r="G22" s="10" t="s">
        <v>278</v>
      </c>
      <c r="H22" s="10" t="s">
        <v>278</v>
      </c>
      <c r="I22" s="10" t="s">
        <v>278</v>
      </c>
      <c r="J22" s="10" t="s">
        <v>278</v>
      </c>
      <c r="K22" s="10" t="s">
        <v>278</v>
      </c>
      <c r="L22" s="10" t="s">
        <v>119</v>
      </c>
      <c r="M22" s="10" t="s">
        <v>278</v>
      </c>
      <c r="N22" s="10" t="s">
        <v>278</v>
      </c>
      <c r="O22" s="10" t="s">
        <v>119</v>
      </c>
      <c r="P22" s="10" t="s">
        <v>119</v>
      </c>
      <c r="Q22" s="10" t="s">
        <v>119</v>
      </c>
      <c r="R22" s="10" t="s">
        <v>119</v>
      </c>
      <c r="S22" s="10" t="s">
        <v>278</v>
      </c>
      <c r="T22" s="10" t="s">
        <v>119</v>
      </c>
      <c r="U22" s="10" t="s">
        <v>119</v>
      </c>
      <c r="V22" s="165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2</v>
      </c>
    </row>
    <row r="23" spans="1:65">
      <c r="A23" s="35"/>
      <c r="B23" s="19"/>
      <c r="C23" s="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165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8">
        <v>1</v>
      </c>
      <c r="C24" s="14">
        <v>1</v>
      </c>
      <c r="D24" s="22">
        <v>7.2669749599999998</v>
      </c>
      <c r="E24" s="22">
        <v>6.4532000000000007</v>
      </c>
      <c r="F24" s="23">
        <v>6.79</v>
      </c>
      <c r="G24" s="22">
        <v>7.339999999999999</v>
      </c>
      <c r="H24" s="23">
        <v>6.8199999999999994</v>
      </c>
      <c r="I24" s="22">
        <v>6.9500000000000011</v>
      </c>
      <c r="J24" s="23">
        <v>6.8600000000000012</v>
      </c>
      <c r="K24" s="160">
        <v>5.76</v>
      </c>
      <c r="L24" s="22">
        <v>7.41</v>
      </c>
      <c r="M24" s="22">
        <v>7.4299999999999988</v>
      </c>
      <c r="N24" s="22">
        <v>7.24</v>
      </c>
      <c r="O24" s="22">
        <v>7.1620687357707826</v>
      </c>
      <c r="P24" s="22">
        <v>7.3635000000000002</v>
      </c>
      <c r="Q24" s="22">
        <v>7.21</v>
      </c>
      <c r="R24" s="22">
        <v>6.92</v>
      </c>
      <c r="S24" s="22">
        <v>6.9500000000000011</v>
      </c>
      <c r="T24" s="22">
        <v>7.2896000000000019</v>
      </c>
      <c r="U24" s="22">
        <v>7.6</v>
      </c>
      <c r="V24" s="165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</v>
      </c>
    </row>
    <row r="25" spans="1:65">
      <c r="A25" s="35"/>
      <c r="B25" s="19">
        <v>1</v>
      </c>
      <c r="C25" s="8">
        <v>2</v>
      </c>
      <c r="D25" s="10">
        <v>6.8018675099999992</v>
      </c>
      <c r="E25" s="10">
        <v>6.5792000000000002</v>
      </c>
      <c r="F25" s="25">
        <v>6.8600000000000012</v>
      </c>
      <c r="G25" s="10">
        <v>7.5399999999999991</v>
      </c>
      <c r="H25" s="25">
        <v>6.97</v>
      </c>
      <c r="I25" s="10">
        <v>7.0900000000000007</v>
      </c>
      <c r="J25" s="25">
        <v>6.99</v>
      </c>
      <c r="K25" s="161">
        <v>4.53</v>
      </c>
      <c r="L25" s="10">
        <v>7.41</v>
      </c>
      <c r="M25" s="10">
        <v>7.6700000000000008</v>
      </c>
      <c r="N25" s="10">
        <v>7.2499999999999991</v>
      </c>
      <c r="O25" s="10">
        <v>7.1884767382478207</v>
      </c>
      <c r="P25" s="10">
        <v>7.3729000000000005</v>
      </c>
      <c r="Q25" s="10">
        <v>7.68</v>
      </c>
      <c r="R25" s="10">
        <v>7.2499999999999991</v>
      </c>
      <c r="S25" s="10">
        <v>7.1</v>
      </c>
      <c r="T25" s="10">
        <v>7.2737333333333334</v>
      </c>
      <c r="U25" s="159">
        <v>7.9799999999999995</v>
      </c>
      <c r="V25" s="165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3</v>
      </c>
    </row>
    <row r="26" spans="1:65">
      <c r="A26" s="35"/>
      <c r="B26" s="19">
        <v>1</v>
      </c>
      <c r="C26" s="8">
        <v>3</v>
      </c>
      <c r="D26" s="10">
        <v>6.9850730599999995</v>
      </c>
      <c r="E26" s="10">
        <v>7.5206</v>
      </c>
      <c r="F26" s="25">
        <v>7.03</v>
      </c>
      <c r="G26" s="10">
        <v>7.629999999999999</v>
      </c>
      <c r="H26" s="25">
        <v>6.7299999999999995</v>
      </c>
      <c r="I26" s="10">
        <v>7.4299999999999988</v>
      </c>
      <c r="J26" s="25">
        <v>7.1</v>
      </c>
      <c r="K26" s="166">
        <v>4.79</v>
      </c>
      <c r="L26" s="11">
        <v>7.33</v>
      </c>
      <c r="M26" s="11">
        <v>7.48</v>
      </c>
      <c r="N26" s="11">
        <v>7.33</v>
      </c>
      <c r="O26" s="11">
        <v>7.4644939629313418</v>
      </c>
      <c r="P26" s="11">
        <v>7.3065000000000007</v>
      </c>
      <c r="Q26" s="11">
        <v>7.71</v>
      </c>
      <c r="R26" s="11">
        <v>6.97</v>
      </c>
      <c r="S26" s="11">
        <v>6.99</v>
      </c>
      <c r="T26" s="11">
        <v>7.2896000000000019</v>
      </c>
      <c r="U26" s="11">
        <v>7.2499999999999991</v>
      </c>
      <c r="V26" s="165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>
        <v>16</v>
      </c>
    </row>
    <row r="27" spans="1:65">
      <c r="A27" s="35"/>
      <c r="B27" s="19">
        <v>1</v>
      </c>
      <c r="C27" s="8">
        <v>4</v>
      </c>
      <c r="D27" s="10">
        <v>6.7298568599999999</v>
      </c>
      <c r="E27" s="10">
        <v>7.0266999999999999</v>
      </c>
      <c r="F27" s="25">
        <v>7.1</v>
      </c>
      <c r="G27" s="10">
        <v>7.4499999999999993</v>
      </c>
      <c r="H27" s="25">
        <v>7.1800000000000006</v>
      </c>
      <c r="I27" s="10">
        <v>7.22</v>
      </c>
      <c r="J27" s="25">
        <v>7.04</v>
      </c>
      <c r="K27" s="166">
        <v>3.93</v>
      </c>
      <c r="L27" s="11">
        <v>7.23</v>
      </c>
      <c r="M27" s="11">
        <v>7.35</v>
      </c>
      <c r="N27" s="11">
        <v>7.31</v>
      </c>
      <c r="O27" s="11">
        <v>7.3438466239430404</v>
      </c>
      <c r="P27" s="11">
        <v>7.3500999999999994</v>
      </c>
      <c r="Q27" s="11">
        <v>7.3800000000000008</v>
      </c>
      <c r="R27" s="11">
        <v>7.17</v>
      </c>
      <c r="S27" s="158">
        <v>7.339999999999999</v>
      </c>
      <c r="T27" s="11">
        <v>7.25555555555556</v>
      </c>
      <c r="U27" s="11">
        <v>7.19</v>
      </c>
      <c r="V27" s="165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7.2093689628705739</v>
      </c>
    </row>
    <row r="28" spans="1:65">
      <c r="A28" s="35"/>
      <c r="B28" s="19">
        <v>1</v>
      </c>
      <c r="C28" s="8">
        <v>5</v>
      </c>
      <c r="D28" s="10">
        <v>6.5858274800000007</v>
      </c>
      <c r="E28" s="159">
        <v>6.2774999999999999</v>
      </c>
      <c r="F28" s="10">
        <v>7.16</v>
      </c>
      <c r="G28" s="10">
        <v>7.5199999999999987</v>
      </c>
      <c r="H28" s="10">
        <v>7.02</v>
      </c>
      <c r="I28" s="10">
        <v>6.97</v>
      </c>
      <c r="J28" s="10">
        <v>7.1099999999999994</v>
      </c>
      <c r="K28" s="161">
        <v>3.63</v>
      </c>
      <c r="L28" s="10">
        <v>7.35</v>
      </c>
      <c r="M28" s="10">
        <v>7.4700000000000006</v>
      </c>
      <c r="N28" s="10">
        <v>7.3</v>
      </c>
      <c r="O28" s="10">
        <v>7.4647315191332613</v>
      </c>
      <c r="P28" s="10">
        <v>7.4107999999999992</v>
      </c>
      <c r="Q28" s="10">
        <v>7.9600000000000009</v>
      </c>
      <c r="R28" s="10">
        <v>7.2700000000000005</v>
      </c>
      <c r="S28" s="10">
        <v>7.01</v>
      </c>
      <c r="T28" s="10">
        <v>7.252999794238681</v>
      </c>
      <c r="U28" s="10">
        <v>7.13</v>
      </c>
      <c r="V28" s="165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14</v>
      </c>
    </row>
    <row r="29" spans="1:65">
      <c r="A29" s="35"/>
      <c r="B29" s="19">
        <v>1</v>
      </c>
      <c r="C29" s="8">
        <v>6</v>
      </c>
      <c r="D29" s="10">
        <v>7.3033030400000003</v>
      </c>
      <c r="E29" s="10">
        <v>6.7282999999999999</v>
      </c>
      <c r="F29" s="10">
        <v>7.07</v>
      </c>
      <c r="G29" s="10">
        <v>7.5199999999999987</v>
      </c>
      <c r="H29" s="10">
        <v>6.79</v>
      </c>
      <c r="I29" s="10">
        <v>7.41</v>
      </c>
      <c r="J29" s="10">
        <v>7.04</v>
      </c>
      <c r="K29" s="161">
        <v>3.62</v>
      </c>
      <c r="L29" s="10">
        <v>7.3</v>
      </c>
      <c r="M29" s="10">
        <v>7.76</v>
      </c>
      <c r="N29" s="10">
        <v>7.2900000000000009</v>
      </c>
      <c r="O29" s="10">
        <v>7.342230012209999</v>
      </c>
      <c r="P29" s="10">
        <v>7.4516</v>
      </c>
      <c r="Q29" s="10">
        <v>7.62</v>
      </c>
      <c r="R29" s="10">
        <v>7.0900000000000007</v>
      </c>
      <c r="S29" s="10">
        <v>6.98</v>
      </c>
      <c r="T29" s="10">
        <v>7.260395027434841</v>
      </c>
      <c r="U29" s="10">
        <v>7.3</v>
      </c>
      <c r="V29" s="165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2"/>
    </row>
    <row r="30" spans="1:65">
      <c r="A30" s="35"/>
      <c r="B30" s="20" t="s">
        <v>263</v>
      </c>
      <c r="C30" s="12"/>
      <c r="D30" s="26">
        <v>6.9454838183333329</v>
      </c>
      <c r="E30" s="26">
        <v>6.7642500000000005</v>
      </c>
      <c r="F30" s="26">
        <v>7.001666666666666</v>
      </c>
      <c r="G30" s="26">
        <v>7.4999999999999991</v>
      </c>
      <c r="H30" s="26">
        <v>6.918333333333333</v>
      </c>
      <c r="I30" s="26">
        <v>7.1783333333333346</v>
      </c>
      <c r="J30" s="26">
        <v>7.0233333333333334</v>
      </c>
      <c r="K30" s="26">
        <v>4.376666666666666</v>
      </c>
      <c r="L30" s="26">
        <v>7.338333333333332</v>
      </c>
      <c r="M30" s="26">
        <v>7.5266666666666664</v>
      </c>
      <c r="N30" s="26">
        <v>7.2866666666666662</v>
      </c>
      <c r="O30" s="26">
        <v>7.3276412653727077</v>
      </c>
      <c r="P30" s="26">
        <v>7.3759000000000006</v>
      </c>
      <c r="Q30" s="26">
        <v>7.5933333333333337</v>
      </c>
      <c r="R30" s="26">
        <v>7.1116666666666672</v>
      </c>
      <c r="S30" s="26">
        <v>7.0616666666666674</v>
      </c>
      <c r="T30" s="26">
        <v>7.2703139517604036</v>
      </c>
      <c r="U30" s="26">
        <v>7.4083333333333323</v>
      </c>
      <c r="V30" s="165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2"/>
    </row>
    <row r="31" spans="1:65">
      <c r="A31" s="35"/>
      <c r="B31" s="3" t="s">
        <v>264</v>
      </c>
      <c r="C31" s="33"/>
      <c r="D31" s="11">
        <v>6.8934702849999994</v>
      </c>
      <c r="E31" s="11">
        <v>6.6537500000000005</v>
      </c>
      <c r="F31" s="11">
        <v>7.0500000000000007</v>
      </c>
      <c r="G31" s="11">
        <v>7.5199999999999987</v>
      </c>
      <c r="H31" s="11">
        <v>6.8949999999999996</v>
      </c>
      <c r="I31" s="11">
        <v>7.1550000000000002</v>
      </c>
      <c r="J31" s="11">
        <v>7.04</v>
      </c>
      <c r="K31" s="11">
        <v>4.2300000000000004</v>
      </c>
      <c r="L31" s="11">
        <v>7.34</v>
      </c>
      <c r="M31" s="11">
        <v>7.4750000000000005</v>
      </c>
      <c r="N31" s="11">
        <v>7.2949999999999999</v>
      </c>
      <c r="O31" s="11">
        <v>7.3430383180765197</v>
      </c>
      <c r="P31" s="11">
        <v>7.3681999999999999</v>
      </c>
      <c r="Q31" s="11">
        <v>7.65</v>
      </c>
      <c r="R31" s="11">
        <v>7.1300000000000008</v>
      </c>
      <c r="S31" s="11">
        <v>7</v>
      </c>
      <c r="T31" s="11">
        <v>7.2670641803840876</v>
      </c>
      <c r="U31" s="11">
        <v>7.2749999999999995</v>
      </c>
      <c r="V31" s="165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2"/>
    </row>
    <row r="32" spans="1:65">
      <c r="A32" s="35"/>
      <c r="B32" s="3" t="s">
        <v>265</v>
      </c>
      <c r="C32" s="33"/>
      <c r="D32" s="27">
        <v>0.29306373658395152</v>
      </c>
      <c r="E32" s="27">
        <v>0.44947945336800427</v>
      </c>
      <c r="F32" s="27">
        <v>0.14497126151988401</v>
      </c>
      <c r="G32" s="27">
        <v>9.7365291557104647E-2</v>
      </c>
      <c r="H32" s="27">
        <v>0.16916461410905875</v>
      </c>
      <c r="I32" s="27">
        <v>0.21075261959621391</v>
      </c>
      <c r="J32" s="27">
        <v>9.1360093403337506E-2</v>
      </c>
      <c r="K32" s="27">
        <v>0.82916021773036541</v>
      </c>
      <c r="L32" s="27">
        <v>6.8823445617512191E-2</v>
      </c>
      <c r="M32" s="27">
        <v>0.15552063100009189</v>
      </c>
      <c r="N32" s="27">
        <v>3.5023801430836624E-2</v>
      </c>
      <c r="O32" s="27">
        <v>0.13021434011241415</v>
      </c>
      <c r="P32" s="27">
        <v>5.0186173394670915E-2</v>
      </c>
      <c r="Q32" s="27">
        <v>0.26409594216243976</v>
      </c>
      <c r="R32" s="27">
        <v>0.14483323743763604</v>
      </c>
      <c r="S32" s="27">
        <v>0.14552204873030919</v>
      </c>
      <c r="T32" s="27">
        <v>1.6562432506995562E-2</v>
      </c>
      <c r="U32" s="27">
        <v>0.32418616051069571</v>
      </c>
      <c r="V32" s="234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35"/>
      <c r="BF32" s="235"/>
      <c r="BG32" s="235"/>
      <c r="BH32" s="235"/>
      <c r="BI32" s="235"/>
      <c r="BJ32" s="235"/>
      <c r="BK32" s="235"/>
      <c r="BL32" s="235"/>
      <c r="BM32" s="63"/>
    </row>
    <row r="33" spans="1:65">
      <c r="A33" s="35"/>
      <c r="B33" s="3" t="s">
        <v>87</v>
      </c>
      <c r="C33" s="33"/>
      <c r="D33" s="13">
        <v>4.2194862769729453E-2</v>
      </c>
      <c r="E33" s="13">
        <v>6.6449266861515199E-2</v>
      </c>
      <c r="F33" s="13">
        <v>2.0705250395603527E-2</v>
      </c>
      <c r="G33" s="13">
        <v>1.2982038874280621E-2</v>
      </c>
      <c r="H33" s="13">
        <v>2.4451642607910204E-2</v>
      </c>
      <c r="I33" s="13">
        <v>2.9359547656774627E-2</v>
      </c>
      <c r="J33" s="13">
        <v>1.3008081642620432E-2</v>
      </c>
      <c r="K33" s="13">
        <v>0.18945016399018252</v>
      </c>
      <c r="L33" s="13">
        <v>9.3786207972989602E-3</v>
      </c>
      <c r="M33" s="13">
        <v>2.0662617050499366E-2</v>
      </c>
      <c r="N33" s="13">
        <v>4.8065601231706261E-3</v>
      </c>
      <c r="O33" s="13">
        <v>1.7770294068263318E-2</v>
      </c>
      <c r="P33" s="13">
        <v>6.8040745393336283E-3</v>
      </c>
      <c r="Q33" s="13">
        <v>3.4779974823850715E-2</v>
      </c>
      <c r="R33" s="13">
        <v>2.0365582953499325E-2</v>
      </c>
      <c r="S33" s="13">
        <v>2.0607323398202856E-2</v>
      </c>
      <c r="T33" s="13">
        <v>2.2780904121733566E-3</v>
      </c>
      <c r="U33" s="13">
        <v>4.3759661711230025E-2</v>
      </c>
      <c r="V33" s="165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2"/>
    </row>
    <row r="34" spans="1:65">
      <c r="A34" s="35"/>
      <c r="B34" s="3" t="s">
        <v>266</v>
      </c>
      <c r="C34" s="33"/>
      <c r="D34" s="13">
        <v>-3.6603084943535591E-2</v>
      </c>
      <c r="E34" s="13">
        <v>-6.1741737059513579E-2</v>
      </c>
      <c r="F34" s="13">
        <v>-2.881005220756605E-2</v>
      </c>
      <c r="G34" s="13">
        <v>4.0312964785992111E-2</v>
      </c>
      <c r="H34" s="13">
        <v>-4.0369085149632666E-2</v>
      </c>
      <c r="I34" s="13">
        <v>-4.3049023703847222E-3</v>
      </c>
      <c r="J34" s="13">
        <v>-2.5804703642628657E-2</v>
      </c>
      <c r="K34" s="13">
        <v>-0.3929195898826634</v>
      </c>
      <c r="L34" s="13">
        <v>1.7888440878382816E-2</v>
      </c>
      <c r="M34" s="13">
        <v>4.4011855327453331E-2</v>
      </c>
      <c r="N34" s="13">
        <v>1.072184045430169E-2</v>
      </c>
      <c r="O34" s="13">
        <v>1.640536128907466E-2</v>
      </c>
      <c r="P34" s="13">
        <v>2.3099252928666658E-2</v>
      </c>
      <c r="Q34" s="13">
        <v>5.3259081681106712E-2</v>
      </c>
      <c r="R34" s="13">
        <v>-1.3552128724037993E-2</v>
      </c>
      <c r="S34" s="13">
        <v>-2.0487548489277918E-2</v>
      </c>
      <c r="T34" s="13">
        <v>8.4535816107771389E-3</v>
      </c>
      <c r="U34" s="13">
        <v>2.7598028549718823E-2</v>
      </c>
      <c r="V34" s="165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2"/>
    </row>
    <row r="35" spans="1:65">
      <c r="A35" s="35"/>
      <c r="B35" s="53" t="s">
        <v>267</v>
      </c>
      <c r="C35" s="54"/>
      <c r="D35" s="52">
        <v>0.98</v>
      </c>
      <c r="E35" s="52">
        <v>1.61</v>
      </c>
      <c r="F35" s="52">
        <v>0.78</v>
      </c>
      <c r="G35" s="52">
        <v>0.97</v>
      </c>
      <c r="H35" s="52">
        <v>1.07</v>
      </c>
      <c r="I35" s="52">
        <v>0.16</v>
      </c>
      <c r="J35" s="52">
        <v>0.7</v>
      </c>
      <c r="K35" s="52">
        <v>9.98</v>
      </c>
      <c r="L35" s="52">
        <v>0.4</v>
      </c>
      <c r="M35" s="52">
        <v>1.06</v>
      </c>
      <c r="N35" s="52">
        <v>0.22</v>
      </c>
      <c r="O35" s="52">
        <v>0.36</v>
      </c>
      <c r="P35" s="52">
        <v>0.53</v>
      </c>
      <c r="Q35" s="52">
        <v>1.29</v>
      </c>
      <c r="R35" s="52">
        <v>0.39</v>
      </c>
      <c r="S35" s="52">
        <v>0.56999999999999995</v>
      </c>
      <c r="T35" s="52">
        <v>0.16</v>
      </c>
      <c r="U35" s="52">
        <v>0.64</v>
      </c>
      <c r="V35" s="165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2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BM36" s="62"/>
    </row>
    <row r="37" spans="1:65" ht="15">
      <c r="B37" s="37" t="s">
        <v>470</v>
      </c>
      <c r="BM37" s="32" t="s">
        <v>67</v>
      </c>
    </row>
    <row r="38" spans="1:65" ht="15">
      <c r="A38" s="28" t="s">
        <v>7</v>
      </c>
      <c r="B38" s="18" t="s">
        <v>115</v>
      </c>
      <c r="C38" s="15" t="s">
        <v>116</v>
      </c>
      <c r="D38" s="16" t="s">
        <v>235</v>
      </c>
      <c r="E38" s="17" t="s">
        <v>235</v>
      </c>
      <c r="F38" s="17" t="s">
        <v>235</v>
      </c>
      <c r="G38" s="17" t="s">
        <v>235</v>
      </c>
      <c r="H38" s="17" t="s">
        <v>235</v>
      </c>
      <c r="I38" s="17" t="s">
        <v>235</v>
      </c>
      <c r="J38" s="17" t="s">
        <v>235</v>
      </c>
      <c r="K38" s="17" t="s">
        <v>235</v>
      </c>
      <c r="L38" s="17" t="s">
        <v>235</v>
      </c>
      <c r="M38" s="17" t="s">
        <v>235</v>
      </c>
      <c r="N38" s="17" t="s">
        <v>235</v>
      </c>
      <c r="O38" s="17" t="s">
        <v>235</v>
      </c>
      <c r="P38" s="17" t="s">
        <v>235</v>
      </c>
      <c r="Q38" s="17" t="s">
        <v>235</v>
      </c>
      <c r="R38" s="17" t="s">
        <v>235</v>
      </c>
      <c r="S38" s="17" t="s">
        <v>235</v>
      </c>
      <c r="T38" s="17" t="s">
        <v>235</v>
      </c>
      <c r="U38" s="165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 t="s">
        <v>236</v>
      </c>
      <c r="C39" s="8" t="s">
        <v>236</v>
      </c>
      <c r="D39" s="163" t="s">
        <v>238</v>
      </c>
      <c r="E39" s="164" t="s">
        <v>240</v>
      </c>
      <c r="F39" s="164" t="s">
        <v>241</v>
      </c>
      <c r="G39" s="164" t="s">
        <v>242</v>
      </c>
      <c r="H39" s="164" t="s">
        <v>243</v>
      </c>
      <c r="I39" s="164" t="s">
        <v>244</v>
      </c>
      <c r="J39" s="164" t="s">
        <v>245</v>
      </c>
      <c r="K39" s="164" t="s">
        <v>246</v>
      </c>
      <c r="L39" s="164" t="s">
        <v>247</v>
      </c>
      <c r="M39" s="164" t="s">
        <v>248</v>
      </c>
      <c r="N39" s="164" t="s">
        <v>250</v>
      </c>
      <c r="O39" s="164" t="s">
        <v>251</v>
      </c>
      <c r="P39" s="164" t="s">
        <v>252</v>
      </c>
      <c r="Q39" s="164" t="s">
        <v>253</v>
      </c>
      <c r="R39" s="164" t="s">
        <v>254</v>
      </c>
      <c r="S39" s="164" t="s">
        <v>256</v>
      </c>
      <c r="T39" s="164" t="s">
        <v>270</v>
      </c>
      <c r="U39" s="165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s">
        <v>3</v>
      </c>
    </row>
    <row r="40" spans="1:65">
      <c r="A40" s="35"/>
      <c r="B40" s="19"/>
      <c r="C40" s="8"/>
      <c r="D40" s="9" t="s">
        <v>119</v>
      </c>
      <c r="E40" s="10" t="s">
        <v>277</v>
      </c>
      <c r="F40" s="10" t="s">
        <v>278</v>
      </c>
      <c r="G40" s="10" t="s">
        <v>278</v>
      </c>
      <c r="H40" s="10" t="s">
        <v>278</v>
      </c>
      <c r="I40" s="10" t="s">
        <v>278</v>
      </c>
      <c r="J40" s="10" t="s">
        <v>278</v>
      </c>
      <c r="K40" s="10" t="s">
        <v>278</v>
      </c>
      <c r="L40" s="10" t="s">
        <v>119</v>
      </c>
      <c r="M40" s="10" t="s">
        <v>278</v>
      </c>
      <c r="N40" s="10" t="s">
        <v>119</v>
      </c>
      <c r="O40" s="10" t="s">
        <v>277</v>
      </c>
      <c r="P40" s="10" t="s">
        <v>277</v>
      </c>
      <c r="Q40" s="10" t="s">
        <v>119</v>
      </c>
      <c r="R40" s="10" t="s">
        <v>278</v>
      </c>
      <c r="S40" s="10" t="s">
        <v>119</v>
      </c>
      <c r="T40" s="10" t="s">
        <v>277</v>
      </c>
      <c r="U40" s="165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0</v>
      </c>
    </row>
    <row r="41" spans="1:65">
      <c r="A41" s="35"/>
      <c r="B41" s="19"/>
      <c r="C41" s="8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165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8">
        <v>1</v>
      </c>
      <c r="C42" s="14">
        <v>1</v>
      </c>
      <c r="D42" s="236">
        <v>331.37999999999994</v>
      </c>
      <c r="E42" s="236">
        <v>268.8</v>
      </c>
      <c r="F42" s="270">
        <v>85</v>
      </c>
      <c r="G42" s="236">
        <v>342</v>
      </c>
      <c r="H42" s="271">
        <v>307</v>
      </c>
      <c r="I42" s="236">
        <v>317</v>
      </c>
      <c r="J42" s="271">
        <v>303</v>
      </c>
      <c r="K42" s="236">
        <v>282</v>
      </c>
      <c r="L42" s="236">
        <v>324</v>
      </c>
      <c r="M42" s="236">
        <v>295</v>
      </c>
      <c r="N42" s="236">
        <v>308.31708128489743</v>
      </c>
      <c r="O42" s="236">
        <v>324.39999999999998</v>
      </c>
      <c r="P42" s="236">
        <v>324</v>
      </c>
      <c r="Q42" s="236">
        <v>303</v>
      </c>
      <c r="R42" s="266">
        <v>214</v>
      </c>
      <c r="S42" s="236">
        <v>332.67</v>
      </c>
      <c r="T42" s="236">
        <v>308</v>
      </c>
      <c r="U42" s="237"/>
      <c r="V42" s="238"/>
      <c r="W42" s="238"/>
      <c r="X42" s="238"/>
      <c r="Y42" s="238"/>
      <c r="Z42" s="238"/>
      <c r="AA42" s="238"/>
      <c r="AB42" s="238"/>
      <c r="AC42" s="238"/>
      <c r="AD42" s="238"/>
      <c r="AE42" s="238"/>
      <c r="AF42" s="238"/>
      <c r="AG42" s="238"/>
      <c r="AH42" s="238"/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38"/>
      <c r="AZ42" s="238"/>
      <c r="BA42" s="238"/>
      <c r="BB42" s="238"/>
      <c r="BC42" s="238"/>
      <c r="BD42" s="238"/>
      <c r="BE42" s="238"/>
      <c r="BF42" s="238"/>
      <c r="BG42" s="238"/>
      <c r="BH42" s="238"/>
      <c r="BI42" s="238"/>
      <c r="BJ42" s="238"/>
      <c r="BK42" s="238"/>
      <c r="BL42" s="238"/>
      <c r="BM42" s="239">
        <v>1</v>
      </c>
    </row>
    <row r="43" spans="1:65">
      <c r="A43" s="35"/>
      <c r="B43" s="19">
        <v>1</v>
      </c>
      <c r="C43" s="8">
        <v>2</v>
      </c>
      <c r="D43" s="240">
        <v>335.16</v>
      </c>
      <c r="E43" s="240">
        <v>271.2</v>
      </c>
      <c r="F43" s="272">
        <v>113.9</v>
      </c>
      <c r="G43" s="240">
        <v>345</v>
      </c>
      <c r="H43" s="273">
        <v>304</v>
      </c>
      <c r="I43" s="240">
        <v>320</v>
      </c>
      <c r="J43" s="273">
        <v>316</v>
      </c>
      <c r="K43" s="240">
        <v>276</v>
      </c>
      <c r="L43" s="274">
        <v>279</v>
      </c>
      <c r="M43" s="240">
        <v>301</v>
      </c>
      <c r="N43" s="240">
        <v>300.0561404877584</v>
      </c>
      <c r="O43" s="240">
        <v>322.8</v>
      </c>
      <c r="P43" s="240">
        <v>334</v>
      </c>
      <c r="Q43" s="240">
        <v>317</v>
      </c>
      <c r="R43" s="267">
        <v>213</v>
      </c>
      <c r="S43" s="240">
        <v>332.92500000000001</v>
      </c>
      <c r="T43" s="240">
        <v>317</v>
      </c>
      <c r="U43" s="237"/>
      <c r="V43" s="238"/>
      <c r="W43" s="238"/>
      <c r="X43" s="238"/>
      <c r="Y43" s="238"/>
      <c r="Z43" s="238"/>
      <c r="AA43" s="238"/>
      <c r="AB43" s="238"/>
      <c r="AC43" s="238"/>
      <c r="AD43" s="238"/>
      <c r="AE43" s="238"/>
      <c r="AF43" s="238"/>
      <c r="AG43" s="238"/>
      <c r="AH43" s="238"/>
      <c r="AI43" s="238"/>
      <c r="AJ43" s="238"/>
      <c r="AK43" s="238"/>
      <c r="AL43" s="238"/>
      <c r="AM43" s="238"/>
      <c r="AN43" s="238"/>
      <c r="AO43" s="238"/>
      <c r="AP43" s="238"/>
      <c r="AQ43" s="238"/>
      <c r="AR43" s="238"/>
      <c r="AS43" s="238"/>
      <c r="AT43" s="238"/>
      <c r="AU43" s="238"/>
      <c r="AV43" s="238"/>
      <c r="AW43" s="238"/>
      <c r="AX43" s="238"/>
      <c r="AY43" s="238"/>
      <c r="AZ43" s="238"/>
      <c r="BA43" s="238"/>
      <c r="BB43" s="238"/>
      <c r="BC43" s="238"/>
      <c r="BD43" s="238"/>
      <c r="BE43" s="238"/>
      <c r="BF43" s="238"/>
      <c r="BG43" s="238"/>
      <c r="BH43" s="238"/>
      <c r="BI43" s="238"/>
      <c r="BJ43" s="238"/>
      <c r="BK43" s="238"/>
      <c r="BL43" s="238"/>
      <c r="BM43" s="239">
        <v>4</v>
      </c>
    </row>
    <row r="44" spans="1:65">
      <c r="A44" s="35"/>
      <c r="B44" s="19">
        <v>1</v>
      </c>
      <c r="C44" s="8">
        <v>3</v>
      </c>
      <c r="D44" s="240">
        <v>361.62</v>
      </c>
      <c r="E44" s="240">
        <v>285.10000000000002</v>
      </c>
      <c r="F44" s="272">
        <v>135.80000000000001</v>
      </c>
      <c r="G44" s="240">
        <v>344</v>
      </c>
      <c r="H44" s="273">
        <v>290</v>
      </c>
      <c r="I44" s="240">
        <v>328</v>
      </c>
      <c r="J44" s="273">
        <v>317</v>
      </c>
      <c r="K44" s="273">
        <v>300</v>
      </c>
      <c r="L44" s="243">
        <v>322</v>
      </c>
      <c r="M44" s="243">
        <v>300</v>
      </c>
      <c r="N44" s="243">
        <v>293.47039038401198</v>
      </c>
      <c r="O44" s="243">
        <v>320.8</v>
      </c>
      <c r="P44" s="243">
        <v>313</v>
      </c>
      <c r="Q44" s="243">
        <v>308</v>
      </c>
      <c r="R44" s="272">
        <v>194</v>
      </c>
      <c r="S44" s="243">
        <v>323.77597222222221</v>
      </c>
      <c r="T44" s="243">
        <v>301</v>
      </c>
      <c r="U44" s="237"/>
      <c r="V44" s="238"/>
      <c r="W44" s="238"/>
      <c r="X44" s="238"/>
      <c r="Y44" s="238"/>
      <c r="Z44" s="238"/>
      <c r="AA44" s="238"/>
      <c r="AB44" s="238"/>
      <c r="AC44" s="238"/>
      <c r="AD44" s="238"/>
      <c r="AE44" s="238"/>
      <c r="AF44" s="238"/>
      <c r="AG44" s="238"/>
      <c r="AH44" s="238"/>
      <c r="AI44" s="238"/>
      <c r="AJ44" s="238"/>
      <c r="AK44" s="238"/>
      <c r="AL44" s="238"/>
      <c r="AM44" s="238"/>
      <c r="AN44" s="238"/>
      <c r="AO44" s="238"/>
      <c r="AP44" s="238"/>
      <c r="AQ44" s="238"/>
      <c r="AR44" s="238"/>
      <c r="AS44" s="238"/>
      <c r="AT44" s="238"/>
      <c r="AU44" s="238"/>
      <c r="AV44" s="238"/>
      <c r="AW44" s="238"/>
      <c r="AX44" s="238"/>
      <c r="AY44" s="238"/>
      <c r="AZ44" s="238"/>
      <c r="BA44" s="238"/>
      <c r="BB44" s="238"/>
      <c r="BC44" s="238"/>
      <c r="BD44" s="238"/>
      <c r="BE44" s="238"/>
      <c r="BF44" s="238"/>
      <c r="BG44" s="238"/>
      <c r="BH44" s="238"/>
      <c r="BI44" s="238"/>
      <c r="BJ44" s="238"/>
      <c r="BK44" s="238"/>
      <c r="BL44" s="238"/>
      <c r="BM44" s="239">
        <v>16</v>
      </c>
    </row>
    <row r="45" spans="1:65">
      <c r="A45" s="35"/>
      <c r="B45" s="19">
        <v>1</v>
      </c>
      <c r="C45" s="8">
        <v>4</v>
      </c>
      <c r="D45" s="240">
        <v>347.76</v>
      </c>
      <c r="E45" s="240">
        <v>292.8</v>
      </c>
      <c r="F45" s="275">
        <v>173.7</v>
      </c>
      <c r="G45" s="240">
        <v>344</v>
      </c>
      <c r="H45" s="273">
        <v>322</v>
      </c>
      <c r="I45" s="240">
        <v>330</v>
      </c>
      <c r="J45" s="273">
        <v>320</v>
      </c>
      <c r="K45" s="273">
        <v>296</v>
      </c>
      <c r="L45" s="243">
        <v>324</v>
      </c>
      <c r="M45" s="243">
        <v>303</v>
      </c>
      <c r="N45" s="243">
        <v>290.40609688095441</v>
      </c>
      <c r="O45" s="243">
        <v>313.60000000000002</v>
      </c>
      <c r="P45" s="243">
        <v>304</v>
      </c>
      <c r="Q45" s="243">
        <v>312</v>
      </c>
      <c r="R45" s="272">
        <v>184</v>
      </c>
      <c r="S45" s="243">
        <v>332.51499999999999</v>
      </c>
      <c r="T45" s="243">
        <v>296</v>
      </c>
      <c r="U45" s="237"/>
      <c r="V45" s="238"/>
      <c r="W45" s="238"/>
      <c r="X45" s="238"/>
      <c r="Y45" s="238"/>
      <c r="Z45" s="238"/>
      <c r="AA45" s="238"/>
      <c r="AB45" s="238"/>
      <c r="AC45" s="238"/>
      <c r="AD45" s="238"/>
      <c r="AE45" s="238"/>
      <c r="AF45" s="238"/>
      <c r="AG45" s="238"/>
      <c r="AH45" s="23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8"/>
      <c r="AW45" s="238"/>
      <c r="AX45" s="238"/>
      <c r="AY45" s="238"/>
      <c r="AZ45" s="238"/>
      <c r="BA45" s="238"/>
      <c r="BB45" s="238"/>
      <c r="BC45" s="238"/>
      <c r="BD45" s="238"/>
      <c r="BE45" s="238"/>
      <c r="BF45" s="238"/>
      <c r="BG45" s="238"/>
      <c r="BH45" s="238"/>
      <c r="BI45" s="238"/>
      <c r="BJ45" s="238"/>
      <c r="BK45" s="238"/>
      <c r="BL45" s="238"/>
      <c r="BM45" s="239">
        <v>313.43701761721928</v>
      </c>
    </row>
    <row r="46" spans="1:65">
      <c r="A46" s="35"/>
      <c r="B46" s="19">
        <v>1</v>
      </c>
      <c r="C46" s="8">
        <v>5</v>
      </c>
      <c r="D46" s="240">
        <v>336.42</v>
      </c>
      <c r="E46" s="240">
        <v>271.5</v>
      </c>
      <c r="F46" s="267">
        <v>111.4</v>
      </c>
      <c r="G46" s="274">
        <v>322</v>
      </c>
      <c r="H46" s="240">
        <v>311</v>
      </c>
      <c r="I46" s="240">
        <v>300</v>
      </c>
      <c r="J46" s="240">
        <v>314</v>
      </c>
      <c r="K46" s="240">
        <v>280</v>
      </c>
      <c r="L46" s="240">
        <v>311</v>
      </c>
      <c r="M46" s="240">
        <v>303</v>
      </c>
      <c r="N46" s="240">
        <v>299.9011173424534</v>
      </c>
      <c r="O46" s="240">
        <v>321.8</v>
      </c>
      <c r="P46" s="240">
        <v>331</v>
      </c>
      <c r="Q46" s="240">
        <v>309</v>
      </c>
      <c r="R46" s="267">
        <v>174</v>
      </c>
      <c r="S46" s="240">
        <v>338.54</v>
      </c>
      <c r="T46" s="240">
        <v>299</v>
      </c>
      <c r="U46" s="237"/>
      <c r="V46" s="238"/>
      <c r="W46" s="238"/>
      <c r="X46" s="238"/>
      <c r="Y46" s="238"/>
      <c r="Z46" s="238"/>
      <c r="AA46" s="238"/>
      <c r="AB46" s="238"/>
      <c r="AC46" s="238"/>
      <c r="AD46" s="238"/>
      <c r="AE46" s="238"/>
      <c r="AF46" s="238"/>
      <c r="AG46" s="238"/>
      <c r="AH46" s="238"/>
      <c r="AI46" s="238"/>
      <c r="AJ46" s="238"/>
      <c r="AK46" s="238"/>
      <c r="AL46" s="238"/>
      <c r="AM46" s="238"/>
      <c r="AN46" s="238"/>
      <c r="AO46" s="238"/>
      <c r="AP46" s="238"/>
      <c r="AQ46" s="238"/>
      <c r="AR46" s="238"/>
      <c r="AS46" s="238"/>
      <c r="AT46" s="238"/>
      <c r="AU46" s="238"/>
      <c r="AV46" s="238"/>
      <c r="AW46" s="238"/>
      <c r="AX46" s="238"/>
      <c r="AY46" s="238"/>
      <c r="AZ46" s="238"/>
      <c r="BA46" s="238"/>
      <c r="BB46" s="238"/>
      <c r="BC46" s="238"/>
      <c r="BD46" s="238"/>
      <c r="BE46" s="238"/>
      <c r="BF46" s="238"/>
      <c r="BG46" s="238"/>
      <c r="BH46" s="238"/>
      <c r="BI46" s="238"/>
      <c r="BJ46" s="238"/>
      <c r="BK46" s="238"/>
      <c r="BL46" s="238"/>
      <c r="BM46" s="239">
        <v>15</v>
      </c>
    </row>
    <row r="47" spans="1:65">
      <c r="A47" s="35"/>
      <c r="B47" s="19">
        <v>1</v>
      </c>
      <c r="C47" s="8">
        <v>6</v>
      </c>
      <c r="D47" s="240">
        <v>341.46</v>
      </c>
      <c r="E47" s="240">
        <v>284.5</v>
      </c>
      <c r="F47" s="267">
        <v>117.1</v>
      </c>
      <c r="G47" s="240">
        <v>335</v>
      </c>
      <c r="H47" s="240">
        <v>304</v>
      </c>
      <c r="I47" s="240">
        <v>341</v>
      </c>
      <c r="J47" s="240">
        <v>311</v>
      </c>
      <c r="K47" s="240">
        <v>297</v>
      </c>
      <c r="L47" s="240">
        <v>310</v>
      </c>
      <c r="M47" s="240">
        <v>298</v>
      </c>
      <c r="N47" s="240">
        <v>309.45478694743042</v>
      </c>
      <c r="O47" s="240">
        <v>326.89999999999998</v>
      </c>
      <c r="P47" s="240">
        <v>328</v>
      </c>
      <c r="Q47" s="240">
        <v>302</v>
      </c>
      <c r="R47" s="267">
        <v>193</v>
      </c>
      <c r="S47" s="240">
        <v>330.1</v>
      </c>
      <c r="T47" s="240">
        <v>306</v>
      </c>
      <c r="U47" s="237"/>
      <c r="V47" s="238"/>
      <c r="W47" s="238"/>
      <c r="X47" s="238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  <c r="AS47" s="238"/>
      <c r="AT47" s="238"/>
      <c r="AU47" s="238"/>
      <c r="AV47" s="238"/>
      <c r="AW47" s="238"/>
      <c r="AX47" s="238"/>
      <c r="AY47" s="238"/>
      <c r="AZ47" s="238"/>
      <c r="BA47" s="238"/>
      <c r="BB47" s="238"/>
      <c r="BC47" s="238"/>
      <c r="BD47" s="238"/>
      <c r="BE47" s="238"/>
      <c r="BF47" s="238"/>
      <c r="BG47" s="238"/>
      <c r="BH47" s="238"/>
      <c r="BI47" s="238"/>
      <c r="BJ47" s="238"/>
      <c r="BK47" s="238"/>
      <c r="BL47" s="238"/>
      <c r="BM47" s="241"/>
    </row>
    <row r="48" spans="1:65">
      <c r="A48" s="35"/>
      <c r="B48" s="20" t="s">
        <v>263</v>
      </c>
      <c r="C48" s="12"/>
      <c r="D48" s="242">
        <v>342.29999999999995</v>
      </c>
      <c r="E48" s="242">
        <v>278.98333333333335</v>
      </c>
      <c r="F48" s="242">
        <v>122.81666666666668</v>
      </c>
      <c r="G48" s="242">
        <v>338.66666666666669</v>
      </c>
      <c r="H48" s="242">
        <v>306.33333333333331</v>
      </c>
      <c r="I48" s="242">
        <v>322.66666666666669</v>
      </c>
      <c r="J48" s="242">
        <v>313.5</v>
      </c>
      <c r="K48" s="242">
        <v>288.5</v>
      </c>
      <c r="L48" s="242">
        <v>311.66666666666669</v>
      </c>
      <c r="M48" s="242">
        <v>300</v>
      </c>
      <c r="N48" s="242">
        <v>300.26760222125102</v>
      </c>
      <c r="O48" s="242">
        <v>321.71666666666664</v>
      </c>
      <c r="P48" s="242">
        <v>322.33333333333331</v>
      </c>
      <c r="Q48" s="242">
        <v>308.5</v>
      </c>
      <c r="R48" s="242">
        <v>195.33333333333334</v>
      </c>
      <c r="S48" s="242">
        <v>331.75432870370372</v>
      </c>
      <c r="T48" s="242">
        <v>304.5</v>
      </c>
      <c r="U48" s="237"/>
      <c r="V48" s="238"/>
      <c r="W48" s="238"/>
      <c r="X48" s="238"/>
      <c r="Y48" s="238"/>
      <c r="Z48" s="238"/>
      <c r="AA48" s="238"/>
      <c r="AB48" s="238"/>
      <c r="AC48" s="238"/>
      <c r="AD48" s="238"/>
      <c r="AE48" s="238"/>
      <c r="AF48" s="238"/>
      <c r="AG48" s="238"/>
      <c r="AH48" s="238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8"/>
      <c r="AW48" s="238"/>
      <c r="AX48" s="238"/>
      <c r="AY48" s="238"/>
      <c r="AZ48" s="238"/>
      <c r="BA48" s="238"/>
      <c r="BB48" s="238"/>
      <c r="BC48" s="238"/>
      <c r="BD48" s="238"/>
      <c r="BE48" s="238"/>
      <c r="BF48" s="238"/>
      <c r="BG48" s="238"/>
      <c r="BH48" s="238"/>
      <c r="BI48" s="238"/>
      <c r="BJ48" s="238"/>
      <c r="BK48" s="238"/>
      <c r="BL48" s="238"/>
      <c r="BM48" s="241"/>
    </row>
    <row r="49" spans="1:65">
      <c r="A49" s="35"/>
      <c r="B49" s="3" t="s">
        <v>264</v>
      </c>
      <c r="C49" s="33"/>
      <c r="D49" s="243">
        <v>338.94</v>
      </c>
      <c r="E49" s="243">
        <v>278</v>
      </c>
      <c r="F49" s="243">
        <v>115.5</v>
      </c>
      <c r="G49" s="243">
        <v>343</v>
      </c>
      <c r="H49" s="243">
        <v>305.5</v>
      </c>
      <c r="I49" s="243">
        <v>324</v>
      </c>
      <c r="J49" s="243">
        <v>315</v>
      </c>
      <c r="K49" s="243">
        <v>289</v>
      </c>
      <c r="L49" s="243">
        <v>316.5</v>
      </c>
      <c r="M49" s="243">
        <v>300.5</v>
      </c>
      <c r="N49" s="243">
        <v>299.9786289151059</v>
      </c>
      <c r="O49" s="243">
        <v>322.3</v>
      </c>
      <c r="P49" s="243">
        <v>326</v>
      </c>
      <c r="Q49" s="243">
        <v>308.5</v>
      </c>
      <c r="R49" s="243">
        <v>193.5</v>
      </c>
      <c r="S49" s="243">
        <v>332.59249999999997</v>
      </c>
      <c r="T49" s="243">
        <v>303.5</v>
      </c>
      <c r="U49" s="237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8"/>
      <c r="AH49" s="238"/>
      <c r="AI49" s="238"/>
      <c r="AJ49" s="238"/>
      <c r="AK49" s="238"/>
      <c r="AL49" s="238"/>
      <c r="AM49" s="238"/>
      <c r="AN49" s="238"/>
      <c r="AO49" s="238"/>
      <c r="AP49" s="238"/>
      <c r="AQ49" s="238"/>
      <c r="AR49" s="238"/>
      <c r="AS49" s="238"/>
      <c r="AT49" s="238"/>
      <c r="AU49" s="238"/>
      <c r="AV49" s="238"/>
      <c r="AW49" s="238"/>
      <c r="AX49" s="238"/>
      <c r="AY49" s="238"/>
      <c r="AZ49" s="238"/>
      <c r="BA49" s="238"/>
      <c r="BB49" s="238"/>
      <c r="BC49" s="238"/>
      <c r="BD49" s="238"/>
      <c r="BE49" s="238"/>
      <c r="BF49" s="238"/>
      <c r="BG49" s="238"/>
      <c r="BH49" s="238"/>
      <c r="BI49" s="238"/>
      <c r="BJ49" s="238"/>
      <c r="BK49" s="238"/>
      <c r="BL49" s="238"/>
      <c r="BM49" s="241"/>
    </row>
    <row r="50" spans="1:65">
      <c r="A50" s="35"/>
      <c r="B50" s="3" t="s">
        <v>265</v>
      </c>
      <c r="C50" s="33"/>
      <c r="D50" s="243">
        <v>11.032497450713516</v>
      </c>
      <c r="E50" s="243">
        <v>9.7880369158818965</v>
      </c>
      <c r="F50" s="243">
        <v>29.766787980342571</v>
      </c>
      <c r="G50" s="243">
        <v>8.9368152418334503</v>
      </c>
      <c r="H50" s="243">
        <v>10.443498775155128</v>
      </c>
      <c r="I50" s="243">
        <v>13.937957765277762</v>
      </c>
      <c r="J50" s="243">
        <v>5.9581876439064922</v>
      </c>
      <c r="K50" s="243">
        <v>10.310189135025603</v>
      </c>
      <c r="L50" s="243">
        <v>17.212398631993935</v>
      </c>
      <c r="M50" s="243">
        <v>3.0983866769659336</v>
      </c>
      <c r="N50" s="243">
        <v>7.6528279734637454</v>
      </c>
      <c r="O50" s="243">
        <v>4.5159347500452798</v>
      </c>
      <c r="P50" s="243">
        <v>11.570076346622205</v>
      </c>
      <c r="Q50" s="243">
        <v>5.6124860801609122</v>
      </c>
      <c r="R50" s="243">
        <v>15.819818793736758</v>
      </c>
      <c r="S50" s="243">
        <v>4.8004969862446023</v>
      </c>
      <c r="T50" s="243">
        <v>7.556454194925025</v>
      </c>
      <c r="U50" s="237"/>
      <c r="V50" s="238"/>
      <c r="W50" s="238"/>
      <c r="X50" s="238"/>
      <c r="Y50" s="238"/>
      <c r="Z50" s="238"/>
      <c r="AA50" s="238"/>
      <c r="AB50" s="238"/>
      <c r="AC50" s="238"/>
      <c r="AD50" s="238"/>
      <c r="AE50" s="238"/>
      <c r="AF50" s="238"/>
      <c r="AG50" s="238"/>
      <c r="AH50" s="238"/>
      <c r="AI50" s="238"/>
      <c r="AJ50" s="238"/>
      <c r="AK50" s="238"/>
      <c r="AL50" s="238"/>
      <c r="AM50" s="238"/>
      <c r="AN50" s="238"/>
      <c r="AO50" s="238"/>
      <c r="AP50" s="238"/>
      <c r="AQ50" s="238"/>
      <c r="AR50" s="238"/>
      <c r="AS50" s="238"/>
      <c r="AT50" s="238"/>
      <c r="AU50" s="238"/>
      <c r="AV50" s="238"/>
      <c r="AW50" s="238"/>
      <c r="AX50" s="238"/>
      <c r="AY50" s="238"/>
      <c r="AZ50" s="238"/>
      <c r="BA50" s="238"/>
      <c r="BB50" s="238"/>
      <c r="BC50" s="238"/>
      <c r="BD50" s="238"/>
      <c r="BE50" s="238"/>
      <c r="BF50" s="238"/>
      <c r="BG50" s="238"/>
      <c r="BH50" s="238"/>
      <c r="BI50" s="238"/>
      <c r="BJ50" s="238"/>
      <c r="BK50" s="238"/>
      <c r="BL50" s="238"/>
      <c r="BM50" s="241"/>
    </row>
    <row r="51" spans="1:65">
      <c r="A51" s="35"/>
      <c r="B51" s="3" t="s">
        <v>87</v>
      </c>
      <c r="C51" s="33"/>
      <c r="D51" s="13">
        <v>3.2230492114266776E-2</v>
      </c>
      <c r="E51" s="13">
        <v>3.508466544912562E-2</v>
      </c>
      <c r="F51" s="13">
        <v>0.24236765895244322</v>
      </c>
      <c r="G51" s="13">
        <v>2.6388233981791683E-2</v>
      </c>
      <c r="H51" s="13">
        <v>3.4091943770909017E-2</v>
      </c>
      <c r="I51" s="13">
        <v>4.3196150099001324E-2</v>
      </c>
      <c r="J51" s="13">
        <v>1.9005383234151491E-2</v>
      </c>
      <c r="K51" s="13">
        <v>3.573722403821699E-2</v>
      </c>
      <c r="L51" s="13">
        <v>5.5226947482333477E-2</v>
      </c>
      <c r="M51" s="13">
        <v>1.0327955589886445E-2</v>
      </c>
      <c r="N51" s="13">
        <v>2.5486692260008752E-2</v>
      </c>
      <c r="O51" s="13">
        <v>1.4036993472657971E-2</v>
      </c>
      <c r="P51" s="13">
        <v>3.5894755987452551E-2</v>
      </c>
      <c r="Q51" s="13">
        <v>1.8192823598576702E-2</v>
      </c>
      <c r="R51" s="13">
        <v>8.0988833415034586E-2</v>
      </c>
      <c r="S51" s="13">
        <v>1.4470035718906987E-2</v>
      </c>
      <c r="T51" s="13">
        <v>2.4815941526847372E-2</v>
      </c>
      <c r="U51" s="165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2"/>
    </row>
    <row r="52" spans="1:65">
      <c r="A52" s="35"/>
      <c r="B52" s="3" t="s">
        <v>266</v>
      </c>
      <c r="C52" s="33"/>
      <c r="D52" s="13">
        <v>9.2085429481814529E-2</v>
      </c>
      <c r="E52" s="13">
        <v>-0.10992219280864279</v>
      </c>
      <c r="F52" s="13">
        <v>-0.60816157708386931</v>
      </c>
      <c r="G52" s="13">
        <v>8.0493520648090122E-2</v>
      </c>
      <c r="H52" s="13">
        <v>-2.2663833193312333E-2</v>
      </c>
      <c r="I52" s="13">
        <v>2.944658266471567E-2</v>
      </c>
      <c r="J52" s="13">
        <v>2.0094111174073781E-4</v>
      </c>
      <c r="K52" s="13">
        <v>-7.9559899487281593E-2</v>
      </c>
      <c r="L52" s="13">
        <v>-5.6481871988541821E-3</v>
      </c>
      <c r="M52" s="13">
        <v>-4.2869912811731359E-2</v>
      </c>
      <c r="N52" s="13">
        <v>-4.2016145687205464E-2</v>
      </c>
      <c r="O52" s="13">
        <v>2.6415670721952722E-2</v>
      </c>
      <c r="P52" s="13">
        <v>2.8383104790062008E-2</v>
      </c>
      <c r="Q52" s="13">
        <v>-1.5751227008063751E-2</v>
      </c>
      <c r="R52" s="13">
        <v>-0.37680196545297173</v>
      </c>
      <c r="S52" s="13">
        <v>5.8440165190871696E-2</v>
      </c>
      <c r="T52" s="13">
        <v>-2.8512961503907253E-2</v>
      </c>
      <c r="U52" s="165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2"/>
    </row>
    <row r="53" spans="1:65">
      <c r="A53" s="35"/>
      <c r="B53" s="53" t="s">
        <v>267</v>
      </c>
      <c r="C53" s="54"/>
      <c r="D53" s="52">
        <v>1.65</v>
      </c>
      <c r="E53" s="52">
        <v>1.44</v>
      </c>
      <c r="F53" s="52">
        <v>9.0500000000000007</v>
      </c>
      <c r="G53" s="52">
        <v>1.47</v>
      </c>
      <c r="H53" s="52">
        <v>0.11</v>
      </c>
      <c r="I53" s="52">
        <v>0.69</v>
      </c>
      <c r="J53" s="52">
        <v>0.24</v>
      </c>
      <c r="K53" s="52">
        <v>0.97</v>
      </c>
      <c r="L53" s="52">
        <v>0.15</v>
      </c>
      <c r="M53" s="52">
        <v>0.41</v>
      </c>
      <c r="N53" s="52">
        <v>0.4</v>
      </c>
      <c r="O53" s="52">
        <v>0.64</v>
      </c>
      <c r="P53" s="52">
        <v>0.67</v>
      </c>
      <c r="Q53" s="52">
        <v>0</v>
      </c>
      <c r="R53" s="52">
        <v>5.52</v>
      </c>
      <c r="S53" s="52">
        <v>1.1299999999999999</v>
      </c>
      <c r="T53" s="52">
        <v>0.19</v>
      </c>
      <c r="U53" s="165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2"/>
    </row>
    <row r="54" spans="1:65">
      <c r="B54" s="36"/>
      <c r="C54" s="20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BM54" s="62"/>
    </row>
    <row r="55" spans="1:65" ht="15">
      <c r="B55" s="37" t="s">
        <v>471</v>
      </c>
      <c r="BM55" s="32" t="s">
        <v>67</v>
      </c>
    </row>
    <row r="56" spans="1:65" ht="15">
      <c r="A56" s="28" t="s">
        <v>10</v>
      </c>
      <c r="B56" s="18" t="s">
        <v>115</v>
      </c>
      <c r="C56" s="15" t="s">
        <v>116</v>
      </c>
      <c r="D56" s="16" t="s">
        <v>235</v>
      </c>
      <c r="E56" s="17" t="s">
        <v>235</v>
      </c>
      <c r="F56" s="17" t="s">
        <v>235</v>
      </c>
      <c r="G56" s="17" t="s">
        <v>235</v>
      </c>
      <c r="H56" s="17" t="s">
        <v>235</v>
      </c>
      <c r="I56" s="17" t="s">
        <v>235</v>
      </c>
      <c r="J56" s="17" t="s">
        <v>235</v>
      </c>
      <c r="K56" s="17" t="s">
        <v>235</v>
      </c>
      <c r="L56" s="17" t="s">
        <v>235</v>
      </c>
      <c r="M56" s="17" t="s">
        <v>235</v>
      </c>
      <c r="N56" s="17" t="s">
        <v>235</v>
      </c>
      <c r="O56" s="17" t="s">
        <v>235</v>
      </c>
      <c r="P56" s="17" t="s">
        <v>235</v>
      </c>
      <c r="Q56" s="17" t="s">
        <v>235</v>
      </c>
      <c r="R56" s="17" t="s">
        <v>235</v>
      </c>
      <c r="S56" s="17" t="s">
        <v>235</v>
      </c>
      <c r="T56" s="17" t="s">
        <v>235</v>
      </c>
      <c r="U56" s="17" t="s">
        <v>235</v>
      </c>
      <c r="V56" s="165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 t="s">
        <v>236</v>
      </c>
      <c r="C57" s="8" t="s">
        <v>236</v>
      </c>
      <c r="D57" s="163" t="s">
        <v>238</v>
      </c>
      <c r="E57" s="164" t="s">
        <v>240</v>
      </c>
      <c r="F57" s="164" t="s">
        <v>241</v>
      </c>
      <c r="G57" s="164" t="s">
        <v>242</v>
      </c>
      <c r="H57" s="164" t="s">
        <v>243</v>
      </c>
      <c r="I57" s="164" t="s">
        <v>244</v>
      </c>
      <c r="J57" s="164" t="s">
        <v>245</v>
      </c>
      <c r="K57" s="164" t="s">
        <v>246</v>
      </c>
      <c r="L57" s="164" t="s">
        <v>247</v>
      </c>
      <c r="M57" s="164" t="s">
        <v>248</v>
      </c>
      <c r="N57" s="164" t="s">
        <v>249</v>
      </c>
      <c r="O57" s="164" t="s">
        <v>250</v>
      </c>
      <c r="P57" s="164" t="s">
        <v>251</v>
      </c>
      <c r="Q57" s="164" t="s">
        <v>252</v>
      </c>
      <c r="R57" s="164" t="s">
        <v>253</v>
      </c>
      <c r="S57" s="164" t="s">
        <v>254</v>
      </c>
      <c r="T57" s="164" t="s">
        <v>256</v>
      </c>
      <c r="U57" s="164" t="s">
        <v>270</v>
      </c>
      <c r="V57" s="165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 t="s">
        <v>3</v>
      </c>
    </row>
    <row r="58" spans="1:65">
      <c r="A58" s="35"/>
      <c r="B58" s="19"/>
      <c r="C58" s="8"/>
      <c r="D58" s="9" t="s">
        <v>119</v>
      </c>
      <c r="E58" s="10" t="s">
        <v>277</v>
      </c>
      <c r="F58" s="10" t="s">
        <v>278</v>
      </c>
      <c r="G58" s="10" t="s">
        <v>278</v>
      </c>
      <c r="H58" s="10" t="s">
        <v>278</v>
      </c>
      <c r="I58" s="10" t="s">
        <v>278</v>
      </c>
      <c r="J58" s="10" t="s">
        <v>278</v>
      </c>
      <c r="K58" s="10" t="s">
        <v>278</v>
      </c>
      <c r="L58" s="10" t="s">
        <v>119</v>
      </c>
      <c r="M58" s="10" t="s">
        <v>278</v>
      </c>
      <c r="N58" s="10" t="s">
        <v>278</v>
      </c>
      <c r="O58" s="10" t="s">
        <v>119</v>
      </c>
      <c r="P58" s="10" t="s">
        <v>277</v>
      </c>
      <c r="Q58" s="10" t="s">
        <v>277</v>
      </c>
      <c r="R58" s="10" t="s">
        <v>119</v>
      </c>
      <c r="S58" s="10" t="s">
        <v>278</v>
      </c>
      <c r="T58" s="10" t="s">
        <v>119</v>
      </c>
      <c r="U58" s="10" t="s">
        <v>119</v>
      </c>
      <c r="V58" s="165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0</v>
      </c>
    </row>
    <row r="59" spans="1:65">
      <c r="A59" s="35"/>
      <c r="B59" s="19"/>
      <c r="C59" s="8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165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0</v>
      </c>
    </row>
    <row r="60" spans="1:65">
      <c r="A60" s="35"/>
      <c r="B60" s="18">
        <v>1</v>
      </c>
      <c r="C60" s="14">
        <v>1</v>
      </c>
      <c r="D60" s="236">
        <v>749.55</v>
      </c>
      <c r="E60" s="266">
        <v>646</v>
      </c>
      <c r="F60" s="270">
        <v>673</v>
      </c>
      <c r="G60" s="236">
        <v>770</v>
      </c>
      <c r="H60" s="271">
        <v>710</v>
      </c>
      <c r="I60" s="236">
        <v>720</v>
      </c>
      <c r="J60" s="271">
        <v>730</v>
      </c>
      <c r="K60" s="236">
        <v>731</v>
      </c>
      <c r="L60" s="236">
        <v>788</v>
      </c>
      <c r="M60" s="236">
        <v>686</v>
      </c>
      <c r="N60" s="236">
        <v>764</v>
      </c>
      <c r="O60" s="236">
        <v>731.1394419196015</v>
      </c>
      <c r="P60" s="276">
        <v>743.5</v>
      </c>
      <c r="Q60" s="236">
        <v>783</v>
      </c>
      <c r="R60" s="236">
        <v>714</v>
      </c>
      <c r="S60" s="236">
        <v>760</v>
      </c>
      <c r="T60" s="236">
        <v>738.0958374999999</v>
      </c>
      <c r="U60" s="236">
        <v>735</v>
      </c>
      <c r="V60" s="237"/>
      <c r="W60" s="238"/>
      <c r="X60" s="238"/>
      <c r="Y60" s="238"/>
      <c r="Z60" s="238"/>
      <c r="AA60" s="238"/>
      <c r="AB60" s="238"/>
      <c r="AC60" s="238"/>
      <c r="AD60" s="238"/>
      <c r="AE60" s="238"/>
      <c r="AF60" s="238"/>
      <c r="AG60" s="238"/>
      <c r="AH60" s="238"/>
      <c r="AI60" s="238"/>
      <c r="AJ60" s="238"/>
      <c r="AK60" s="238"/>
      <c r="AL60" s="238"/>
      <c r="AM60" s="238"/>
      <c r="AN60" s="238"/>
      <c r="AO60" s="238"/>
      <c r="AP60" s="238"/>
      <c r="AQ60" s="238"/>
      <c r="AR60" s="238"/>
      <c r="AS60" s="238"/>
      <c r="AT60" s="238"/>
      <c r="AU60" s="238"/>
      <c r="AV60" s="238"/>
      <c r="AW60" s="238"/>
      <c r="AX60" s="238"/>
      <c r="AY60" s="238"/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9">
        <v>1</v>
      </c>
    </row>
    <row r="61" spans="1:65">
      <c r="A61" s="35"/>
      <c r="B61" s="19">
        <v>1</v>
      </c>
      <c r="C61" s="8">
        <v>2</v>
      </c>
      <c r="D61" s="240">
        <v>699.2</v>
      </c>
      <c r="E61" s="267">
        <v>628</v>
      </c>
      <c r="F61" s="272">
        <v>650</v>
      </c>
      <c r="G61" s="240">
        <v>780</v>
      </c>
      <c r="H61" s="273">
        <v>720</v>
      </c>
      <c r="I61" s="240">
        <v>730</v>
      </c>
      <c r="J61" s="273">
        <v>740</v>
      </c>
      <c r="K61" s="240">
        <v>693</v>
      </c>
      <c r="L61" s="240">
        <v>794</v>
      </c>
      <c r="M61" s="240">
        <v>710</v>
      </c>
      <c r="N61" s="240">
        <v>771</v>
      </c>
      <c r="O61" s="240">
        <v>732.18806714287348</v>
      </c>
      <c r="P61" s="240">
        <v>716.6</v>
      </c>
      <c r="Q61" s="240">
        <v>772</v>
      </c>
      <c r="R61" s="240">
        <v>742</v>
      </c>
      <c r="S61" s="240">
        <v>760</v>
      </c>
      <c r="T61" s="240">
        <v>732.95842361111102</v>
      </c>
      <c r="U61" s="240">
        <v>758</v>
      </c>
      <c r="V61" s="237"/>
      <c r="W61" s="238"/>
      <c r="X61" s="238"/>
      <c r="Y61" s="238"/>
      <c r="Z61" s="238"/>
      <c r="AA61" s="238"/>
      <c r="AB61" s="238"/>
      <c r="AC61" s="238"/>
      <c r="AD61" s="238"/>
      <c r="AE61" s="238"/>
      <c r="AF61" s="238"/>
      <c r="AG61" s="238"/>
      <c r="AH61" s="238"/>
      <c r="AI61" s="238"/>
      <c r="AJ61" s="238"/>
      <c r="AK61" s="238"/>
      <c r="AL61" s="238"/>
      <c r="AM61" s="238"/>
      <c r="AN61" s="238"/>
      <c r="AO61" s="238"/>
      <c r="AP61" s="238"/>
      <c r="AQ61" s="238"/>
      <c r="AR61" s="238"/>
      <c r="AS61" s="238"/>
      <c r="AT61" s="238"/>
      <c r="AU61" s="238"/>
      <c r="AV61" s="238"/>
      <c r="AW61" s="238"/>
      <c r="AX61" s="238"/>
      <c r="AY61" s="238"/>
      <c r="AZ61" s="238"/>
      <c r="BA61" s="238"/>
      <c r="BB61" s="238"/>
      <c r="BC61" s="238"/>
      <c r="BD61" s="238"/>
      <c r="BE61" s="238"/>
      <c r="BF61" s="238"/>
      <c r="BG61" s="238"/>
      <c r="BH61" s="238"/>
      <c r="BI61" s="238"/>
      <c r="BJ61" s="238"/>
      <c r="BK61" s="238"/>
      <c r="BL61" s="238"/>
      <c r="BM61" s="239">
        <v>5</v>
      </c>
    </row>
    <row r="62" spans="1:65">
      <c r="A62" s="35"/>
      <c r="B62" s="19">
        <v>1</v>
      </c>
      <c r="C62" s="8">
        <v>3</v>
      </c>
      <c r="D62" s="240">
        <v>747.65</v>
      </c>
      <c r="E62" s="274">
        <v>748</v>
      </c>
      <c r="F62" s="272">
        <v>671</v>
      </c>
      <c r="G62" s="240">
        <v>800</v>
      </c>
      <c r="H62" s="273">
        <v>700</v>
      </c>
      <c r="I62" s="240">
        <v>740</v>
      </c>
      <c r="J62" s="273">
        <v>760</v>
      </c>
      <c r="K62" s="273">
        <v>709</v>
      </c>
      <c r="L62" s="243">
        <v>792</v>
      </c>
      <c r="M62" s="243">
        <v>666</v>
      </c>
      <c r="N62" s="243">
        <v>784</v>
      </c>
      <c r="O62" s="243">
        <v>741.49201398752098</v>
      </c>
      <c r="P62" s="243">
        <v>719.6</v>
      </c>
      <c r="Q62" s="275">
        <v>823</v>
      </c>
      <c r="R62" s="243">
        <v>733</v>
      </c>
      <c r="S62" s="243">
        <v>750</v>
      </c>
      <c r="T62" s="243">
        <v>731.71674999999993</v>
      </c>
      <c r="U62" s="243">
        <v>734</v>
      </c>
      <c r="V62" s="237"/>
      <c r="W62" s="238"/>
      <c r="X62" s="238"/>
      <c r="Y62" s="238"/>
      <c r="Z62" s="238"/>
      <c r="AA62" s="238"/>
      <c r="AB62" s="238"/>
      <c r="AC62" s="238"/>
      <c r="AD62" s="238"/>
      <c r="AE62" s="238"/>
      <c r="AF62" s="238"/>
      <c r="AG62" s="238"/>
      <c r="AH62" s="238"/>
      <c r="AI62" s="238"/>
      <c r="AJ62" s="238"/>
      <c r="AK62" s="238"/>
      <c r="AL62" s="238"/>
      <c r="AM62" s="238"/>
      <c r="AN62" s="238"/>
      <c r="AO62" s="238"/>
      <c r="AP62" s="238"/>
      <c r="AQ62" s="238"/>
      <c r="AR62" s="238"/>
      <c r="AS62" s="238"/>
      <c r="AT62" s="238"/>
      <c r="AU62" s="238"/>
      <c r="AV62" s="238"/>
      <c r="AW62" s="238"/>
      <c r="AX62" s="238"/>
      <c r="AY62" s="238"/>
      <c r="AZ62" s="238"/>
      <c r="BA62" s="238"/>
      <c r="BB62" s="238"/>
      <c r="BC62" s="238"/>
      <c r="BD62" s="238"/>
      <c r="BE62" s="238"/>
      <c r="BF62" s="238"/>
      <c r="BG62" s="238"/>
      <c r="BH62" s="238"/>
      <c r="BI62" s="238"/>
      <c r="BJ62" s="238"/>
      <c r="BK62" s="238"/>
      <c r="BL62" s="238"/>
      <c r="BM62" s="239">
        <v>16</v>
      </c>
    </row>
    <row r="63" spans="1:65">
      <c r="A63" s="35"/>
      <c r="B63" s="19">
        <v>1</v>
      </c>
      <c r="C63" s="8">
        <v>4</v>
      </c>
      <c r="D63" s="240">
        <v>704.9</v>
      </c>
      <c r="E63" s="267">
        <v>619</v>
      </c>
      <c r="F63" s="272">
        <v>675</v>
      </c>
      <c r="G63" s="240">
        <v>780</v>
      </c>
      <c r="H63" s="273">
        <v>740</v>
      </c>
      <c r="I63" s="240">
        <v>730</v>
      </c>
      <c r="J63" s="273">
        <v>750</v>
      </c>
      <c r="K63" s="273">
        <v>657</v>
      </c>
      <c r="L63" s="243">
        <v>783</v>
      </c>
      <c r="M63" s="243">
        <v>708</v>
      </c>
      <c r="N63" s="243">
        <v>787</v>
      </c>
      <c r="O63" s="243">
        <v>732.67335361070343</v>
      </c>
      <c r="P63" s="243">
        <v>716.1</v>
      </c>
      <c r="Q63" s="243">
        <v>770</v>
      </c>
      <c r="R63" s="243">
        <v>729</v>
      </c>
      <c r="S63" s="243">
        <v>720</v>
      </c>
      <c r="T63" s="243">
        <v>733.95979166666666</v>
      </c>
      <c r="U63" s="243">
        <v>754</v>
      </c>
      <c r="V63" s="237"/>
      <c r="W63" s="238"/>
      <c r="X63" s="238"/>
      <c r="Y63" s="238"/>
      <c r="Z63" s="238"/>
      <c r="AA63" s="238"/>
      <c r="AB63" s="238"/>
      <c r="AC63" s="238"/>
      <c r="AD63" s="238"/>
      <c r="AE63" s="238"/>
      <c r="AF63" s="238"/>
      <c r="AG63" s="23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8"/>
      <c r="AX63" s="238"/>
      <c r="AY63" s="238"/>
      <c r="AZ63" s="238"/>
      <c r="BA63" s="238"/>
      <c r="BB63" s="238"/>
      <c r="BC63" s="238"/>
      <c r="BD63" s="238"/>
      <c r="BE63" s="238"/>
      <c r="BF63" s="238"/>
      <c r="BG63" s="238"/>
      <c r="BH63" s="238"/>
      <c r="BI63" s="238"/>
      <c r="BJ63" s="238"/>
      <c r="BK63" s="238"/>
      <c r="BL63" s="238"/>
      <c r="BM63" s="239">
        <v>738.90022707835135</v>
      </c>
    </row>
    <row r="64" spans="1:65">
      <c r="A64" s="35"/>
      <c r="B64" s="19">
        <v>1</v>
      </c>
      <c r="C64" s="8">
        <v>5</v>
      </c>
      <c r="D64" s="240">
        <v>701.1</v>
      </c>
      <c r="E64" s="267">
        <v>671</v>
      </c>
      <c r="F64" s="267">
        <v>689</v>
      </c>
      <c r="G64" s="240">
        <v>780</v>
      </c>
      <c r="H64" s="240">
        <v>730</v>
      </c>
      <c r="I64" s="240">
        <v>710</v>
      </c>
      <c r="J64" s="240">
        <v>760</v>
      </c>
      <c r="K64" s="240">
        <v>670</v>
      </c>
      <c r="L64" s="240">
        <v>791</v>
      </c>
      <c r="M64" s="240">
        <v>691</v>
      </c>
      <c r="N64" s="240">
        <v>762</v>
      </c>
      <c r="O64" s="240">
        <v>734.60082363369997</v>
      </c>
      <c r="P64" s="240">
        <v>727.6</v>
      </c>
      <c r="Q64" s="240">
        <v>758</v>
      </c>
      <c r="R64" s="240">
        <v>756</v>
      </c>
      <c r="S64" s="240">
        <v>670</v>
      </c>
      <c r="T64" s="240">
        <v>733.66937499999995</v>
      </c>
      <c r="U64" s="240">
        <v>750</v>
      </c>
      <c r="V64" s="237"/>
      <c r="W64" s="238"/>
      <c r="X64" s="238"/>
      <c r="Y64" s="238"/>
      <c r="Z64" s="238"/>
      <c r="AA64" s="238"/>
      <c r="AB64" s="238"/>
      <c r="AC64" s="238"/>
      <c r="AD64" s="238"/>
      <c r="AE64" s="238"/>
      <c r="AF64" s="238"/>
      <c r="AG64" s="238"/>
      <c r="AH64" s="238"/>
      <c r="AI64" s="238"/>
      <c r="AJ64" s="238"/>
      <c r="AK64" s="238"/>
      <c r="AL64" s="238"/>
      <c r="AM64" s="238"/>
      <c r="AN64" s="238"/>
      <c r="AO64" s="238"/>
      <c r="AP64" s="238"/>
      <c r="AQ64" s="238"/>
      <c r="AR64" s="238"/>
      <c r="AS64" s="238"/>
      <c r="AT64" s="238"/>
      <c r="AU64" s="238"/>
      <c r="AV64" s="238"/>
      <c r="AW64" s="238"/>
      <c r="AX64" s="238"/>
      <c r="AY64" s="238"/>
      <c r="AZ64" s="238"/>
      <c r="BA64" s="238"/>
      <c r="BB64" s="238"/>
      <c r="BC64" s="238"/>
      <c r="BD64" s="238"/>
      <c r="BE64" s="238"/>
      <c r="BF64" s="238"/>
      <c r="BG64" s="238"/>
      <c r="BH64" s="238"/>
      <c r="BI64" s="238"/>
      <c r="BJ64" s="238"/>
      <c r="BK64" s="238"/>
      <c r="BL64" s="238"/>
      <c r="BM64" s="239">
        <v>16</v>
      </c>
    </row>
    <row r="65" spans="1:65">
      <c r="A65" s="35"/>
      <c r="B65" s="19">
        <v>1</v>
      </c>
      <c r="C65" s="8">
        <v>6</v>
      </c>
      <c r="D65" s="240">
        <v>764.75</v>
      </c>
      <c r="E65" s="267">
        <v>641</v>
      </c>
      <c r="F65" s="267">
        <v>649</v>
      </c>
      <c r="G65" s="240">
        <v>780</v>
      </c>
      <c r="H65" s="240">
        <v>700</v>
      </c>
      <c r="I65" s="240">
        <v>760</v>
      </c>
      <c r="J65" s="240">
        <v>740</v>
      </c>
      <c r="K65" s="240">
        <v>689</v>
      </c>
      <c r="L65" s="240">
        <v>790</v>
      </c>
      <c r="M65" s="240">
        <v>723</v>
      </c>
      <c r="N65" s="240">
        <v>778</v>
      </c>
      <c r="O65" s="240">
        <v>742.84092144955048</v>
      </c>
      <c r="P65" s="240">
        <v>709.3</v>
      </c>
      <c r="Q65" s="240">
        <v>769</v>
      </c>
      <c r="R65" s="240">
        <v>741</v>
      </c>
      <c r="S65" s="240">
        <v>680</v>
      </c>
      <c r="T65" s="240">
        <v>730.49699999999984</v>
      </c>
      <c r="U65" s="240">
        <v>759</v>
      </c>
      <c r="V65" s="237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  <c r="AG65" s="238"/>
      <c r="AH65" s="238"/>
      <c r="AI65" s="238"/>
      <c r="AJ65" s="238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8"/>
      <c r="AW65" s="238"/>
      <c r="AX65" s="238"/>
      <c r="AY65" s="238"/>
      <c r="AZ65" s="238"/>
      <c r="BA65" s="238"/>
      <c r="BB65" s="238"/>
      <c r="BC65" s="238"/>
      <c r="BD65" s="238"/>
      <c r="BE65" s="238"/>
      <c r="BF65" s="238"/>
      <c r="BG65" s="238"/>
      <c r="BH65" s="238"/>
      <c r="BI65" s="238"/>
      <c r="BJ65" s="238"/>
      <c r="BK65" s="238"/>
      <c r="BL65" s="238"/>
      <c r="BM65" s="241"/>
    </row>
    <row r="66" spans="1:65">
      <c r="A66" s="35"/>
      <c r="B66" s="20" t="s">
        <v>263</v>
      </c>
      <c r="C66" s="12"/>
      <c r="D66" s="242">
        <v>727.85833333333323</v>
      </c>
      <c r="E66" s="242">
        <v>658.83333333333337</v>
      </c>
      <c r="F66" s="242">
        <v>667.83333333333337</v>
      </c>
      <c r="G66" s="242">
        <v>781.66666666666663</v>
      </c>
      <c r="H66" s="242">
        <v>716.66666666666663</v>
      </c>
      <c r="I66" s="242">
        <v>731.66666666666663</v>
      </c>
      <c r="J66" s="242">
        <v>746.66666666666663</v>
      </c>
      <c r="K66" s="242">
        <v>691.5</v>
      </c>
      <c r="L66" s="242">
        <v>789.66666666666663</v>
      </c>
      <c r="M66" s="242">
        <v>697.33333333333337</v>
      </c>
      <c r="N66" s="242">
        <v>774.33333333333337</v>
      </c>
      <c r="O66" s="242">
        <v>735.82243695732495</v>
      </c>
      <c r="P66" s="242">
        <v>722.11666666666667</v>
      </c>
      <c r="Q66" s="242">
        <v>779.16666666666663</v>
      </c>
      <c r="R66" s="242">
        <v>735.83333333333337</v>
      </c>
      <c r="S66" s="242">
        <v>723.33333333333337</v>
      </c>
      <c r="T66" s="242">
        <v>733.48286296296283</v>
      </c>
      <c r="U66" s="242">
        <v>748.33333333333337</v>
      </c>
      <c r="V66" s="237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38"/>
      <c r="AJ66" s="238"/>
      <c r="AK66" s="238"/>
      <c r="AL66" s="238"/>
      <c r="AM66" s="238"/>
      <c r="AN66" s="238"/>
      <c r="AO66" s="238"/>
      <c r="AP66" s="238"/>
      <c r="AQ66" s="238"/>
      <c r="AR66" s="238"/>
      <c r="AS66" s="238"/>
      <c r="AT66" s="238"/>
      <c r="AU66" s="238"/>
      <c r="AV66" s="238"/>
      <c r="AW66" s="238"/>
      <c r="AX66" s="238"/>
      <c r="AY66" s="238"/>
      <c r="AZ66" s="238"/>
      <c r="BA66" s="238"/>
      <c r="BB66" s="238"/>
      <c r="BC66" s="238"/>
      <c r="BD66" s="238"/>
      <c r="BE66" s="238"/>
      <c r="BF66" s="238"/>
      <c r="BG66" s="238"/>
      <c r="BH66" s="238"/>
      <c r="BI66" s="238"/>
      <c r="BJ66" s="238"/>
      <c r="BK66" s="238"/>
      <c r="BL66" s="238"/>
      <c r="BM66" s="241"/>
    </row>
    <row r="67" spans="1:65">
      <c r="A67" s="35"/>
      <c r="B67" s="3" t="s">
        <v>264</v>
      </c>
      <c r="C67" s="33"/>
      <c r="D67" s="243">
        <v>726.27499999999998</v>
      </c>
      <c r="E67" s="243">
        <v>643.5</v>
      </c>
      <c r="F67" s="243">
        <v>672</v>
      </c>
      <c r="G67" s="243">
        <v>780</v>
      </c>
      <c r="H67" s="243">
        <v>715</v>
      </c>
      <c r="I67" s="243">
        <v>730</v>
      </c>
      <c r="J67" s="243">
        <v>745</v>
      </c>
      <c r="K67" s="243">
        <v>691</v>
      </c>
      <c r="L67" s="243">
        <v>790.5</v>
      </c>
      <c r="M67" s="243">
        <v>699.5</v>
      </c>
      <c r="N67" s="243">
        <v>774.5</v>
      </c>
      <c r="O67" s="243">
        <v>733.63708862220165</v>
      </c>
      <c r="P67" s="243">
        <v>718.1</v>
      </c>
      <c r="Q67" s="243">
        <v>771</v>
      </c>
      <c r="R67" s="243">
        <v>737</v>
      </c>
      <c r="S67" s="243">
        <v>735</v>
      </c>
      <c r="T67" s="243">
        <v>733.31389930555542</v>
      </c>
      <c r="U67" s="243">
        <v>752</v>
      </c>
      <c r="V67" s="237"/>
      <c r="W67" s="238"/>
      <c r="X67" s="238"/>
      <c r="Y67" s="238"/>
      <c r="Z67" s="238"/>
      <c r="AA67" s="238"/>
      <c r="AB67" s="238"/>
      <c r="AC67" s="238"/>
      <c r="AD67" s="238"/>
      <c r="AE67" s="238"/>
      <c r="AF67" s="238"/>
      <c r="AG67" s="238"/>
      <c r="AH67" s="238"/>
      <c r="AI67" s="238"/>
      <c r="AJ67" s="238"/>
      <c r="AK67" s="238"/>
      <c r="AL67" s="238"/>
      <c r="AM67" s="238"/>
      <c r="AN67" s="238"/>
      <c r="AO67" s="238"/>
      <c r="AP67" s="238"/>
      <c r="AQ67" s="238"/>
      <c r="AR67" s="238"/>
      <c r="AS67" s="238"/>
      <c r="AT67" s="238"/>
      <c r="AU67" s="238"/>
      <c r="AV67" s="238"/>
      <c r="AW67" s="238"/>
      <c r="AX67" s="238"/>
      <c r="AY67" s="238"/>
      <c r="AZ67" s="238"/>
      <c r="BA67" s="238"/>
      <c r="BB67" s="238"/>
      <c r="BC67" s="238"/>
      <c r="BD67" s="238"/>
      <c r="BE67" s="238"/>
      <c r="BF67" s="238"/>
      <c r="BG67" s="238"/>
      <c r="BH67" s="238"/>
      <c r="BI67" s="238"/>
      <c r="BJ67" s="238"/>
      <c r="BK67" s="238"/>
      <c r="BL67" s="238"/>
      <c r="BM67" s="241"/>
    </row>
    <row r="68" spans="1:65">
      <c r="A68" s="35"/>
      <c r="B68" s="3" t="s">
        <v>265</v>
      </c>
      <c r="C68" s="33"/>
      <c r="D68" s="243">
        <v>29.283534907293305</v>
      </c>
      <c r="E68" s="243">
        <v>47.156830540937193</v>
      </c>
      <c r="F68" s="243">
        <v>15.548847760096782</v>
      </c>
      <c r="G68" s="243">
        <v>9.8319208025017506</v>
      </c>
      <c r="H68" s="243">
        <v>16.329931618554518</v>
      </c>
      <c r="I68" s="243">
        <v>17.224014243685083</v>
      </c>
      <c r="J68" s="243">
        <v>12.110601416389967</v>
      </c>
      <c r="K68" s="243">
        <v>26.56124997058685</v>
      </c>
      <c r="L68" s="243">
        <v>3.8297084310253524</v>
      </c>
      <c r="M68" s="243">
        <v>20.412414523193149</v>
      </c>
      <c r="N68" s="243">
        <v>10.366613075960087</v>
      </c>
      <c r="O68" s="243">
        <v>5.058683223466403</v>
      </c>
      <c r="P68" s="243">
        <v>12.037843106913583</v>
      </c>
      <c r="Q68" s="243">
        <v>22.903420414136107</v>
      </c>
      <c r="R68" s="243">
        <v>14.162156144693034</v>
      </c>
      <c r="S68" s="243">
        <v>40.331955899344464</v>
      </c>
      <c r="T68" s="243">
        <v>2.6019742916884931</v>
      </c>
      <c r="U68" s="243">
        <v>11.183320914051723</v>
      </c>
      <c r="V68" s="237"/>
      <c r="W68" s="238"/>
      <c r="X68" s="238"/>
      <c r="Y68" s="238"/>
      <c r="Z68" s="238"/>
      <c r="AA68" s="238"/>
      <c r="AB68" s="238"/>
      <c r="AC68" s="238"/>
      <c r="AD68" s="238"/>
      <c r="AE68" s="238"/>
      <c r="AF68" s="238"/>
      <c r="AG68" s="238"/>
      <c r="AH68" s="238"/>
      <c r="AI68" s="238"/>
      <c r="AJ68" s="238"/>
      <c r="AK68" s="238"/>
      <c r="AL68" s="238"/>
      <c r="AM68" s="238"/>
      <c r="AN68" s="238"/>
      <c r="AO68" s="238"/>
      <c r="AP68" s="238"/>
      <c r="AQ68" s="238"/>
      <c r="AR68" s="238"/>
      <c r="AS68" s="238"/>
      <c r="AT68" s="238"/>
      <c r="AU68" s="238"/>
      <c r="AV68" s="238"/>
      <c r="AW68" s="238"/>
      <c r="AX68" s="238"/>
      <c r="AY68" s="238"/>
      <c r="AZ68" s="238"/>
      <c r="BA68" s="238"/>
      <c r="BB68" s="238"/>
      <c r="BC68" s="238"/>
      <c r="BD68" s="238"/>
      <c r="BE68" s="238"/>
      <c r="BF68" s="238"/>
      <c r="BG68" s="238"/>
      <c r="BH68" s="238"/>
      <c r="BI68" s="238"/>
      <c r="BJ68" s="238"/>
      <c r="BK68" s="238"/>
      <c r="BL68" s="238"/>
      <c r="BM68" s="241"/>
    </row>
    <row r="69" spans="1:65">
      <c r="A69" s="35"/>
      <c r="B69" s="3" t="s">
        <v>87</v>
      </c>
      <c r="C69" s="33"/>
      <c r="D69" s="13">
        <v>4.0232464981454691E-2</v>
      </c>
      <c r="E69" s="13">
        <v>7.1576266948045322E-2</v>
      </c>
      <c r="F69" s="13">
        <v>2.3282527217514521E-2</v>
      </c>
      <c r="G69" s="13">
        <v>1.2578150280386035E-2</v>
      </c>
      <c r="H69" s="13">
        <v>2.2785951095657467E-2</v>
      </c>
      <c r="I69" s="13">
        <v>2.3540793954922666E-2</v>
      </c>
      <c r="J69" s="13">
        <v>1.6219555468379422E-2</v>
      </c>
      <c r="K69" s="13">
        <v>3.841106286418923E-2</v>
      </c>
      <c r="L69" s="13">
        <v>4.8497785112182603E-3</v>
      </c>
      <c r="M69" s="13">
        <v>2.9272104956777938E-2</v>
      </c>
      <c r="N69" s="13">
        <v>1.338779131634966E-2</v>
      </c>
      <c r="O69" s="13">
        <v>6.8748694921350823E-3</v>
      </c>
      <c r="P69" s="13">
        <v>1.66702191800682E-2</v>
      </c>
      <c r="Q69" s="13">
        <v>2.9394764167875221E-2</v>
      </c>
      <c r="R69" s="13">
        <v>1.9246418316683625E-2</v>
      </c>
      <c r="S69" s="13">
        <v>5.5758464376973911E-2</v>
      </c>
      <c r="T69" s="13">
        <v>3.5474234274235246E-3</v>
      </c>
      <c r="U69" s="13">
        <v>1.4944304116772904E-2</v>
      </c>
      <c r="V69" s="165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2"/>
    </row>
    <row r="70" spans="1:65">
      <c r="A70" s="35"/>
      <c r="B70" s="3" t="s">
        <v>266</v>
      </c>
      <c r="C70" s="33"/>
      <c r="D70" s="13">
        <v>-1.4943687036987785E-2</v>
      </c>
      <c r="E70" s="13">
        <v>-0.10835954681135573</v>
      </c>
      <c r="F70" s="13">
        <v>-9.6179282588692683E-2</v>
      </c>
      <c r="G70" s="13">
        <v>5.7878503783137081E-2</v>
      </c>
      <c r="H70" s="13">
        <v>-3.0090071158317744E-2</v>
      </c>
      <c r="I70" s="13">
        <v>-9.7896307872127331E-3</v>
      </c>
      <c r="J70" s="13">
        <v>1.0510809583892167E-2</v>
      </c>
      <c r="K70" s="13">
        <v>-6.4149698892060458E-2</v>
      </c>
      <c r="L70" s="13">
        <v>6.8705405314393175E-2</v>
      </c>
      <c r="M70" s="13">
        <v>-5.6255083192186306E-2</v>
      </c>
      <c r="N70" s="13">
        <v>4.795384404615266E-2</v>
      </c>
      <c r="O70" s="13">
        <v>-4.1653663217781078E-3</v>
      </c>
      <c r="P70" s="13">
        <v>-2.2714244490149471E-2</v>
      </c>
      <c r="Q70" s="13">
        <v>5.4495097054619634E-2</v>
      </c>
      <c r="R70" s="13">
        <v>-4.1506195730167672E-3</v>
      </c>
      <c r="S70" s="13">
        <v>-2.1067653215604332E-2</v>
      </c>
      <c r="T70" s="13">
        <v>-7.3316584795338757E-3</v>
      </c>
      <c r="U70" s="13">
        <v>1.2766414069570686E-2</v>
      </c>
      <c r="V70" s="165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2"/>
    </row>
    <row r="71" spans="1:65">
      <c r="A71" s="35"/>
      <c r="B71" s="53" t="s">
        <v>267</v>
      </c>
      <c r="C71" s="54"/>
      <c r="D71" s="52">
        <v>0.2</v>
      </c>
      <c r="E71" s="52">
        <v>3.14</v>
      </c>
      <c r="F71" s="52">
        <v>2.76</v>
      </c>
      <c r="G71" s="52">
        <v>2.09</v>
      </c>
      <c r="H71" s="52">
        <v>0.68</v>
      </c>
      <c r="I71" s="52">
        <v>0.04</v>
      </c>
      <c r="J71" s="52">
        <v>0.6</v>
      </c>
      <c r="K71" s="52">
        <v>1.75</v>
      </c>
      <c r="L71" s="52">
        <v>2.4300000000000002</v>
      </c>
      <c r="M71" s="52">
        <v>1.5</v>
      </c>
      <c r="N71" s="52">
        <v>1.78</v>
      </c>
      <c r="O71" s="52">
        <v>0.14000000000000001</v>
      </c>
      <c r="P71" s="52">
        <v>0.45</v>
      </c>
      <c r="Q71" s="52">
        <v>1.98</v>
      </c>
      <c r="R71" s="52">
        <v>0.14000000000000001</v>
      </c>
      <c r="S71" s="52">
        <v>0.39</v>
      </c>
      <c r="T71" s="52">
        <v>0.04</v>
      </c>
      <c r="U71" s="52">
        <v>0.67</v>
      </c>
      <c r="V71" s="165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2"/>
    </row>
    <row r="72" spans="1:65">
      <c r="B72" s="36"/>
      <c r="C72" s="2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BM72" s="62"/>
    </row>
    <row r="73" spans="1:65" ht="15">
      <c r="B73" s="37" t="s">
        <v>472</v>
      </c>
      <c r="BM73" s="32" t="s">
        <v>67</v>
      </c>
    </row>
    <row r="74" spans="1:65" ht="15">
      <c r="A74" s="28" t="s">
        <v>13</v>
      </c>
      <c r="B74" s="18" t="s">
        <v>115</v>
      </c>
      <c r="C74" s="15" t="s">
        <v>116</v>
      </c>
      <c r="D74" s="16" t="s">
        <v>235</v>
      </c>
      <c r="E74" s="17" t="s">
        <v>235</v>
      </c>
      <c r="F74" s="17" t="s">
        <v>235</v>
      </c>
      <c r="G74" s="17" t="s">
        <v>235</v>
      </c>
      <c r="H74" s="17" t="s">
        <v>235</v>
      </c>
      <c r="I74" s="17" t="s">
        <v>235</v>
      </c>
      <c r="J74" s="17" t="s">
        <v>235</v>
      </c>
      <c r="K74" s="17" t="s">
        <v>235</v>
      </c>
      <c r="L74" s="17" t="s">
        <v>235</v>
      </c>
      <c r="M74" s="17" t="s">
        <v>235</v>
      </c>
      <c r="N74" s="17" t="s">
        <v>235</v>
      </c>
      <c r="O74" s="17" t="s">
        <v>235</v>
      </c>
      <c r="P74" s="17" t="s">
        <v>235</v>
      </c>
      <c r="Q74" s="17" t="s">
        <v>235</v>
      </c>
      <c r="R74" s="17" t="s">
        <v>235</v>
      </c>
      <c r="S74" s="17" t="s">
        <v>235</v>
      </c>
      <c r="T74" s="17" t="s">
        <v>235</v>
      </c>
      <c r="U74" s="17" t="s">
        <v>235</v>
      </c>
      <c r="V74" s="165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1</v>
      </c>
    </row>
    <row r="75" spans="1:65">
      <c r="A75" s="35"/>
      <c r="B75" s="19" t="s">
        <v>236</v>
      </c>
      <c r="C75" s="8" t="s">
        <v>236</v>
      </c>
      <c r="D75" s="163" t="s">
        <v>238</v>
      </c>
      <c r="E75" s="164" t="s">
        <v>240</v>
      </c>
      <c r="F75" s="164" t="s">
        <v>241</v>
      </c>
      <c r="G75" s="164" t="s">
        <v>242</v>
      </c>
      <c r="H75" s="164" t="s">
        <v>243</v>
      </c>
      <c r="I75" s="164" t="s">
        <v>244</v>
      </c>
      <c r="J75" s="164" t="s">
        <v>245</v>
      </c>
      <c r="K75" s="164" t="s">
        <v>246</v>
      </c>
      <c r="L75" s="164" t="s">
        <v>247</v>
      </c>
      <c r="M75" s="164" t="s">
        <v>248</v>
      </c>
      <c r="N75" s="164" t="s">
        <v>249</v>
      </c>
      <c r="O75" s="164" t="s">
        <v>250</v>
      </c>
      <c r="P75" s="164" t="s">
        <v>251</v>
      </c>
      <c r="Q75" s="164" t="s">
        <v>252</v>
      </c>
      <c r="R75" s="164" t="s">
        <v>253</v>
      </c>
      <c r="S75" s="164" t="s">
        <v>254</v>
      </c>
      <c r="T75" s="164" t="s">
        <v>256</v>
      </c>
      <c r="U75" s="164" t="s">
        <v>270</v>
      </c>
      <c r="V75" s="165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 t="s">
        <v>3</v>
      </c>
    </row>
    <row r="76" spans="1:65">
      <c r="A76" s="35"/>
      <c r="B76" s="19"/>
      <c r="C76" s="8"/>
      <c r="D76" s="9" t="s">
        <v>119</v>
      </c>
      <c r="E76" s="10" t="s">
        <v>277</v>
      </c>
      <c r="F76" s="10" t="s">
        <v>278</v>
      </c>
      <c r="G76" s="10" t="s">
        <v>278</v>
      </c>
      <c r="H76" s="10" t="s">
        <v>278</v>
      </c>
      <c r="I76" s="10" t="s">
        <v>278</v>
      </c>
      <c r="J76" s="10" t="s">
        <v>278</v>
      </c>
      <c r="K76" s="10" t="s">
        <v>278</v>
      </c>
      <c r="L76" s="10" t="s">
        <v>119</v>
      </c>
      <c r="M76" s="10" t="s">
        <v>278</v>
      </c>
      <c r="N76" s="10" t="s">
        <v>278</v>
      </c>
      <c r="O76" s="10" t="s">
        <v>119</v>
      </c>
      <c r="P76" s="10" t="s">
        <v>277</v>
      </c>
      <c r="Q76" s="10" t="s">
        <v>277</v>
      </c>
      <c r="R76" s="10" t="s">
        <v>277</v>
      </c>
      <c r="S76" s="10" t="s">
        <v>278</v>
      </c>
      <c r="T76" s="10" t="s">
        <v>119</v>
      </c>
      <c r="U76" s="10" t="s">
        <v>277</v>
      </c>
      <c r="V76" s="165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2</v>
      </c>
    </row>
    <row r="77" spans="1:65">
      <c r="A77" s="35"/>
      <c r="B77" s="19"/>
      <c r="C77" s="8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165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3</v>
      </c>
    </row>
    <row r="78" spans="1:65">
      <c r="A78" s="35"/>
      <c r="B78" s="18">
        <v>1</v>
      </c>
      <c r="C78" s="14">
        <v>1</v>
      </c>
      <c r="D78" s="22">
        <v>2.4</v>
      </c>
      <c r="E78" s="160">
        <v>2</v>
      </c>
      <c r="F78" s="168">
        <v>2</v>
      </c>
      <c r="G78" s="22">
        <v>2.73</v>
      </c>
      <c r="H78" s="23">
        <v>2.3199999999999998</v>
      </c>
      <c r="I78" s="22">
        <v>2.35</v>
      </c>
      <c r="J78" s="23">
        <v>2.09</v>
      </c>
      <c r="K78" s="160">
        <v>2.1</v>
      </c>
      <c r="L78" s="22">
        <v>2.6</v>
      </c>
      <c r="M78" s="22">
        <v>2.7</v>
      </c>
      <c r="N78" s="22">
        <v>2.5</v>
      </c>
      <c r="O78" s="22">
        <v>2.4133860707770292</v>
      </c>
      <c r="P78" s="22">
        <v>2.44</v>
      </c>
      <c r="Q78" s="22">
        <v>2.4</v>
      </c>
      <c r="R78" s="22">
        <v>2.7</v>
      </c>
      <c r="S78" s="22">
        <v>2.65</v>
      </c>
      <c r="T78" s="160" t="s">
        <v>109</v>
      </c>
      <c r="U78" s="167">
        <v>2.42</v>
      </c>
      <c r="V78" s="165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1</v>
      </c>
    </row>
    <row r="79" spans="1:65">
      <c r="A79" s="35"/>
      <c r="B79" s="19">
        <v>1</v>
      </c>
      <c r="C79" s="8">
        <v>2</v>
      </c>
      <c r="D79" s="10">
        <v>2.2749999999999999</v>
      </c>
      <c r="E79" s="161">
        <v>2</v>
      </c>
      <c r="F79" s="166">
        <v>2</v>
      </c>
      <c r="G79" s="10">
        <v>2.72</v>
      </c>
      <c r="H79" s="25">
        <v>2.4500000000000002</v>
      </c>
      <c r="I79" s="10">
        <v>2.56</v>
      </c>
      <c r="J79" s="25">
        <v>2.19</v>
      </c>
      <c r="K79" s="161">
        <v>2.1</v>
      </c>
      <c r="L79" s="10">
        <v>2.5</v>
      </c>
      <c r="M79" s="10">
        <v>2.9</v>
      </c>
      <c r="N79" s="10">
        <v>2.6</v>
      </c>
      <c r="O79" s="10">
        <v>2.5227199512716427</v>
      </c>
      <c r="P79" s="10">
        <v>2.4700000000000002</v>
      </c>
      <c r="Q79" s="10">
        <v>2.4</v>
      </c>
      <c r="R79" s="10">
        <v>2.4</v>
      </c>
      <c r="S79" s="10">
        <v>2.78</v>
      </c>
      <c r="T79" s="161" t="s">
        <v>109</v>
      </c>
      <c r="U79" s="10">
        <v>2.59</v>
      </c>
      <c r="V79" s="165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>
        <v>6</v>
      </c>
    </row>
    <row r="80" spans="1:65">
      <c r="A80" s="35"/>
      <c r="B80" s="19">
        <v>1</v>
      </c>
      <c r="C80" s="8">
        <v>3</v>
      </c>
      <c r="D80" s="10">
        <v>2.4375</v>
      </c>
      <c r="E80" s="161">
        <v>2</v>
      </c>
      <c r="F80" s="166">
        <v>2</v>
      </c>
      <c r="G80" s="10">
        <v>2.86</v>
      </c>
      <c r="H80" s="25">
        <v>2.38</v>
      </c>
      <c r="I80" s="10">
        <v>2.56</v>
      </c>
      <c r="J80" s="25">
        <v>2.14</v>
      </c>
      <c r="K80" s="166">
        <v>2.4</v>
      </c>
      <c r="L80" s="11">
        <v>2.6</v>
      </c>
      <c r="M80" s="11">
        <v>2.8</v>
      </c>
      <c r="N80" s="11">
        <v>2.5</v>
      </c>
      <c r="O80" s="11">
        <v>2.5928173155261334</v>
      </c>
      <c r="P80" s="11">
        <v>2.4500000000000002</v>
      </c>
      <c r="Q80" s="11">
        <v>2.2000000000000002</v>
      </c>
      <c r="R80" s="11">
        <v>2.2999999999999998</v>
      </c>
      <c r="S80" s="11">
        <v>2.66</v>
      </c>
      <c r="T80" s="166" t="s">
        <v>109</v>
      </c>
      <c r="U80" s="11">
        <v>2.57</v>
      </c>
      <c r="V80" s="165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>
        <v>16</v>
      </c>
    </row>
    <row r="81" spans="1:65">
      <c r="A81" s="35"/>
      <c r="B81" s="19">
        <v>1</v>
      </c>
      <c r="C81" s="8">
        <v>4</v>
      </c>
      <c r="D81" s="10">
        <v>2.2999999999999998</v>
      </c>
      <c r="E81" s="161">
        <v>2</v>
      </c>
      <c r="F81" s="166">
        <v>2</v>
      </c>
      <c r="G81" s="10">
        <v>2.77</v>
      </c>
      <c r="H81" s="25">
        <v>2.56</v>
      </c>
      <c r="I81" s="10">
        <v>2.52</v>
      </c>
      <c r="J81" s="25">
        <v>2.19</v>
      </c>
      <c r="K81" s="166">
        <v>2.1</v>
      </c>
      <c r="L81" s="11">
        <v>2.5</v>
      </c>
      <c r="M81" s="11">
        <v>2.8</v>
      </c>
      <c r="N81" s="11">
        <v>2.5</v>
      </c>
      <c r="O81" s="11">
        <v>2.3602874989843481</v>
      </c>
      <c r="P81" s="11">
        <v>2.52</v>
      </c>
      <c r="Q81" s="11">
        <v>2.4</v>
      </c>
      <c r="R81" s="11">
        <v>2.4</v>
      </c>
      <c r="S81" s="11">
        <v>2.88</v>
      </c>
      <c r="T81" s="166" t="s">
        <v>109</v>
      </c>
      <c r="U81" s="11">
        <v>2.62</v>
      </c>
      <c r="V81" s="165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2">
        <v>2.5084933419766129</v>
      </c>
    </row>
    <row r="82" spans="1:65">
      <c r="A82" s="35"/>
      <c r="B82" s="19">
        <v>1</v>
      </c>
      <c r="C82" s="8">
        <v>5</v>
      </c>
      <c r="D82" s="10">
        <v>2.2999999999999998</v>
      </c>
      <c r="E82" s="161">
        <v>2</v>
      </c>
      <c r="F82" s="161">
        <v>3</v>
      </c>
      <c r="G82" s="10">
        <v>2.77</v>
      </c>
      <c r="H82" s="10">
        <v>2.0699999999999998</v>
      </c>
      <c r="I82" s="10">
        <v>2.38</v>
      </c>
      <c r="J82" s="10">
        <v>2.19</v>
      </c>
      <c r="K82" s="161">
        <v>1.9</v>
      </c>
      <c r="L82" s="10">
        <v>2.5</v>
      </c>
      <c r="M82" s="10">
        <v>2.9</v>
      </c>
      <c r="N82" s="10">
        <v>2.5</v>
      </c>
      <c r="O82" s="10">
        <v>2.5672990346522067</v>
      </c>
      <c r="P82" s="10">
        <v>2.4500000000000002</v>
      </c>
      <c r="Q82" s="10">
        <v>2.5</v>
      </c>
      <c r="R82" s="10">
        <v>2.2999999999999998</v>
      </c>
      <c r="S82" s="10">
        <v>2.48</v>
      </c>
      <c r="T82" s="161" t="s">
        <v>109</v>
      </c>
      <c r="U82" s="10">
        <v>2.68</v>
      </c>
      <c r="V82" s="165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2">
        <v>17</v>
      </c>
    </row>
    <row r="83" spans="1:65">
      <c r="A83" s="35"/>
      <c r="B83" s="19">
        <v>1</v>
      </c>
      <c r="C83" s="8">
        <v>6</v>
      </c>
      <c r="D83" s="10">
        <v>2.5</v>
      </c>
      <c r="E83" s="161">
        <v>2</v>
      </c>
      <c r="F83" s="161">
        <v>2</v>
      </c>
      <c r="G83" s="10">
        <v>2.88</v>
      </c>
      <c r="H83" s="10">
        <v>2.23</v>
      </c>
      <c r="I83" s="10">
        <v>2.52</v>
      </c>
      <c r="J83" s="10">
        <v>2.13</v>
      </c>
      <c r="K83" s="161">
        <v>1.7</v>
      </c>
      <c r="L83" s="10">
        <v>2.5</v>
      </c>
      <c r="M83" s="10">
        <v>2.8</v>
      </c>
      <c r="N83" s="10">
        <v>2.5</v>
      </c>
      <c r="O83" s="10">
        <v>2.4684308548241116</v>
      </c>
      <c r="P83" s="10">
        <v>2.4300000000000002</v>
      </c>
      <c r="Q83" s="10">
        <v>2.5</v>
      </c>
      <c r="R83" s="10">
        <v>2.6</v>
      </c>
      <c r="S83" s="10">
        <v>2.81</v>
      </c>
      <c r="T83" s="161" t="s">
        <v>109</v>
      </c>
      <c r="U83" s="10">
        <v>2.62</v>
      </c>
      <c r="V83" s="165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2"/>
    </row>
    <row r="84" spans="1:65">
      <c r="A84" s="35"/>
      <c r="B84" s="20" t="s">
        <v>263</v>
      </c>
      <c r="C84" s="12"/>
      <c r="D84" s="26">
        <v>2.3687499999999999</v>
      </c>
      <c r="E84" s="26">
        <v>2</v>
      </c>
      <c r="F84" s="26">
        <v>2.1666666666666665</v>
      </c>
      <c r="G84" s="26">
        <v>2.7883333333333336</v>
      </c>
      <c r="H84" s="26">
        <v>2.335</v>
      </c>
      <c r="I84" s="26">
        <v>2.4816666666666669</v>
      </c>
      <c r="J84" s="26">
        <v>2.1549999999999998</v>
      </c>
      <c r="K84" s="26">
        <v>2.0499999999999998</v>
      </c>
      <c r="L84" s="26">
        <v>2.5333333333333332</v>
      </c>
      <c r="M84" s="26">
        <v>2.8166666666666664</v>
      </c>
      <c r="N84" s="26">
        <v>2.5166666666666666</v>
      </c>
      <c r="O84" s="26">
        <v>2.4874901210059117</v>
      </c>
      <c r="P84" s="26">
        <v>2.4600000000000004</v>
      </c>
      <c r="Q84" s="26">
        <v>2.4</v>
      </c>
      <c r="R84" s="26">
        <v>2.4499999999999997</v>
      </c>
      <c r="S84" s="26">
        <v>2.7099999999999995</v>
      </c>
      <c r="T84" s="26" t="s">
        <v>658</v>
      </c>
      <c r="U84" s="26">
        <v>2.5833333333333335</v>
      </c>
      <c r="V84" s="165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62"/>
    </row>
    <row r="85" spans="1:65">
      <c r="A85" s="35"/>
      <c r="B85" s="3" t="s">
        <v>264</v>
      </c>
      <c r="C85" s="33"/>
      <c r="D85" s="11">
        <v>2.3499999999999996</v>
      </c>
      <c r="E85" s="11">
        <v>2</v>
      </c>
      <c r="F85" s="11">
        <v>2</v>
      </c>
      <c r="G85" s="11">
        <v>2.77</v>
      </c>
      <c r="H85" s="11">
        <v>2.3499999999999996</v>
      </c>
      <c r="I85" s="11">
        <v>2.52</v>
      </c>
      <c r="J85" s="11">
        <v>2.165</v>
      </c>
      <c r="K85" s="11">
        <v>2.1</v>
      </c>
      <c r="L85" s="11">
        <v>2.5</v>
      </c>
      <c r="M85" s="11">
        <v>2.8</v>
      </c>
      <c r="N85" s="11">
        <v>2.5</v>
      </c>
      <c r="O85" s="11">
        <v>2.4955754030478774</v>
      </c>
      <c r="P85" s="11">
        <v>2.4500000000000002</v>
      </c>
      <c r="Q85" s="11">
        <v>2.4</v>
      </c>
      <c r="R85" s="11">
        <v>2.4</v>
      </c>
      <c r="S85" s="11">
        <v>2.7199999999999998</v>
      </c>
      <c r="T85" s="11" t="s">
        <v>658</v>
      </c>
      <c r="U85" s="11">
        <v>2.605</v>
      </c>
      <c r="V85" s="165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62"/>
    </row>
    <row r="86" spans="1:65">
      <c r="A86" s="35"/>
      <c r="B86" s="3" t="s">
        <v>265</v>
      </c>
      <c r="C86" s="33"/>
      <c r="D86" s="27">
        <v>9.0743457064407743E-2</v>
      </c>
      <c r="E86" s="27">
        <v>0</v>
      </c>
      <c r="F86" s="27">
        <v>0.40824829046386274</v>
      </c>
      <c r="G86" s="27">
        <v>6.6758270399004907E-2</v>
      </c>
      <c r="H86" s="27">
        <v>0.17166828478201798</v>
      </c>
      <c r="I86" s="27">
        <v>9.2610294604145757E-2</v>
      </c>
      <c r="J86" s="27">
        <v>4.1833001326703798E-2</v>
      </c>
      <c r="K86" s="27">
        <v>0.2345207879911754</v>
      </c>
      <c r="L86" s="27">
        <v>5.1639777949432267E-2</v>
      </c>
      <c r="M86" s="27">
        <v>7.5277265270908028E-2</v>
      </c>
      <c r="N86" s="27">
        <v>4.0824829046386339E-2</v>
      </c>
      <c r="O86" s="27">
        <v>9.0265823521783514E-2</v>
      </c>
      <c r="P86" s="27">
        <v>3.2249030993194171E-2</v>
      </c>
      <c r="Q86" s="27">
        <v>0.10954451150103316</v>
      </c>
      <c r="R86" s="27">
        <v>0.16431676725154998</v>
      </c>
      <c r="S86" s="27">
        <v>0.14338758663147932</v>
      </c>
      <c r="T86" s="27" t="s">
        <v>658</v>
      </c>
      <c r="U86" s="27">
        <v>8.8242091241462997E-2</v>
      </c>
      <c r="V86" s="234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  <c r="AS86" s="235"/>
      <c r="AT86" s="235"/>
      <c r="AU86" s="235"/>
      <c r="AV86" s="235"/>
      <c r="AW86" s="235"/>
      <c r="AX86" s="235"/>
      <c r="AY86" s="235"/>
      <c r="AZ86" s="235"/>
      <c r="BA86" s="235"/>
      <c r="BB86" s="235"/>
      <c r="BC86" s="235"/>
      <c r="BD86" s="235"/>
      <c r="BE86" s="235"/>
      <c r="BF86" s="235"/>
      <c r="BG86" s="235"/>
      <c r="BH86" s="235"/>
      <c r="BI86" s="235"/>
      <c r="BJ86" s="235"/>
      <c r="BK86" s="235"/>
      <c r="BL86" s="235"/>
      <c r="BM86" s="63"/>
    </row>
    <row r="87" spans="1:65">
      <c r="A87" s="35"/>
      <c r="B87" s="3" t="s">
        <v>87</v>
      </c>
      <c r="C87" s="33"/>
      <c r="D87" s="13">
        <v>3.8308583457269764E-2</v>
      </c>
      <c r="E87" s="13">
        <v>0</v>
      </c>
      <c r="F87" s="13">
        <v>0.1884222879063982</v>
      </c>
      <c r="G87" s="13">
        <v>2.3941997752183468E-2</v>
      </c>
      <c r="H87" s="13">
        <v>7.3519608043690787E-2</v>
      </c>
      <c r="I87" s="13">
        <v>3.7317781573195062E-2</v>
      </c>
      <c r="J87" s="13">
        <v>1.941206558083703E-2</v>
      </c>
      <c r="K87" s="13">
        <v>0.11440038438593923</v>
      </c>
      <c r="L87" s="13">
        <v>2.0384122874775895E-2</v>
      </c>
      <c r="M87" s="13">
        <v>2.6725656309198119E-2</v>
      </c>
      <c r="N87" s="13">
        <v>1.6221786376047553E-2</v>
      </c>
      <c r="O87" s="13">
        <v>3.6287912365770954E-2</v>
      </c>
      <c r="P87" s="13">
        <v>1.3109362192355352E-2</v>
      </c>
      <c r="Q87" s="13">
        <v>4.5643546458763819E-2</v>
      </c>
      <c r="R87" s="13">
        <v>6.7068068265938779E-2</v>
      </c>
      <c r="S87" s="13">
        <v>5.2910548572501603E-2</v>
      </c>
      <c r="T87" s="13" t="s">
        <v>658</v>
      </c>
      <c r="U87" s="13">
        <v>3.4158228867663093E-2</v>
      </c>
      <c r="V87" s="165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2"/>
    </row>
    <row r="88" spans="1:65">
      <c r="A88" s="35"/>
      <c r="B88" s="3" t="s">
        <v>266</v>
      </c>
      <c r="C88" s="33"/>
      <c r="D88" s="13">
        <v>-5.5708077688776947E-2</v>
      </c>
      <c r="E88" s="13">
        <v>-0.20270866717785918</v>
      </c>
      <c r="F88" s="13">
        <v>-0.13626772277601418</v>
      </c>
      <c r="G88" s="13">
        <v>0.11155699984286804</v>
      </c>
      <c r="H88" s="13">
        <v>-6.9162368930150597E-2</v>
      </c>
      <c r="I88" s="13">
        <v>-1.0694337856526848E-2</v>
      </c>
      <c r="J88" s="13">
        <v>-0.14091858888414333</v>
      </c>
      <c r="K88" s="13">
        <v>-0.18277638385730577</v>
      </c>
      <c r="L88" s="13">
        <v>9.9023549080450302E-3</v>
      </c>
      <c r="M88" s="13">
        <v>0.12285196039118151</v>
      </c>
      <c r="N88" s="13">
        <v>3.2582604678605964E-3</v>
      </c>
      <c r="O88" s="13">
        <v>-8.3728430206441162E-3</v>
      </c>
      <c r="P88" s="13">
        <v>-1.9331660628766567E-2</v>
      </c>
      <c r="Q88" s="13">
        <v>-4.3250400613430995E-2</v>
      </c>
      <c r="R88" s="13">
        <v>-2.3318117292877583E-2</v>
      </c>
      <c r="S88" s="13">
        <v>8.0329755974000605E-2</v>
      </c>
      <c r="T88" s="13" t="s">
        <v>658</v>
      </c>
      <c r="U88" s="13">
        <v>2.9834638228598553E-2</v>
      </c>
      <c r="V88" s="165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2"/>
    </row>
    <row r="89" spans="1:65">
      <c r="A89" s="35"/>
      <c r="B89" s="53" t="s">
        <v>267</v>
      </c>
      <c r="C89" s="54"/>
      <c r="D89" s="52">
        <v>0.85</v>
      </c>
      <c r="E89" s="52" t="s">
        <v>268</v>
      </c>
      <c r="F89" s="52" t="s">
        <v>268</v>
      </c>
      <c r="G89" s="52">
        <v>2.23</v>
      </c>
      <c r="H89" s="52">
        <v>1.1000000000000001</v>
      </c>
      <c r="I89" s="52">
        <v>0.02</v>
      </c>
      <c r="J89" s="52">
        <v>2.42</v>
      </c>
      <c r="K89" s="52">
        <v>3.2</v>
      </c>
      <c r="L89" s="52">
        <v>0.36</v>
      </c>
      <c r="M89" s="52">
        <v>2.44</v>
      </c>
      <c r="N89" s="52">
        <v>0.24</v>
      </c>
      <c r="O89" s="52">
        <v>0.02</v>
      </c>
      <c r="P89" s="52">
        <v>0.18</v>
      </c>
      <c r="Q89" s="52">
        <v>0.62</v>
      </c>
      <c r="R89" s="52">
        <v>0.25</v>
      </c>
      <c r="S89" s="52">
        <v>1.66</v>
      </c>
      <c r="T89" s="52">
        <v>0.11</v>
      </c>
      <c r="U89" s="52">
        <v>0.73</v>
      </c>
      <c r="V89" s="165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2"/>
    </row>
    <row r="90" spans="1:65">
      <c r="B90" s="36" t="s">
        <v>279</v>
      </c>
      <c r="C90" s="20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BM90" s="62"/>
    </row>
    <row r="91" spans="1:65">
      <c r="BM91" s="62"/>
    </row>
    <row r="92" spans="1:65" ht="15">
      <c r="B92" s="37" t="s">
        <v>473</v>
      </c>
      <c r="BM92" s="32" t="s">
        <v>67</v>
      </c>
    </row>
    <row r="93" spans="1:65" ht="15">
      <c r="A93" s="28" t="s">
        <v>16</v>
      </c>
      <c r="B93" s="18" t="s">
        <v>115</v>
      </c>
      <c r="C93" s="15" t="s">
        <v>116</v>
      </c>
      <c r="D93" s="16" t="s">
        <v>235</v>
      </c>
      <c r="E93" s="17" t="s">
        <v>235</v>
      </c>
      <c r="F93" s="17" t="s">
        <v>235</v>
      </c>
      <c r="G93" s="17" t="s">
        <v>235</v>
      </c>
      <c r="H93" s="17" t="s">
        <v>235</v>
      </c>
      <c r="I93" s="17" t="s">
        <v>235</v>
      </c>
      <c r="J93" s="17" t="s">
        <v>235</v>
      </c>
      <c r="K93" s="17" t="s">
        <v>235</v>
      </c>
      <c r="L93" s="17" t="s">
        <v>235</v>
      </c>
      <c r="M93" s="17" t="s">
        <v>235</v>
      </c>
      <c r="N93" s="17" t="s">
        <v>235</v>
      </c>
      <c r="O93" s="17" t="s">
        <v>235</v>
      </c>
      <c r="P93" s="17" t="s">
        <v>235</v>
      </c>
      <c r="Q93" s="17" t="s">
        <v>235</v>
      </c>
      <c r="R93" s="17" t="s">
        <v>235</v>
      </c>
      <c r="S93" s="17" t="s">
        <v>235</v>
      </c>
      <c r="T93" s="17" t="s">
        <v>235</v>
      </c>
      <c r="U93" s="17" t="s">
        <v>235</v>
      </c>
      <c r="V93" s="165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>
        <v>1</v>
      </c>
    </row>
    <row r="94" spans="1:65">
      <c r="A94" s="35"/>
      <c r="B94" s="19" t="s">
        <v>236</v>
      </c>
      <c r="C94" s="8" t="s">
        <v>236</v>
      </c>
      <c r="D94" s="163" t="s">
        <v>238</v>
      </c>
      <c r="E94" s="164" t="s">
        <v>240</v>
      </c>
      <c r="F94" s="164" t="s">
        <v>241</v>
      </c>
      <c r="G94" s="164" t="s">
        <v>242</v>
      </c>
      <c r="H94" s="164" t="s">
        <v>243</v>
      </c>
      <c r="I94" s="164" t="s">
        <v>244</v>
      </c>
      <c r="J94" s="164" t="s">
        <v>245</v>
      </c>
      <c r="K94" s="164" t="s">
        <v>246</v>
      </c>
      <c r="L94" s="164" t="s">
        <v>247</v>
      </c>
      <c r="M94" s="164" t="s">
        <v>248</v>
      </c>
      <c r="N94" s="164" t="s">
        <v>249</v>
      </c>
      <c r="O94" s="164" t="s">
        <v>250</v>
      </c>
      <c r="P94" s="164" t="s">
        <v>251</v>
      </c>
      <c r="Q94" s="164" t="s">
        <v>252</v>
      </c>
      <c r="R94" s="164" t="s">
        <v>253</v>
      </c>
      <c r="S94" s="164" t="s">
        <v>254</v>
      </c>
      <c r="T94" s="164" t="s">
        <v>256</v>
      </c>
      <c r="U94" s="164" t="s">
        <v>270</v>
      </c>
      <c r="V94" s="165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 t="s">
        <v>3</v>
      </c>
    </row>
    <row r="95" spans="1:65">
      <c r="A95" s="35"/>
      <c r="B95" s="19"/>
      <c r="C95" s="8"/>
      <c r="D95" s="9" t="s">
        <v>119</v>
      </c>
      <c r="E95" s="10" t="s">
        <v>277</v>
      </c>
      <c r="F95" s="10" t="s">
        <v>278</v>
      </c>
      <c r="G95" s="10" t="s">
        <v>278</v>
      </c>
      <c r="H95" s="10" t="s">
        <v>278</v>
      </c>
      <c r="I95" s="10" t="s">
        <v>278</v>
      </c>
      <c r="J95" s="10" t="s">
        <v>278</v>
      </c>
      <c r="K95" s="10" t="s">
        <v>278</v>
      </c>
      <c r="L95" s="10" t="s">
        <v>119</v>
      </c>
      <c r="M95" s="10" t="s">
        <v>278</v>
      </c>
      <c r="N95" s="10" t="s">
        <v>278</v>
      </c>
      <c r="O95" s="10" t="s">
        <v>119</v>
      </c>
      <c r="P95" s="10" t="s">
        <v>277</v>
      </c>
      <c r="Q95" s="10" t="s">
        <v>277</v>
      </c>
      <c r="R95" s="10" t="s">
        <v>119</v>
      </c>
      <c r="S95" s="10" t="s">
        <v>278</v>
      </c>
      <c r="T95" s="10" t="s">
        <v>119</v>
      </c>
      <c r="U95" s="10" t="s">
        <v>277</v>
      </c>
      <c r="V95" s="165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2</v>
      </c>
    </row>
    <row r="96" spans="1:65">
      <c r="A96" s="35"/>
      <c r="B96" s="19"/>
      <c r="C96" s="8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165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3</v>
      </c>
    </row>
    <row r="97" spans="1:65">
      <c r="A97" s="35"/>
      <c r="B97" s="18">
        <v>1</v>
      </c>
      <c r="C97" s="14">
        <v>1</v>
      </c>
      <c r="D97" s="160" t="s">
        <v>109</v>
      </c>
      <c r="E97" s="22">
        <v>0.38</v>
      </c>
      <c r="F97" s="23">
        <v>0.34</v>
      </c>
      <c r="G97" s="22">
        <v>0.35</v>
      </c>
      <c r="H97" s="23">
        <v>0.37</v>
      </c>
      <c r="I97" s="22">
        <v>0.36</v>
      </c>
      <c r="J97" s="23">
        <v>0.33</v>
      </c>
      <c r="K97" s="22">
        <v>0.36</v>
      </c>
      <c r="L97" s="160" t="s">
        <v>109</v>
      </c>
      <c r="M97" s="22">
        <v>0.32</v>
      </c>
      <c r="N97" s="160" t="s">
        <v>109</v>
      </c>
      <c r="O97" s="22">
        <v>0.37966983999157744</v>
      </c>
      <c r="P97" s="22">
        <v>0.39</v>
      </c>
      <c r="Q97" s="22">
        <v>0.39</v>
      </c>
      <c r="R97" s="160" t="s">
        <v>106</v>
      </c>
      <c r="S97" s="22">
        <v>0.37</v>
      </c>
      <c r="T97" s="160" t="s">
        <v>109</v>
      </c>
      <c r="U97" s="22">
        <v>0.39</v>
      </c>
      <c r="V97" s="165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>
        <v>1</v>
      </c>
    </row>
    <row r="98" spans="1:65">
      <c r="A98" s="35"/>
      <c r="B98" s="19">
        <v>1</v>
      </c>
      <c r="C98" s="8">
        <v>2</v>
      </c>
      <c r="D98" s="161" t="s">
        <v>109</v>
      </c>
      <c r="E98" s="10">
        <v>0.36</v>
      </c>
      <c r="F98" s="25">
        <v>0.33</v>
      </c>
      <c r="G98" s="10">
        <v>0.37</v>
      </c>
      <c r="H98" s="25">
        <v>0.34</v>
      </c>
      <c r="I98" s="10">
        <v>0.37</v>
      </c>
      <c r="J98" s="25">
        <v>0.32</v>
      </c>
      <c r="K98" s="10">
        <v>0.33</v>
      </c>
      <c r="L98" s="161" t="s">
        <v>109</v>
      </c>
      <c r="M98" s="10">
        <v>0.37</v>
      </c>
      <c r="N98" s="161" t="s">
        <v>109</v>
      </c>
      <c r="O98" s="10">
        <v>0.37904398807219825</v>
      </c>
      <c r="P98" s="10">
        <v>0.39</v>
      </c>
      <c r="Q98" s="10">
        <v>0.39</v>
      </c>
      <c r="R98" s="161" t="s">
        <v>106</v>
      </c>
      <c r="S98" s="10">
        <v>0.36</v>
      </c>
      <c r="T98" s="161" t="s">
        <v>109</v>
      </c>
      <c r="U98" s="10">
        <v>0.39</v>
      </c>
      <c r="V98" s="165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>
        <v>7</v>
      </c>
    </row>
    <row r="99" spans="1:65">
      <c r="A99" s="35"/>
      <c r="B99" s="19">
        <v>1</v>
      </c>
      <c r="C99" s="8">
        <v>3</v>
      </c>
      <c r="D99" s="161" t="s">
        <v>109</v>
      </c>
      <c r="E99" s="10">
        <v>0.38</v>
      </c>
      <c r="F99" s="25">
        <v>0.33</v>
      </c>
      <c r="G99" s="10">
        <v>0.44</v>
      </c>
      <c r="H99" s="25">
        <v>0.33</v>
      </c>
      <c r="I99" s="10">
        <v>0.39</v>
      </c>
      <c r="J99" s="25">
        <v>0.33</v>
      </c>
      <c r="K99" s="25">
        <v>0.36</v>
      </c>
      <c r="L99" s="166" t="s">
        <v>109</v>
      </c>
      <c r="M99" s="11">
        <v>0.34</v>
      </c>
      <c r="N99" s="166" t="s">
        <v>109</v>
      </c>
      <c r="O99" s="11">
        <v>0.39056080547671418</v>
      </c>
      <c r="P99" s="158">
        <v>0.43</v>
      </c>
      <c r="Q99" s="11">
        <v>0.38</v>
      </c>
      <c r="R99" s="166" t="s">
        <v>106</v>
      </c>
      <c r="S99" s="11">
        <v>0.41</v>
      </c>
      <c r="T99" s="166" t="s">
        <v>109</v>
      </c>
      <c r="U99" s="158">
        <v>0.34</v>
      </c>
      <c r="V99" s="165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>
        <v>16</v>
      </c>
    </row>
    <row r="100" spans="1:65">
      <c r="A100" s="35"/>
      <c r="B100" s="19">
        <v>1</v>
      </c>
      <c r="C100" s="8">
        <v>4</v>
      </c>
      <c r="D100" s="161" t="s">
        <v>109</v>
      </c>
      <c r="E100" s="10">
        <v>0.36</v>
      </c>
      <c r="F100" s="25">
        <v>0.36</v>
      </c>
      <c r="G100" s="10">
        <v>0.4</v>
      </c>
      <c r="H100" s="25">
        <v>0.37</v>
      </c>
      <c r="I100" s="10">
        <v>0.44</v>
      </c>
      <c r="J100" s="25">
        <v>0.32</v>
      </c>
      <c r="K100" s="25">
        <v>0.31</v>
      </c>
      <c r="L100" s="166" t="s">
        <v>109</v>
      </c>
      <c r="M100" s="11">
        <v>0.36</v>
      </c>
      <c r="N100" s="166" t="s">
        <v>109</v>
      </c>
      <c r="O100" s="11">
        <v>0.35455073080429722</v>
      </c>
      <c r="P100" s="11">
        <v>0.38</v>
      </c>
      <c r="Q100" s="11">
        <v>0.4</v>
      </c>
      <c r="R100" s="166" t="s">
        <v>106</v>
      </c>
      <c r="S100" s="11">
        <v>0.42</v>
      </c>
      <c r="T100" s="166" t="s">
        <v>109</v>
      </c>
      <c r="U100" s="11">
        <v>0.4</v>
      </c>
      <c r="V100" s="165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0.36738302340955242</v>
      </c>
    </row>
    <row r="101" spans="1:65">
      <c r="A101" s="35"/>
      <c r="B101" s="19">
        <v>1</v>
      </c>
      <c r="C101" s="8">
        <v>5</v>
      </c>
      <c r="D101" s="161" t="s">
        <v>109</v>
      </c>
      <c r="E101" s="10">
        <v>0.35</v>
      </c>
      <c r="F101" s="10">
        <v>0.34</v>
      </c>
      <c r="G101" s="10">
        <v>0.43</v>
      </c>
      <c r="H101" s="10">
        <v>0.36</v>
      </c>
      <c r="I101" s="10">
        <v>0.32</v>
      </c>
      <c r="J101" s="10">
        <v>0.32</v>
      </c>
      <c r="K101" s="10">
        <v>0.31</v>
      </c>
      <c r="L101" s="161" t="s">
        <v>109</v>
      </c>
      <c r="M101" s="10">
        <v>0.37</v>
      </c>
      <c r="N101" s="161" t="s">
        <v>109</v>
      </c>
      <c r="O101" s="10">
        <v>0.38875575129183132</v>
      </c>
      <c r="P101" s="10">
        <v>0.38</v>
      </c>
      <c r="Q101" s="10">
        <v>0.4</v>
      </c>
      <c r="R101" s="161" t="s">
        <v>106</v>
      </c>
      <c r="S101" s="10">
        <v>0.37</v>
      </c>
      <c r="T101" s="161" t="s">
        <v>109</v>
      </c>
      <c r="U101" s="10">
        <v>0.42</v>
      </c>
      <c r="V101" s="165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>
        <v>18</v>
      </c>
    </row>
    <row r="102" spans="1:65">
      <c r="A102" s="35"/>
      <c r="B102" s="19">
        <v>1</v>
      </c>
      <c r="C102" s="8">
        <v>6</v>
      </c>
      <c r="D102" s="161" t="s">
        <v>109</v>
      </c>
      <c r="E102" s="10">
        <v>0.38</v>
      </c>
      <c r="F102" s="10">
        <v>0.33</v>
      </c>
      <c r="G102" s="10">
        <v>0.34</v>
      </c>
      <c r="H102" s="10">
        <v>0.37</v>
      </c>
      <c r="I102" s="10">
        <v>0.36</v>
      </c>
      <c r="J102" s="10">
        <v>0.31</v>
      </c>
      <c r="K102" s="10">
        <v>0.33</v>
      </c>
      <c r="L102" s="161" t="s">
        <v>109</v>
      </c>
      <c r="M102" s="10">
        <v>0.4</v>
      </c>
      <c r="N102" s="161" t="s">
        <v>109</v>
      </c>
      <c r="O102" s="10">
        <v>0.34729471030847026</v>
      </c>
      <c r="P102" s="10">
        <v>0.4</v>
      </c>
      <c r="Q102" s="10">
        <v>0.4</v>
      </c>
      <c r="R102" s="161" t="s">
        <v>106</v>
      </c>
      <c r="S102" s="10">
        <v>0.37</v>
      </c>
      <c r="T102" s="161" t="s">
        <v>109</v>
      </c>
      <c r="U102" s="10">
        <v>0.39</v>
      </c>
      <c r="V102" s="165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2"/>
    </row>
    <row r="103" spans="1:65">
      <c r="A103" s="35"/>
      <c r="B103" s="20" t="s">
        <v>263</v>
      </c>
      <c r="C103" s="12"/>
      <c r="D103" s="26" t="s">
        <v>658</v>
      </c>
      <c r="E103" s="26">
        <v>0.36833333333333335</v>
      </c>
      <c r="F103" s="26">
        <v>0.33833333333333332</v>
      </c>
      <c r="G103" s="26">
        <v>0.38833333333333336</v>
      </c>
      <c r="H103" s="26">
        <v>0.35666666666666669</v>
      </c>
      <c r="I103" s="26">
        <v>0.37333333333333335</v>
      </c>
      <c r="J103" s="26">
        <v>0.32166666666666671</v>
      </c>
      <c r="K103" s="26">
        <v>0.33333333333333331</v>
      </c>
      <c r="L103" s="26" t="s">
        <v>658</v>
      </c>
      <c r="M103" s="26">
        <v>0.36000000000000004</v>
      </c>
      <c r="N103" s="26" t="s">
        <v>658</v>
      </c>
      <c r="O103" s="26">
        <v>0.37331263765751482</v>
      </c>
      <c r="P103" s="26">
        <v>0.39499999999999996</v>
      </c>
      <c r="Q103" s="26">
        <v>0.39333333333333331</v>
      </c>
      <c r="R103" s="26" t="s">
        <v>658</v>
      </c>
      <c r="S103" s="26">
        <v>0.3833333333333333</v>
      </c>
      <c r="T103" s="26" t="s">
        <v>658</v>
      </c>
      <c r="U103" s="26">
        <v>0.38833333333333336</v>
      </c>
      <c r="V103" s="165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2"/>
    </row>
    <row r="104" spans="1:65">
      <c r="A104" s="35"/>
      <c r="B104" s="3" t="s">
        <v>264</v>
      </c>
      <c r="C104" s="33"/>
      <c r="D104" s="11" t="s">
        <v>658</v>
      </c>
      <c r="E104" s="11">
        <v>0.37</v>
      </c>
      <c r="F104" s="11">
        <v>0.33500000000000002</v>
      </c>
      <c r="G104" s="11">
        <v>0.38500000000000001</v>
      </c>
      <c r="H104" s="11">
        <v>0.36499999999999999</v>
      </c>
      <c r="I104" s="11">
        <v>0.36499999999999999</v>
      </c>
      <c r="J104" s="11">
        <v>0.32</v>
      </c>
      <c r="K104" s="11">
        <v>0.33</v>
      </c>
      <c r="L104" s="11" t="s">
        <v>658</v>
      </c>
      <c r="M104" s="11">
        <v>0.36499999999999999</v>
      </c>
      <c r="N104" s="11" t="s">
        <v>658</v>
      </c>
      <c r="O104" s="11">
        <v>0.37935691403188787</v>
      </c>
      <c r="P104" s="11">
        <v>0.39</v>
      </c>
      <c r="Q104" s="11">
        <v>0.39500000000000002</v>
      </c>
      <c r="R104" s="11" t="s">
        <v>658</v>
      </c>
      <c r="S104" s="11">
        <v>0.37</v>
      </c>
      <c r="T104" s="11" t="s">
        <v>658</v>
      </c>
      <c r="U104" s="11">
        <v>0.39</v>
      </c>
      <c r="V104" s="165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2"/>
    </row>
    <row r="105" spans="1:65">
      <c r="A105" s="35"/>
      <c r="B105" s="3" t="s">
        <v>265</v>
      </c>
      <c r="C105" s="33"/>
      <c r="D105" s="27" t="s">
        <v>658</v>
      </c>
      <c r="E105" s="27">
        <v>1.3291601358251269E-2</v>
      </c>
      <c r="F105" s="27">
        <v>1.1690451944500109E-2</v>
      </c>
      <c r="G105" s="27">
        <v>4.1673332800085318E-2</v>
      </c>
      <c r="H105" s="27">
        <v>1.7511900715418249E-2</v>
      </c>
      <c r="I105" s="27">
        <v>3.9832984656772416E-2</v>
      </c>
      <c r="J105" s="27">
        <v>7.5277265270908156E-3</v>
      </c>
      <c r="K105" s="27">
        <v>2.2509257354845505E-2</v>
      </c>
      <c r="L105" s="27" t="s">
        <v>658</v>
      </c>
      <c r="M105" s="27">
        <v>2.7568097504180444E-2</v>
      </c>
      <c r="N105" s="27" t="s">
        <v>658</v>
      </c>
      <c r="O105" s="27">
        <v>1.81007908293685E-2</v>
      </c>
      <c r="P105" s="27">
        <v>1.8708286933869701E-2</v>
      </c>
      <c r="Q105" s="27">
        <v>8.1649658092772665E-3</v>
      </c>
      <c r="R105" s="27" t="s">
        <v>658</v>
      </c>
      <c r="S105" s="27">
        <v>2.5033311140691444E-2</v>
      </c>
      <c r="T105" s="27" t="s">
        <v>658</v>
      </c>
      <c r="U105" s="27">
        <v>2.6394443859772194E-2</v>
      </c>
      <c r="V105" s="234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  <c r="AS105" s="235"/>
      <c r="AT105" s="235"/>
      <c r="AU105" s="235"/>
      <c r="AV105" s="235"/>
      <c r="AW105" s="235"/>
      <c r="AX105" s="235"/>
      <c r="AY105" s="235"/>
      <c r="AZ105" s="235"/>
      <c r="BA105" s="235"/>
      <c r="BB105" s="235"/>
      <c r="BC105" s="235"/>
      <c r="BD105" s="235"/>
      <c r="BE105" s="235"/>
      <c r="BF105" s="235"/>
      <c r="BG105" s="235"/>
      <c r="BH105" s="235"/>
      <c r="BI105" s="235"/>
      <c r="BJ105" s="235"/>
      <c r="BK105" s="235"/>
      <c r="BL105" s="235"/>
      <c r="BM105" s="63"/>
    </row>
    <row r="106" spans="1:65">
      <c r="A106" s="35"/>
      <c r="B106" s="3" t="s">
        <v>87</v>
      </c>
      <c r="C106" s="33"/>
      <c r="D106" s="13" t="s">
        <v>658</v>
      </c>
      <c r="E106" s="13">
        <v>3.6085795542763623E-2</v>
      </c>
      <c r="F106" s="13">
        <v>3.4553059934483085E-2</v>
      </c>
      <c r="G106" s="13">
        <v>0.10731330334785918</v>
      </c>
      <c r="H106" s="13">
        <v>4.9098787052574526E-2</v>
      </c>
      <c r="I106" s="13">
        <v>0.10669549461635468</v>
      </c>
      <c r="J106" s="13">
        <v>2.3402258633442946E-2</v>
      </c>
      <c r="K106" s="13">
        <v>6.7527772064536515E-2</v>
      </c>
      <c r="L106" s="13" t="s">
        <v>658</v>
      </c>
      <c r="M106" s="13">
        <v>7.6578048622723452E-2</v>
      </c>
      <c r="N106" s="13" t="s">
        <v>658</v>
      </c>
      <c r="O106" s="13">
        <v>4.8486949016643154E-2</v>
      </c>
      <c r="P106" s="13">
        <v>4.7362751731315704E-2</v>
      </c>
      <c r="Q106" s="13">
        <v>2.0758387650704917E-2</v>
      </c>
      <c r="R106" s="13" t="s">
        <v>658</v>
      </c>
      <c r="S106" s="13">
        <v>6.5304289932238552E-2</v>
      </c>
      <c r="T106" s="13" t="s">
        <v>658</v>
      </c>
      <c r="U106" s="13">
        <v>6.7968524960786758E-2</v>
      </c>
      <c r="V106" s="165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2"/>
    </row>
    <row r="107" spans="1:65">
      <c r="A107" s="35"/>
      <c r="B107" s="3" t="s">
        <v>266</v>
      </c>
      <c r="C107" s="33"/>
      <c r="D107" s="13" t="s">
        <v>658</v>
      </c>
      <c r="E107" s="13">
        <v>2.5867006998891995E-3</v>
      </c>
      <c r="F107" s="13">
        <v>-7.9071944605984101E-2</v>
      </c>
      <c r="G107" s="13">
        <v>5.7025797570471548E-2</v>
      </c>
      <c r="H107" s="13">
        <v>-2.9169439141283671E-2</v>
      </c>
      <c r="I107" s="13">
        <v>1.6196474917534731E-2</v>
      </c>
      <c r="J107" s="13">
        <v>-0.1244378586648025</v>
      </c>
      <c r="K107" s="13">
        <v>-9.2681718823629744E-2</v>
      </c>
      <c r="L107" s="13" t="s">
        <v>658</v>
      </c>
      <c r="M107" s="13">
        <v>-2.0096256329519946E-2</v>
      </c>
      <c r="N107" s="13" t="s">
        <v>658</v>
      </c>
      <c r="O107" s="13">
        <v>1.6140142222500486E-2</v>
      </c>
      <c r="P107" s="13">
        <v>7.5172163193998776E-2</v>
      </c>
      <c r="Q107" s="13">
        <v>7.0635571788116858E-2</v>
      </c>
      <c r="R107" s="13" t="s">
        <v>658</v>
      </c>
      <c r="S107" s="13">
        <v>4.3416023352825794E-2</v>
      </c>
      <c r="T107" s="13" t="s">
        <v>658</v>
      </c>
      <c r="U107" s="13">
        <v>5.7025797570471548E-2</v>
      </c>
      <c r="V107" s="165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2"/>
    </row>
    <row r="108" spans="1:65">
      <c r="A108" s="35"/>
      <c r="B108" s="53" t="s">
        <v>267</v>
      </c>
      <c r="C108" s="54"/>
      <c r="D108" s="52">
        <v>61.17</v>
      </c>
      <c r="E108" s="52">
        <v>0.43</v>
      </c>
      <c r="F108" s="52">
        <v>1.3</v>
      </c>
      <c r="G108" s="52">
        <v>0.14000000000000001</v>
      </c>
      <c r="H108" s="52">
        <v>0.77</v>
      </c>
      <c r="I108" s="52">
        <v>0.28999999999999998</v>
      </c>
      <c r="J108" s="52">
        <v>1.78</v>
      </c>
      <c r="K108" s="52">
        <v>1.44</v>
      </c>
      <c r="L108" s="52">
        <v>61.17</v>
      </c>
      <c r="M108" s="52">
        <v>0.67</v>
      </c>
      <c r="N108" s="52">
        <v>61.17</v>
      </c>
      <c r="O108" s="52">
        <v>0.28999999999999998</v>
      </c>
      <c r="P108" s="52">
        <v>0.34</v>
      </c>
      <c r="Q108" s="52">
        <v>0.28999999999999998</v>
      </c>
      <c r="R108" s="52" t="s">
        <v>268</v>
      </c>
      <c r="S108" s="52">
        <v>0</v>
      </c>
      <c r="T108" s="52">
        <v>61.17</v>
      </c>
      <c r="U108" s="52">
        <v>0.14000000000000001</v>
      </c>
      <c r="V108" s="165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2"/>
    </row>
    <row r="109" spans="1:65">
      <c r="B109" s="36" t="s">
        <v>280</v>
      </c>
      <c r="C109" s="2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BM109" s="62"/>
    </row>
    <row r="110" spans="1:65">
      <c r="BM110" s="62"/>
    </row>
    <row r="111" spans="1:65" ht="15">
      <c r="B111" s="37" t="s">
        <v>474</v>
      </c>
      <c r="BM111" s="32" t="s">
        <v>67</v>
      </c>
    </row>
    <row r="112" spans="1:65" ht="15">
      <c r="A112" s="28" t="s">
        <v>50</v>
      </c>
      <c r="B112" s="18" t="s">
        <v>115</v>
      </c>
      <c r="C112" s="15" t="s">
        <v>116</v>
      </c>
      <c r="D112" s="16" t="s">
        <v>235</v>
      </c>
      <c r="E112" s="17" t="s">
        <v>235</v>
      </c>
      <c r="F112" s="17" t="s">
        <v>235</v>
      </c>
      <c r="G112" s="17" t="s">
        <v>235</v>
      </c>
      <c r="H112" s="17" t="s">
        <v>235</v>
      </c>
      <c r="I112" s="17" t="s">
        <v>235</v>
      </c>
      <c r="J112" s="17" t="s">
        <v>235</v>
      </c>
      <c r="K112" s="17" t="s">
        <v>235</v>
      </c>
      <c r="L112" s="17" t="s">
        <v>235</v>
      </c>
      <c r="M112" s="17" t="s">
        <v>235</v>
      </c>
      <c r="N112" s="17" t="s">
        <v>235</v>
      </c>
      <c r="O112" s="17" t="s">
        <v>235</v>
      </c>
      <c r="P112" s="17" t="s">
        <v>235</v>
      </c>
      <c r="Q112" s="17" t="s">
        <v>235</v>
      </c>
      <c r="R112" s="17" t="s">
        <v>235</v>
      </c>
      <c r="S112" s="17" t="s">
        <v>235</v>
      </c>
      <c r="T112" s="17" t="s">
        <v>235</v>
      </c>
      <c r="U112" s="17" t="s">
        <v>235</v>
      </c>
      <c r="V112" s="165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>
        <v>1</v>
      </c>
    </row>
    <row r="113" spans="1:65">
      <c r="A113" s="35"/>
      <c r="B113" s="19" t="s">
        <v>236</v>
      </c>
      <c r="C113" s="8" t="s">
        <v>236</v>
      </c>
      <c r="D113" s="163" t="s">
        <v>238</v>
      </c>
      <c r="E113" s="164" t="s">
        <v>240</v>
      </c>
      <c r="F113" s="164" t="s">
        <v>241</v>
      </c>
      <c r="G113" s="164" t="s">
        <v>242</v>
      </c>
      <c r="H113" s="164" t="s">
        <v>243</v>
      </c>
      <c r="I113" s="164" t="s">
        <v>244</v>
      </c>
      <c r="J113" s="164" t="s">
        <v>245</v>
      </c>
      <c r="K113" s="164" t="s">
        <v>246</v>
      </c>
      <c r="L113" s="164" t="s">
        <v>247</v>
      </c>
      <c r="M113" s="164" t="s">
        <v>248</v>
      </c>
      <c r="N113" s="164" t="s">
        <v>249</v>
      </c>
      <c r="O113" s="164" t="s">
        <v>250</v>
      </c>
      <c r="P113" s="164" t="s">
        <v>251</v>
      </c>
      <c r="Q113" s="164" t="s">
        <v>252</v>
      </c>
      <c r="R113" s="164" t="s">
        <v>253</v>
      </c>
      <c r="S113" s="164" t="s">
        <v>254</v>
      </c>
      <c r="T113" s="164" t="s">
        <v>256</v>
      </c>
      <c r="U113" s="164" t="s">
        <v>270</v>
      </c>
      <c r="V113" s="165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 t="s">
        <v>1</v>
      </c>
    </row>
    <row r="114" spans="1:65">
      <c r="A114" s="35"/>
      <c r="B114" s="19"/>
      <c r="C114" s="8"/>
      <c r="D114" s="9" t="s">
        <v>119</v>
      </c>
      <c r="E114" s="10" t="s">
        <v>277</v>
      </c>
      <c r="F114" s="10" t="s">
        <v>278</v>
      </c>
      <c r="G114" s="10" t="s">
        <v>278</v>
      </c>
      <c r="H114" s="10" t="s">
        <v>278</v>
      </c>
      <c r="I114" s="10" t="s">
        <v>278</v>
      </c>
      <c r="J114" s="10" t="s">
        <v>278</v>
      </c>
      <c r="K114" s="10" t="s">
        <v>278</v>
      </c>
      <c r="L114" s="10" t="s">
        <v>119</v>
      </c>
      <c r="M114" s="10" t="s">
        <v>278</v>
      </c>
      <c r="N114" s="10" t="s">
        <v>278</v>
      </c>
      <c r="O114" s="10" t="s">
        <v>119</v>
      </c>
      <c r="P114" s="10" t="s">
        <v>119</v>
      </c>
      <c r="Q114" s="10" t="s">
        <v>119</v>
      </c>
      <c r="R114" s="10" t="s">
        <v>119</v>
      </c>
      <c r="S114" s="10" t="s">
        <v>278</v>
      </c>
      <c r="T114" s="10" t="s">
        <v>119</v>
      </c>
      <c r="U114" s="10" t="s">
        <v>119</v>
      </c>
      <c r="V114" s="165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3</v>
      </c>
    </row>
    <row r="115" spans="1:65">
      <c r="A115" s="35"/>
      <c r="B115" s="19"/>
      <c r="C115" s="8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165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>
        <v>3</v>
      </c>
    </row>
    <row r="116" spans="1:65">
      <c r="A116" s="35"/>
      <c r="B116" s="18">
        <v>1</v>
      </c>
      <c r="C116" s="14">
        <v>1</v>
      </c>
      <c r="D116" s="244">
        <v>0.53742070000000008</v>
      </c>
      <c r="E116" s="244">
        <v>0.47479999999999994</v>
      </c>
      <c r="F116" s="257">
        <v>0.5</v>
      </c>
      <c r="G116" s="244">
        <v>0.55000000000000004</v>
      </c>
      <c r="H116" s="257">
        <v>0.51</v>
      </c>
      <c r="I116" s="244">
        <v>0.51</v>
      </c>
      <c r="J116" s="257">
        <v>0.49</v>
      </c>
      <c r="K116" s="259">
        <v>0.49</v>
      </c>
      <c r="L116" s="244">
        <v>0.53</v>
      </c>
      <c r="M116" s="244">
        <v>0.45000000000000007</v>
      </c>
      <c r="N116" s="244">
        <v>0.53</v>
      </c>
      <c r="O116" s="258">
        <v>0.62355875683623452</v>
      </c>
      <c r="P116" s="244">
        <v>0.52349999999999997</v>
      </c>
      <c r="Q116" s="244">
        <v>0.49</v>
      </c>
      <c r="R116" s="244">
        <v>0.54</v>
      </c>
      <c r="S116" s="244">
        <v>0.56000000000000005</v>
      </c>
      <c r="T116" s="244">
        <v>0.54190740740740739</v>
      </c>
      <c r="U116" s="244">
        <v>0.56400000000000006</v>
      </c>
      <c r="V116" s="234"/>
      <c r="W116" s="235"/>
      <c r="X116" s="235"/>
      <c r="Y116" s="235"/>
      <c r="Z116" s="235"/>
      <c r="AA116" s="235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  <c r="AS116" s="235"/>
      <c r="AT116" s="235"/>
      <c r="AU116" s="235"/>
      <c r="AV116" s="235"/>
      <c r="AW116" s="235"/>
      <c r="AX116" s="235"/>
      <c r="AY116" s="235"/>
      <c r="AZ116" s="235"/>
      <c r="BA116" s="235"/>
      <c r="BB116" s="235"/>
      <c r="BC116" s="235"/>
      <c r="BD116" s="235"/>
      <c r="BE116" s="235"/>
      <c r="BF116" s="235"/>
      <c r="BG116" s="235"/>
      <c r="BH116" s="235"/>
      <c r="BI116" s="235"/>
      <c r="BJ116" s="235"/>
      <c r="BK116" s="235"/>
      <c r="BL116" s="235"/>
      <c r="BM116" s="245">
        <v>1</v>
      </c>
    </row>
    <row r="117" spans="1:65">
      <c r="A117" s="35"/>
      <c r="B117" s="19">
        <v>1</v>
      </c>
      <c r="C117" s="8">
        <v>2</v>
      </c>
      <c r="D117" s="246">
        <v>0.50524109000000006</v>
      </c>
      <c r="E117" s="246">
        <v>0.47170000000000001</v>
      </c>
      <c r="F117" s="260">
        <v>0.51</v>
      </c>
      <c r="G117" s="246">
        <v>0.56000000000000005</v>
      </c>
      <c r="H117" s="260">
        <v>0.52</v>
      </c>
      <c r="I117" s="246">
        <v>0.52</v>
      </c>
      <c r="J117" s="260">
        <v>0.5</v>
      </c>
      <c r="K117" s="261">
        <v>0.45000000000000007</v>
      </c>
      <c r="L117" s="246">
        <v>0.52</v>
      </c>
      <c r="M117" s="246">
        <v>0.45999999999999996</v>
      </c>
      <c r="N117" s="246">
        <v>0.52</v>
      </c>
      <c r="O117" s="261">
        <v>0.64502045284833065</v>
      </c>
      <c r="P117" s="246">
        <v>0.52389999999999992</v>
      </c>
      <c r="Q117" s="246">
        <v>0.52400000000000002</v>
      </c>
      <c r="R117" s="246">
        <v>0.56999999999999995</v>
      </c>
      <c r="S117" s="246">
        <v>0.56999999999999995</v>
      </c>
      <c r="T117" s="246">
        <v>0.54800000000000004</v>
      </c>
      <c r="U117" s="246">
        <v>0.58599999999999997</v>
      </c>
      <c r="V117" s="234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  <c r="AS117" s="235"/>
      <c r="AT117" s="235"/>
      <c r="AU117" s="235"/>
      <c r="AV117" s="235"/>
      <c r="AW117" s="235"/>
      <c r="AX117" s="235"/>
      <c r="AY117" s="235"/>
      <c r="AZ117" s="235"/>
      <c r="BA117" s="235"/>
      <c r="BB117" s="235"/>
      <c r="BC117" s="235"/>
      <c r="BD117" s="235"/>
      <c r="BE117" s="235"/>
      <c r="BF117" s="235"/>
      <c r="BG117" s="235"/>
      <c r="BH117" s="235"/>
      <c r="BI117" s="235"/>
      <c r="BJ117" s="235"/>
      <c r="BK117" s="235"/>
      <c r="BL117" s="235"/>
      <c r="BM117" s="245">
        <v>8</v>
      </c>
    </row>
    <row r="118" spans="1:65">
      <c r="A118" s="35"/>
      <c r="B118" s="19">
        <v>1</v>
      </c>
      <c r="C118" s="8">
        <v>3</v>
      </c>
      <c r="D118" s="246">
        <v>0.53335151999999997</v>
      </c>
      <c r="E118" s="246">
        <v>0.51400000000000001</v>
      </c>
      <c r="F118" s="260">
        <v>0.5</v>
      </c>
      <c r="G118" s="246">
        <v>0.56000000000000005</v>
      </c>
      <c r="H118" s="260">
        <v>0.49</v>
      </c>
      <c r="I118" s="246">
        <v>0.55000000000000004</v>
      </c>
      <c r="J118" s="260">
        <v>0.51</v>
      </c>
      <c r="K118" s="262">
        <v>0.46999999999999992</v>
      </c>
      <c r="L118" s="27">
        <v>0.52</v>
      </c>
      <c r="M118" s="27">
        <v>0.49</v>
      </c>
      <c r="N118" s="27">
        <v>0.53</v>
      </c>
      <c r="O118" s="262">
        <v>0.66303390225246706</v>
      </c>
      <c r="P118" s="27">
        <v>0.52189999999999992</v>
      </c>
      <c r="Q118" s="27">
        <v>0.52800000000000002</v>
      </c>
      <c r="R118" s="27">
        <v>0.56000000000000005</v>
      </c>
      <c r="S118" s="27">
        <v>0.56000000000000005</v>
      </c>
      <c r="T118" s="27">
        <v>0.5347777777777778</v>
      </c>
      <c r="U118" s="27">
        <v>0.52800000000000002</v>
      </c>
      <c r="V118" s="234"/>
      <c r="W118" s="235"/>
      <c r="X118" s="235"/>
      <c r="Y118" s="235"/>
      <c r="Z118" s="235"/>
      <c r="AA118" s="23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  <c r="AS118" s="235"/>
      <c r="AT118" s="235"/>
      <c r="AU118" s="235"/>
      <c r="AV118" s="235"/>
      <c r="AW118" s="235"/>
      <c r="AX118" s="235"/>
      <c r="AY118" s="235"/>
      <c r="AZ118" s="235"/>
      <c r="BA118" s="235"/>
      <c r="BB118" s="235"/>
      <c r="BC118" s="235"/>
      <c r="BD118" s="235"/>
      <c r="BE118" s="235"/>
      <c r="BF118" s="235"/>
      <c r="BG118" s="235"/>
      <c r="BH118" s="235"/>
      <c r="BI118" s="235"/>
      <c r="BJ118" s="235"/>
      <c r="BK118" s="235"/>
      <c r="BL118" s="235"/>
      <c r="BM118" s="245">
        <v>16</v>
      </c>
    </row>
    <row r="119" spans="1:65">
      <c r="A119" s="35"/>
      <c r="B119" s="19">
        <v>1</v>
      </c>
      <c r="C119" s="8">
        <v>4</v>
      </c>
      <c r="D119" s="246">
        <v>0.50999760999999999</v>
      </c>
      <c r="E119" s="246">
        <v>0.49540000000000001</v>
      </c>
      <c r="F119" s="260">
        <v>0.51</v>
      </c>
      <c r="G119" s="246">
        <v>0.55000000000000004</v>
      </c>
      <c r="H119" s="260">
        <v>0.53</v>
      </c>
      <c r="I119" s="246">
        <v>0.53</v>
      </c>
      <c r="J119" s="260">
        <v>0.51</v>
      </c>
      <c r="K119" s="262">
        <v>0.4</v>
      </c>
      <c r="L119" s="27">
        <v>0.52</v>
      </c>
      <c r="M119" s="27">
        <v>0.45999999999999996</v>
      </c>
      <c r="N119" s="27">
        <v>0.52</v>
      </c>
      <c r="O119" s="262">
        <v>0.65407217508886717</v>
      </c>
      <c r="P119" s="27">
        <v>0.51970000000000005</v>
      </c>
      <c r="Q119" s="27">
        <v>0.498</v>
      </c>
      <c r="R119" s="27">
        <v>0.56000000000000005</v>
      </c>
      <c r="S119" s="27">
        <v>0.56000000000000005</v>
      </c>
      <c r="T119" s="27">
        <v>0.55199999999999994</v>
      </c>
      <c r="U119" s="27">
        <v>0.53200000000000003</v>
      </c>
      <c r="V119" s="234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  <c r="AS119" s="235"/>
      <c r="AT119" s="235"/>
      <c r="AU119" s="235"/>
      <c r="AV119" s="235"/>
      <c r="AW119" s="235"/>
      <c r="AX119" s="235"/>
      <c r="AY119" s="235"/>
      <c r="AZ119" s="235"/>
      <c r="BA119" s="235"/>
      <c r="BB119" s="235"/>
      <c r="BC119" s="235"/>
      <c r="BD119" s="235"/>
      <c r="BE119" s="235"/>
      <c r="BF119" s="235"/>
      <c r="BG119" s="235"/>
      <c r="BH119" s="235"/>
      <c r="BI119" s="235"/>
      <c r="BJ119" s="235"/>
      <c r="BK119" s="235"/>
      <c r="BL119" s="235"/>
      <c r="BM119" s="245">
        <v>0.52454506613940333</v>
      </c>
    </row>
    <row r="120" spans="1:65">
      <c r="A120" s="35"/>
      <c r="B120" s="19">
        <v>1</v>
      </c>
      <c r="C120" s="8">
        <v>5</v>
      </c>
      <c r="D120" s="246">
        <v>0.50444461000000007</v>
      </c>
      <c r="E120" s="246">
        <v>0.4511</v>
      </c>
      <c r="F120" s="246">
        <v>0.52</v>
      </c>
      <c r="G120" s="246">
        <v>0.55000000000000004</v>
      </c>
      <c r="H120" s="246">
        <v>0.52</v>
      </c>
      <c r="I120" s="246">
        <v>0.51</v>
      </c>
      <c r="J120" s="246">
        <v>0.51</v>
      </c>
      <c r="K120" s="261">
        <v>0.35</v>
      </c>
      <c r="L120" s="246">
        <v>0.52</v>
      </c>
      <c r="M120" s="268">
        <v>0.51</v>
      </c>
      <c r="N120" s="246">
        <v>0.52</v>
      </c>
      <c r="O120" s="261">
        <v>0.65618086746683246</v>
      </c>
      <c r="P120" s="246">
        <v>0.52579999999999993</v>
      </c>
      <c r="Q120" s="246">
        <v>0.53800000000000003</v>
      </c>
      <c r="R120" s="246">
        <v>0.57999999999999996</v>
      </c>
      <c r="S120" s="246">
        <v>0.56000000000000005</v>
      </c>
      <c r="T120" s="246">
        <v>0.54478086419753102</v>
      </c>
      <c r="U120" s="246">
        <v>0.60199999999999998</v>
      </c>
      <c r="V120" s="234"/>
      <c r="W120" s="235"/>
      <c r="X120" s="235"/>
      <c r="Y120" s="235"/>
      <c r="Z120" s="235"/>
      <c r="AA120" s="23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  <c r="AS120" s="235"/>
      <c r="AT120" s="235"/>
      <c r="AU120" s="235"/>
      <c r="AV120" s="235"/>
      <c r="AW120" s="235"/>
      <c r="AX120" s="235"/>
      <c r="AY120" s="235"/>
      <c r="AZ120" s="235"/>
      <c r="BA120" s="235"/>
      <c r="BB120" s="235"/>
      <c r="BC120" s="235"/>
      <c r="BD120" s="235"/>
      <c r="BE120" s="235"/>
      <c r="BF120" s="235"/>
      <c r="BG120" s="235"/>
      <c r="BH120" s="235"/>
      <c r="BI120" s="235"/>
      <c r="BJ120" s="235"/>
      <c r="BK120" s="235"/>
      <c r="BL120" s="235"/>
      <c r="BM120" s="245">
        <v>19</v>
      </c>
    </row>
    <row r="121" spans="1:65">
      <c r="A121" s="35"/>
      <c r="B121" s="19">
        <v>1</v>
      </c>
      <c r="C121" s="8">
        <v>6</v>
      </c>
      <c r="D121" s="246">
        <v>0.54730477</v>
      </c>
      <c r="E121" s="246">
        <v>0.48510000000000003</v>
      </c>
      <c r="F121" s="246">
        <v>0.5</v>
      </c>
      <c r="G121" s="246">
        <v>0.55000000000000004</v>
      </c>
      <c r="H121" s="246">
        <v>0.5</v>
      </c>
      <c r="I121" s="246">
        <v>0.54</v>
      </c>
      <c r="J121" s="246">
        <v>0.5</v>
      </c>
      <c r="K121" s="261">
        <v>0.37</v>
      </c>
      <c r="L121" s="246">
        <v>0.52</v>
      </c>
      <c r="M121" s="246">
        <v>0.45999999999999996</v>
      </c>
      <c r="N121" s="246">
        <v>0.53</v>
      </c>
      <c r="O121" s="261">
        <v>0.65883081847076741</v>
      </c>
      <c r="P121" s="246">
        <v>0.5242</v>
      </c>
      <c r="Q121" s="246">
        <v>0.51700000000000002</v>
      </c>
      <c r="R121" s="246">
        <v>0.56999999999999995</v>
      </c>
      <c r="S121" s="246">
        <v>0.55000000000000004</v>
      </c>
      <c r="T121" s="246">
        <v>0.53599999999999992</v>
      </c>
      <c r="U121" s="246">
        <v>0.60899999999999999</v>
      </c>
      <c r="V121" s="234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  <c r="AS121" s="235"/>
      <c r="AT121" s="235"/>
      <c r="AU121" s="235"/>
      <c r="AV121" s="235"/>
      <c r="AW121" s="235"/>
      <c r="AX121" s="235"/>
      <c r="AY121" s="235"/>
      <c r="AZ121" s="235"/>
      <c r="BA121" s="235"/>
      <c r="BB121" s="235"/>
      <c r="BC121" s="235"/>
      <c r="BD121" s="235"/>
      <c r="BE121" s="235"/>
      <c r="BF121" s="235"/>
      <c r="BG121" s="235"/>
      <c r="BH121" s="235"/>
      <c r="BI121" s="235"/>
      <c r="BJ121" s="235"/>
      <c r="BK121" s="235"/>
      <c r="BL121" s="235"/>
      <c r="BM121" s="63"/>
    </row>
    <row r="122" spans="1:65">
      <c r="A122" s="35"/>
      <c r="B122" s="20" t="s">
        <v>263</v>
      </c>
      <c r="C122" s="12"/>
      <c r="D122" s="247">
        <v>0.52296005000000001</v>
      </c>
      <c r="E122" s="247">
        <v>0.4820166666666667</v>
      </c>
      <c r="F122" s="247">
        <v>0.50666666666666671</v>
      </c>
      <c r="G122" s="247">
        <v>0.55333333333333334</v>
      </c>
      <c r="H122" s="247">
        <v>0.5116666666666666</v>
      </c>
      <c r="I122" s="247">
        <v>0.52666666666666673</v>
      </c>
      <c r="J122" s="247">
        <v>0.5033333333333333</v>
      </c>
      <c r="K122" s="247">
        <v>0.42166666666666669</v>
      </c>
      <c r="L122" s="247">
        <v>0.52166666666666661</v>
      </c>
      <c r="M122" s="247">
        <v>0.47166666666666668</v>
      </c>
      <c r="N122" s="247">
        <v>0.52500000000000002</v>
      </c>
      <c r="O122" s="247">
        <v>0.65011616216058321</v>
      </c>
      <c r="P122" s="247">
        <v>0.52316666666666656</v>
      </c>
      <c r="Q122" s="247">
        <v>0.51583333333333337</v>
      </c>
      <c r="R122" s="247">
        <v>0.56333333333333335</v>
      </c>
      <c r="S122" s="247">
        <v>0.56000000000000005</v>
      </c>
      <c r="T122" s="247">
        <v>0.5429110082304528</v>
      </c>
      <c r="U122" s="247">
        <v>0.5701666666666666</v>
      </c>
      <c r="V122" s="234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235"/>
      <c r="AI122" s="235"/>
      <c r="AJ122" s="235"/>
      <c r="AK122" s="235"/>
      <c r="AL122" s="235"/>
      <c r="AM122" s="235"/>
      <c r="AN122" s="235"/>
      <c r="AO122" s="235"/>
      <c r="AP122" s="235"/>
      <c r="AQ122" s="235"/>
      <c r="AR122" s="235"/>
      <c r="AS122" s="235"/>
      <c r="AT122" s="235"/>
      <c r="AU122" s="235"/>
      <c r="AV122" s="235"/>
      <c r="AW122" s="235"/>
      <c r="AX122" s="235"/>
      <c r="AY122" s="235"/>
      <c r="AZ122" s="235"/>
      <c r="BA122" s="235"/>
      <c r="BB122" s="235"/>
      <c r="BC122" s="235"/>
      <c r="BD122" s="235"/>
      <c r="BE122" s="235"/>
      <c r="BF122" s="235"/>
      <c r="BG122" s="235"/>
      <c r="BH122" s="235"/>
      <c r="BI122" s="235"/>
      <c r="BJ122" s="235"/>
      <c r="BK122" s="235"/>
      <c r="BL122" s="235"/>
      <c r="BM122" s="63"/>
    </row>
    <row r="123" spans="1:65">
      <c r="A123" s="35"/>
      <c r="B123" s="3" t="s">
        <v>264</v>
      </c>
      <c r="C123" s="33"/>
      <c r="D123" s="27">
        <v>0.52167456499999998</v>
      </c>
      <c r="E123" s="27">
        <v>0.47994999999999999</v>
      </c>
      <c r="F123" s="27">
        <v>0.505</v>
      </c>
      <c r="G123" s="27">
        <v>0.55000000000000004</v>
      </c>
      <c r="H123" s="27">
        <v>0.51500000000000001</v>
      </c>
      <c r="I123" s="27">
        <v>0.52500000000000002</v>
      </c>
      <c r="J123" s="27">
        <v>0.505</v>
      </c>
      <c r="K123" s="27">
        <v>0.42500000000000004</v>
      </c>
      <c r="L123" s="27">
        <v>0.52</v>
      </c>
      <c r="M123" s="27">
        <v>0.45999999999999996</v>
      </c>
      <c r="N123" s="27">
        <v>0.52500000000000002</v>
      </c>
      <c r="O123" s="27">
        <v>0.65512652127784987</v>
      </c>
      <c r="P123" s="27">
        <v>0.52369999999999994</v>
      </c>
      <c r="Q123" s="27">
        <v>0.52049999999999996</v>
      </c>
      <c r="R123" s="27">
        <v>0.56499999999999995</v>
      </c>
      <c r="S123" s="27">
        <v>0.56000000000000005</v>
      </c>
      <c r="T123" s="27">
        <v>0.54334413580246921</v>
      </c>
      <c r="U123" s="27">
        <v>0.57499999999999996</v>
      </c>
      <c r="V123" s="234"/>
      <c r="W123" s="235"/>
      <c r="X123" s="235"/>
      <c r="Y123" s="235"/>
      <c r="Z123" s="235"/>
      <c r="AA123" s="235"/>
      <c r="AB123" s="235"/>
      <c r="AC123" s="235"/>
      <c r="AD123" s="235"/>
      <c r="AE123" s="235"/>
      <c r="AF123" s="235"/>
      <c r="AG123" s="235"/>
      <c r="AH123" s="235"/>
      <c r="AI123" s="235"/>
      <c r="AJ123" s="235"/>
      <c r="AK123" s="235"/>
      <c r="AL123" s="235"/>
      <c r="AM123" s="235"/>
      <c r="AN123" s="235"/>
      <c r="AO123" s="235"/>
      <c r="AP123" s="235"/>
      <c r="AQ123" s="235"/>
      <c r="AR123" s="235"/>
      <c r="AS123" s="235"/>
      <c r="AT123" s="235"/>
      <c r="AU123" s="235"/>
      <c r="AV123" s="235"/>
      <c r="AW123" s="235"/>
      <c r="AX123" s="235"/>
      <c r="AY123" s="235"/>
      <c r="AZ123" s="235"/>
      <c r="BA123" s="235"/>
      <c r="BB123" s="235"/>
      <c r="BC123" s="235"/>
      <c r="BD123" s="235"/>
      <c r="BE123" s="235"/>
      <c r="BF123" s="235"/>
      <c r="BG123" s="235"/>
      <c r="BH123" s="235"/>
      <c r="BI123" s="235"/>
      <c r="BJ123" s="235"/>
      <c r="BK123" s="235"/>
      <c r="BL123" s="235"/>
      <c r="BM123" s="63"/>
    </row>
    <row r="124" spans="1:65">
      <c r="A124" s="35"/>
      <c r="B124" s="3" t="s">
        <v>265</v>
      </c>
      <c r="C124" s="33"/>
      <c r="D124" s="27">
        <v>1.8625607918618909E-2</v>
      </c>
      <c r="E124" s="27">
        <v>2.1568070536482093E-2</v>
      </c>
      <c r="F124" s="27">
        <v>8.1649658092772665E-3</v>
      </c>
      <c r="G124" s="27">
        <v>5.1639777949432268E-3</v>
      </c>
      <c r="H124" s="27">
        <v>1.4719601443879758E-2</v>
      </c>
      <c r="I124" s="27">
        <v>1.6329931618554533E-2</v>
      </c>
      <c r="J124" s="27">
        <v>8.1649658092772682E-3</v>
      </c>
      <c r="K124" s="27">
        <v>5.6715665090578328E-2</v>
      </c>
      <c r="L124" s="27">
        <v>4.0824829046386332E-3</v>
      </c>
      <c r="M124" s="27">
        <v>2.3166067138525405E-2</v>
      </c>
      <c r="N124" s="27">
        <v>5.4772255750516656E-3</v>
      </c>
      <c r="O124" s="27">
        <v>1.4328335307238005E-2</v>
      </c>
      <c r="P124" s="27">
        <v>2.1106081272151255E-3</v>
      </c>
      <c r="Q124" s="27">
        <v>1.8400181158528501E-2</v>
      </c>
      <c r="R124" s="27">
        <v>1.3662601021279428E-2</v>
      </c>
      <c r="S124" s="27">
        <v>6.3245553203367293E-3</v>
      </c>
      <c r="T124" s="27">
        <v>6.7368042412520503E-3</v>
      </c>
      <c r="U124" s="27">
        <v>3.4770197967032991E-2</v>
      </c>
      <c r="V124" s="234"/>
      <c r="W124" s="235"/>
      <c r="X124" s="235"/>
      <c r="Y124" s="235"/>
      <c r="Z124" s="235"/>
      <c r="AA124" s="235"/>
      <c r="AB124" s="235"/>
      <c r="AC124" s="235"/>
      <c r="AD124" s="235"/>
      <c r="AE124" s="235"/>
      <c r="AF124" s="235"/>
      <c r="AG124" s="235"/>
      <c r="AH124" s="235"/>
      <c r="AI124" s="235"/>
      <c r="AJ124" s="235"/>
      <c r="AK124" s="235"/>
      <c r="AL124" s="235"/>
      <c r="AM124" s="235"/>
      <c r="AN124" s="235"/>
      <c r="AO124" s="235"/>
      <c r="AP124" s="235"/>
      <c r="AQ124" s="235"/>
      <c r="AR124" s="235"/>
      <c r="AS124" s="235"/>
      <c r="AT124" s="235"/>
      <c r="AU124" s="235"/>
      <c r="AV124" s="235"/>
      <c r="AW124" s="235"/>
      <c r="AX124" s="235"/>
      <c r="AY124" s="235"/>
      <c r="AZ124" s="235"/>
      <c r="BA124" s="235"/>
      <c r="BB124" s="235"/>
      <c r="BC124" s="235"/>
      <c r="BD124" s="235"/>
      <c r="BE124" s="235"/>
      <c r="BF124" s="235"/>
      <c r="BG124" s="235"/>
      <c r="BH124" s="235"/>
      <c r="BI124" s="235"/>
      <c r="BJ124" s="235"/>
      <c r="BK124" s="235"/>
      <c r="BL124" s="235"/>
      <c r="BM124" s="63"/>
    </row>
    <row r="125" spans="1:65">
      <c r="A125" s="35"/>
      <c r="B125" s="3" t="s">
        <v>87</v>
      </c>
      <c r="C125" s="33"/>
      <c r="D125" s="13">
        <v>3.5615737604849373E-2</v>
      </c>
      <c r="E125" s="13">
        <v>4.4745487092041264E-2</v>
      </c>
      <c r="F125" s="13">
        <v>1.6115064097257763E-2</v>
      </c>
      <c r="G125" s="13">
        <v>9.3324899908612535E-3</v>
      </c>
      <c r="H125" s="13">
        <v>2.8767950704650998E-2</v>
      </c>
      <c r="I125" s="13">
        <v>3.1006199275736453E-2</v>
      </c>
      <c r="J125" s="13">
        <v>1.6221786376047553E-2</v>
      </c>
      <c r="K125" s="13">
        <v>0.13450355357449406</v>
      </c>
      <c r="L125" s="13">
        <v>7.825845823588435E-3</v>
      </c>
      <c r="M125" s="13">
        <v>4.9115336689453157E-2</v>
      </c>
      <c r="N125" s="13">
        <v>1.0432810619146029E-2</v>
      </c>
      <c r="O125" s="13">
        <v>2.2039654051392136E-2</v>
      </c>
      <c r="P125" s="13">
        <v>4.0342939672796292E-3</v>
      </c>
      <c r="Q125" s="13">
        <v>3.5670787383253959E-2</v>
      </c>
      <c r="R125" s="13">
        <v>2.4253137907596617E-2</v>
      </c>
      <c r="S125" s="13">
        <v>1.1293848786315588E-2</v>
      </c>
      <c r="T125" s="13">
        <v>1.2408671290732859E-2</v>
      </c>
      <c r="U125" s="13">
        <v>6.0982516165506567E-2</v>
      </c>
      <c r="V125" s="165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2"/>
    </row>
    <row r="126" spans="1:65">
      <c r="A126" s="35"/>
      <c r="B126" s="3" t="s">
        <v>266</v>
      </c>
      <c r="C126" s="33"/>
      <c r="D126" s="13">
        <v>-3.0216967839749032E-3</v>
      </c>
      <c r="E126" s="13">
        <v>-8.1076731472742969E-2</v>
      </c>
      <c r="F126" s="13">
        <v>-3.4083629085141842E-2</v>
      </c>
      <c r="G126" s="13">
        <v>5.4882352446489868E-2</v>
      </c>
      <c r="H126" s="13">
        <v>-2.4551559635324405E-2</v>
      </c>
      <c r="I126" s="13">
        <v>4.0446487141290177E-3</v>
      </c>
      <c r="J126" s="13">
        <v>-4.043834205168706E-2</v>
      </c>
      <c r="K126" s="13">
        <v>-0.19612880973204239</v>
      </c>
      <c r="L126" s="13">
        <v>-5.4874207356889748E-3</v>
      </c>
      <c r="M126" s="13">
        <v>-0.10080811523386568</v>
      </c>
      <c r="N126" s="13">
        <v>8.6729223085635354E-4</v>
      </c>
      <c r="O126" s="13">
        <v>0.23939048163272214</v>
      </c>
      <c r="P126" s="13">
        <v>-2.6277999007437991E-3</v>
      </c>
      <c r="Q126" s="13">
        <v>-1.6608168427142744E-2</v>
      </c>
      <c r="R126" s="13">
        <v>7.3946491346125187E-2</v>
      </c>
      <c r="S126" s="13">
        <v>6.7591778379580081E-2</v>
      </c>
      <c r="T126" s="13">
        <v>3.5013087104642571E-2</v>
      </c>
      <c r="U126" s="13">
        <v>8.6973652927542444E-2</v>
      </c>
      <c r="V126" s="165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2"/>
    </row>
    <row r="127" spans="1:65">
      <c r="A127" s="35"/>
      <c r="B127" s="53" t="s">
        <v>267</v>
      </c>
      <c r="C127" s="54"/>
      <c r="D127" s="52">
        <v>0</v>
      </c>
      <c r="E127" s="52">
        <v>1.4</v>
      </c>
      <c r="F127" s="52">
        <v>0.56000000000000005</v>
      </c>
      <c r="G127" s="52">
        <v>1.03</v>
      </c>
      <c r="H127" s="52">
        <v>0.39</v>
      </c>
      <c r="I127" s="52">
        <v>0.12</v>
      </c>
      <c r="J127" s="52">
        <v>0.67</v>
      </c>
      <c r="K127" s="52">
        <v>3.46</v>
      </c>
      <c r="L127" s="52">
        <v>0.05</v>
      </c>
      <c r="M127" s="52">
        <v>1.75</v>
      </c>
      <c r="N127" s="52">
        <v>7.0000000000000007E-2</v>
      </c>
      <c r="O127" s="52">
        <v>4.33</v>
      </c>
      <c r="P127" s="52">
        <v>0</v>
      </c>
      <c r="Q127" s="52">
        <v>0.25</v>
      </c>
      <c r="R127" s="52">
        <v>1.37</v>
      </c>
      <c r="S127" s="52">
        <v>1.26</v>
      </c>
      <c r="T127" s="52">
        <v>0.68</v>
      </c>
      <c r="U127" s="52">
        <v>1.61</v>
      </c>
      <c r="V127" s="165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2"/>
    </row>
    <row r="128" spans="1:65">
      <c r="B128" s="36"/>
      <c r="C128" s="20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BM128" s="62"/>
    </row>
    <row r="129" spans="1:65" ht="15">
      <c r="B129" s="37" t="s">
        <v>475</v>
      </c>
      <c r="BM129" s="32" t="s">
        <v>67</v>
      </c>
    </row>
    <row r="130" spans="1:65" ht="15">
      <c r="A130" s="28" t="s">
        <v>19</v>
      </c>
      <c r="B130" s="18" t="s">
        <v>115</v>
      </c>
      <c r="C130" s="15" t="s">
        <v>116</v>
      </c>
      <c r="D130" s="16" t="s">
        <v>235</v>
      </c>
      <c r="E130" s="17" t="s">
        <v>235</v>
      </c>
      <c r="F130" s="17" t="s">
        <v>235</v>
      </c>
      <c r="G130" s="17" t="s">
        <v>235</v>
      </c>
      <c r="H130" s="17" t="s">
        <v>235</v>
      </c>
      <c r="I130" s="17" t="s">
        <v>235</v>
      </c>
      <c r="J130" s="17" t="s">
        <v>235</v>
      </c>
      <c r="K130" s="17" t="s">
        <v>235</v>
      </c>
      <c r="L130" s="17" t="s">
        <v>235</v>
      </c>
      <c r="M130" s="17" t="s">
        <v>235</v>
      </c>
      <c r="N130" s="17" t="s">
        <v>235</v>
      </c>
      <c r="O130" s="17" t="s">
        <v>235</v>
      </c>
      <c r="P130" s="17" t="s">
        <v>235</v>
      </c>
      <c r="Q130" s="17" t="s">
        <v>235</v>
      </c>
      <c r="R130" s="17" t="s">
        <v>235</v>
      </c>
      <c r="S130" s="17" t="s">
        <v>235</v>
      </c>
      <c r="T130" s="17" t="s">
        <v>235</v>
      </c>
      <c r="U130" s="17" t="s">
        <v>235</v>
      </c>
      <c r="V130" s="165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1</v>
      </c>
    </row>
    <row r="131" spans="1:65">
      <c r="A131" s="35"/>
      <c r="B131" s="19" t="s">
        <v>236</v>
      </c>
      <c r="C131" s="8" t="s">
        <v>236</v>
      </c>
      <c r="D131" s="163" t="s">
        <v>238</v>
      </c>
      <c r="E131" s="164" t="s">
        <v>240</v>
      </c>
      <c r="F131" s="164" t="s">
        <v>241</v>
      </c>
      <c r="G131" s="164" t="s">
        <v>242</v>
      </c>
      <c r="H131" s="164" t="s">
        <v>243</v>
      </c>
      <c r="I131" s="164" t="s">
        <v>244</v>
      </c>
      <c r="J131" s="164" t="s">
        <v>245</v>
      </c>
      <c r="K131" s="164" t="s">
        <v>246</v>
      </c>
      <c r="L131" s="164" t="s">
        <v>247</v>
      </c>
      <c r="M131" s="164" t="s">
        <v>248</v>
      </c>
      <c r="N131" s="164" t="s">
        <v>249</v>
      </c>
      <c r="O131" s="164" t="s">
        <v>250</v>
      </c>
      <c r="P131" s="164" t="s">
        <v>251</v>
      </c>
      <c r="Q131" s="164" t="s">
        <v>252</v>
      </c>
      <c r="R131" s="164" t="s">
        <v>253</v>
      </c>
      <c r="S131" s="164" t="s">
        <v>254</v>
      </c>
      <c r="T131" s="164" t="s">
        <v>256</v>
      </c>
      <c r="U131" s="164" t="s">
        <v>270</v>
      </c>
      <c r="V131" s="165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 t="s">
        <v>3</v>
      </c>
    </row>
    <row r="132" spans="1:65">
      <c r="A132" s="35"/>
      <c r="B132" s="19"/>
      <c r="C132" s="8"/>
      <c r="D132" s="9" t="s">
        <v>119</v>
      </c>
      <c r="E132" s="10" t="s">
        <v>277</v>
      </c>
      <c r="F132" s="10" t="s">
        <v>278</v>
      </c>
      <c r="G132" s="10" t="s">
        <v>278</v>
      </c>
      <c r="H132" s="10" t="s">
        <v>278</v>
      </c>
      <c r="I132" s="10" t="s">
        <v>278</v>
      </c>
      <c r="J132" s="10" t="s">
        <v>278</v>
      </c>
      <c r="K132" s="10" t="s">
        <v>278</v>
      </c>
      <c r="L132" s="10" t="s">
        <v>119</v>
      </c>
      <c r="M132" s="10" t="s">
        <v>278</v>
      </c>
      <c r="N132" s="10" t="s">
        <v>278</v>
      </c>
      <c r="O132" s="10" t="s">
        <v>119</v>
      </c>
      <c r="P132" s="10" t="s">
        <v>277</v>
      </c>
      <c r="Q132" s="10" t="s">
        <v>277</v>
      </c>
      <c r="R132" s="10" t="s">
        <v>277</v>
      </c>
      <c r="S132" s="10" t="s">
        <v>278</v>
      </c>
      <c r="T132" s="10" t="s">
        <v>119</v>
      </c>
      <c r="U132" s="10" t="s">
        <v>277</v>
      </c>
      <c r="V132" s="165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3</v>
      </c>
    </row>
    <row r="133" spans="1:65">
      <c r="A133" s="35"/>
      <c r="B133" s="19"/>
      <c r="C133" s="8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165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>
        <v>3</v>
      </c>
    </row>
    <row r="134" spans="1:65">
      <c r="A134" s="35"/>
      <c r="B134" s="18">
        <v>1</v>
      </c>
      <c r="C134" s="14">
        <v>1</v>
      </c>
      <c r="D134" s="259" t="s">
        <v>281</v>
      </c>
      <c r="E134" s="259">
        <v>0.1</v>
      </c>
      <c r="F134" s="257">
        <v>0.05</v>
      </c>
      <c r="G134" s="244">
        <v>0.04</v>
      </c>
      <c r="H134" s="257">
        <v>0.06</v>
      </c>
      <c r="I134" s="244">
        <v>0.06</v>
      </c>
      <c r="J134" s="257">
        <v>0.04</v>
      </c>
      <c r="K134" s="244">
        <v>0.06</v>
      </c>
      <c r="L134" s="259" t="s">
        <v>107</v>
      </c>
      <c r="M134" s="244">
        <v>0.04</v>
      </c>
      <c r="N134" s="259">
        <v>1</v>
      </c>
      <c r="O134" s="244">
        <v>7.8182349494514178E-2</v>
      </c>
      <c r="P134" s="244">
        <v>0.06</v>
      </c>
      <c r="Q134" s="259">
        <v>0.22</v>
      </c>
      <c r="R134" s="259" t="s">
        <v>98</v>
      </c>
      <c r="S134" s="244">
        <v>0.05</v>
      </c>
      <c r="T134" s="259">
        <v>0.59499999999999997</v>
      </c>
      <c r="U134" s="244">
        <v>0.06</v>
      </c>
      <c r="V134" s="234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  <c r="AS134" s="235"/>
      <c r="AT134" s="235"/>
      <c r="AU134" s="235"/>
      <c r="AV134" s="235"/>
      <c r="AW134" s="235"/>
      <c r="AX134" s="235"/>
      <c r="AY134" s="235"/>
      <c r="AZ134" s="235"/>
      <c r="BA134" s="235"/>
      <c r="BB134" s="235"/>
      <c r="BC134" s="235"/>
      <c r="BD134" s="235"/>
      <c r="BE134" s="235"/>
      <c r="BF134" s="235"/>
      <c r="BG134" s="235"/>
      <c r="BH134" s="235"/>
      <c r="BI134" s="235"/>
      <c r="BJ134" s="235"/>
      <c r="BK134" s="235"/>
      <c r="BL134" s="235"/>
      <c r="BM134" s="245">
        <v>1</v>
      </c>
    </row>
    <row r="135" spans="1:65">
      <c r="A135" s="35"/>
      <c r="B135" s="19">
        <v>1</v>
      </c>
      <c r="C135" s="8">
        <v>2</v>
      </c>
      <c r="D135" s="261" t="s">
        <v>281</v>
      </c>
      <c r="E135" s="261">
        <v>0.11</v>
      </c>
      <c r="F135" s="260">
        <v>0.04</v>
      </c>
      <c r="G135" s="246">
        <v>0.05</v>
      </c>
      <c r="H135" s="260">
        <v>0.06</v>
      </c>
      <c r="I135" s="246">
        <v>0.05</v>
      </c>
      <c r="J135" s="260">
        <v>0.06</v>
      </c>
      <c r="K135" s="246">
        <v>0.08</v>
      </c>
      <c r="L135" s="261" t="s">
        <v>107</v>
      </c>
      <c r="M135" s="246">
        <v>0.05</v>
      </c>
      <c r="N135" s="261">
        <v>1</v>
      </c>
      <c r="O135" s="246">
        <v>6.5422935607917468E-2</v>
      </c>
      <c r="P135" s="246">
        <v>0.06</v>
      </c>
      <c r="Q135" s="261">
        <v>0.25</v>
      </c>
      <c r="R135" s="261" t="s">
        <v>98</v>
      </c>
      <c r="S135" s="246">
        <v>0.04</v>
      </c>
      <c r="T135" s="261">
        <v>0.60757716049382715</v>
      </c>
      <c r="U135" s="246">
        <v>0.06</v>
      </c>
      <c r="V135" s="234"/>
      <c r="W135" s="235"/>
      <c r="X135" s="235"/>
      <c r="Y135" s="235"/>
      <c r="Z135" s="235"/>
      <c r="AA135" s="235"/>
      <c r="AB135" s="235"/>
      <c r="AC135" s="235"/>
      <c r="AD135" s="235"/>
      <c r="AE135" s="235"/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  <c r="AS135" s="235"/>
      <c r="AT135" s="235"/>
      <c r="AU135" s="235"/>
      <c r="AV135" s="235"/>
      <c r="AW135" s="235"/>
      <c r="AX135" s="235"/>
      <c r="AY135" s="235"/>
      <c r="AZ135" s="235"/>
      <c r="BA135" s="235"/>
      <c r="BB135" s="235"/>
      <c r="BC135" s="235"/>
      <c r="BD135" s="235"/>
      <c r="BE135" s="235"/>
      <c r="BF135" s="235"/>
      <c r="BG135" s="235"/>
      <c r="BH135" s="235"/>
      <c r="BI135" s="235"/>
      <c r="BJ135" s="235"/>
      <c r="BK135" s="235"/>
      <c r="BL135" s="235"/>
      <c r="BM135" s="245">
        <v>9</v>
      </c>
    </row>
    <row r="136" spans="1:65">
      <c r="A136" s="35"/>
      <c r="B136" s="19">
        <v>1</v>
      </c>
      <c r="C136" s="8">
        <v>3</v>
      </c>
      <c r="D136" s="261" t="s">
        <v>281</v>
      </c>
      <c r="E136" s="261">
        <v>0.11</v>
      </c>
      <c r="F136" s="260">
        <v>0.04</v>
      </c>
      <c r="G136" s="246">
        <v>0.04</v>
      </c>
      <c r="H136" s="260">
        <v>0.04</v>
      </c>
      <c r="I136" s="246">
        <v>0.05</v>
      </c>
      <c r="J136" s="260">
        <v>0.05</v>
      </c>
      <c r="K136" s="260">
        <v>0.09</v>
      </c>
      <c r="L136" s="262" t="s">
        <v>107</v>
      </c>
      <c r="M136" s="27">
        <v>0.05</v>
      </c>
      <c r="N136" s="262">
        <v>1</v>
      </c>
      <c r="O136" s="262" t="s">
        <v>219</v>
      </c>
      <c r="P136" s="27">
        <v>0.05</v>
      </c>
      <c r="Q136" s="262">
        <v>0.26</v>
      </c>
      <c r="R136" s="262" t="s">
        <v>98</v>
      </c>
      <c r="S136" s="262" t="s">
        <v>282</v>
      </c>
      <c r="T136" s="262">
        <v>0.62944444444444436</v>
      </c>
      <c r="U136" s="27">
        <v>0.06</v>
      </c>
      <c r="V136" s="234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  <c r="AS136" s="235"/>
      <c r="AT136" s="235"/>
      <c r="AU136" s="235"/>
      <c r="AV136" s="235"/>
      <c r="AW136" s="235"/>
      <c r="AX136" s="235"/>
      <c r="AY136" s="235"/>
      <c r="AZ136" s="235"/>
      <c r="BA136" s="235"/>
      <c r="BB136" s="235"/>
      <c r="BC136" s="235"/>
      <c r="BD136" s="235"/>
      <c r="BE136" s="235"/>
      <c r="BF136" s="235"/>
      <c r="BG136" s="235"/>
      <c r="BH136" s="235"/>
      <c r="BI136" s="235"/>
      <c r="BJ136" s="235"/>
      <c r="BK136" s="235"/>
      <c r="BL136" s="235"/>
      <c r="BM136" s="245">
        <v>16</v>
      </c>
    </row>
    <row r="137" spans="1:65">
      <c r="A137" s="35"/>
      <c r="B137" s="19">
        <v>1</v>
      </c>
      <c r="C137" s="8">
        <v>4</v>
      </c>
      <c r="D137" s="261" t="s">
        <v>281</v>
      </c>
      <c r="E137" s="261">
        <v>0.12</v>
      </c>
      <c r="F137" s="260">
        <v>0.05</v>
      </c>
      <c r="G137" s="246">
        <v>0.05</v>
      </c>
      <c r="H137" s="260">
        <v>0.05</v>
      </c>
      <c r="I137" s="246">
        <v>0.05</v>
      </c>
      <c r="J137" s="260">
        <v>0.04</v>
      </c>
      <c r="K137" s="260">
        <v>7.0000000000000007E-2</v>
      </c>
      <c r="L137" s="262" t="s">
        <v>107</v>
      </c>
      <c r="M137" s="27">
        <v>0.05</v>
      </c>
      <c r="N137" s="262" t="s">
        <v>107</v>
      </c>
      <c r="O137" s="27">
        <v>5.7686183888165085E-2</v>
      </c>
      <c r="P137" s="27">
        <v>7.0000000000000007E-2</v>
      </c>
      <c r="Q137" s="262">
        <v>0.25</v>
      </c>
      <c r="R137" s="262" t="s">
        <v>98</v>
      </c>
      <c r="S137" s="27">
        <v>0.06</v>
      </c>
      <c r="T137" s="262">
        <v>0.6166666666666667</v>
      </c>
      <c r="U137" s="27">
        <v>0.05</v>
      </c>
      <c r="V137" s="234"/>
      <c r="W137" s="235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  <c r="AS137" s="235"/>
      <c r="AT137" s="235"/>
      <c r="AU137" s="235"/>
      <c r="AV137" s="235"/>
      <c r="AW137" s="235"/>
      <c r="AX137" s="235"/>
      <c r="AY137" s="235"/>
      <c r="AZ137" s="235"/>
      <c r="BA137" s="235"/>
      <c r="BB137" s="235"/>
      <c r="BC137" s="235"/>
      <c r="BD137" s="235"/>
      <c r="BE137" s="235"/>
      <c r="BF137" s="235"/>
      <c r="BG137" s="235"/>
      <c r="BH137" s="235"/>
      <c r="BI137" s="235"/>
      <c r="BJ137" s="235"/>
      <c r="BK137" s="235"/>
      <c r="BL137" s="235"/>
      <c r="BM137" s="245">
        <v>5.3506444738377262E-2</v>
      </c>
    </row>
    <row r="138" spans="1:65">
      <c r="A138" s="35"/>
      <c r="B138" s="19">
        <v>1</v>
      </c>
      <c r="C138" s="8">
        <v>5</v>
      </c>
      <c r="D138" s="261" t="s">
        <v>281</v>
      </c>
      <c r="E138" s="261">
        <v>0.1</v>
      </c>
      <c r="F138" s="246">
        <v>0.04</v>
      </c>
      <c r="G138" s="246">
        <v>0.05</v>
      </c>
      <c r="H138" s="246">
        <v>0.05</v>
      </c>
      <c r="I138" s="246">
        <v>0.05</v>
      </c>
      <c r="J138" s="246">
        <v>0.04</v>
      </c>
      <c r="K138" s="268">
        <v>0.1</v>
      </c>
      <c r="L138" s="261" t="s">
        <v>107</v>
      </c>
      <c r="M138" s="246">
        <v>0.05</v>
      </c>
      <c r="N138" s="261">
        <v>1</v>
      </c>
      <c r="O138" s="246">
        <v>5.0658680474433983E-2</v>
      </c>
      <c r="P138" s="246">
        <v>0.08</v>
      </c>
      <c r="Q138" s="268">
        <v>0.2</v>
      </c>
      <c r="R138" s="261" t="s">
        <v>98</v>
      </c>
      <c r="S138" s="246">
        <v>0.02</v>
      </c>
      <c r="T138" s="261">
        <v>0.61935185185185182</v>
      </c>
      <c r="U138" s="246">
        <v>0.06</v>
      </c>
      <c r="V138" s="234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  <c r="AS138" s="235"/>
      <c r="AT138" s="235"/>
      <c r="AU138" s="235"/>
      <c r="AV138" s="235"/>
      <c r="AW138" s="235"/>
      <c r="AX138" s="235"/>
      <c r="AY138" s="235"/>
      <c r="AZ138" s="235"/>
      <c r="BA138" s="235"/>
      <c r="BB138" s="235"/>
      <c r="BC138" s="235"/>
      <c r="BD138" s="235"/>
      <c r="BE138" s="235"/>
      <c r="BF138" s="235"/>
      <c r="BG138" s="235"/>
      <c r="BH138" s="235"/>
      <c r="BI138" s="235"/>
      <c r="BJ138" s="235"/>
      <c r="BK138" s="235"/>
      <c r="BL138" s="235"/>
      <c r="BM138" s="245">
        <v>20</v>
      </c>
    </row>
    <row r="139" spans="1:65">
      <c r="A139" s="35"/>
      <c r="B139" s="19">
        <v>1</v>
      </c>
      <c r="C139" s="8">
        <v>6</v>
      </c>
      <c r="D139" s="261" t="s">
        <v>281</v>
      </c>
      <c r="E139" s="261">
        <v>0.11</v>
      </c>
      <c r="F139" s="246">
        <v>0.04</v>
      </c>
      <c r="G139" s="246">
        <v>0.05</v>
      </c>
      <c r="H139" s="246">
        <v>0.06</v>
      </c>
      <c r="I139" s="246">
        <v>0.05</v>
      </c>
      <c r="J139" s="246">
        <v>0.05</v>
      </c>
      <c r="K139" s="246">
        <v>0.08</v>
      </c>
      <c r="L139" s="261" t="s">
        <v>107</v>
      </c>
      <c r="M139" s="246">
        <v>0.04</v>
      </c>
      <c r="N139" s="261">
        <v>1</v>
      </c>
      <c r="O139" s="246">
        <v>6.9237644479052077E-2</v>
      </c>
      <c r="P139" s="246">
        <v>0.05</v>
      </c>
      <c r="Q139" s="261">
        <v>0.25</v>
      </c>
      <c r="R139" s="261" t="s">
        <v>98</v>
      </c>
      <c r="S139" s="246">
        <v>0.03</v>
      </c>
      <c r="T139" s="261">
        <v>0.59499999999999997</v>
      </c>
      <c r="U139" s="246">
        <v>0.06</v>
      </c>
      <c r="V139" s="234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  <c r="AS139" s="235"/>
      <c r="AT139" s="235"/>
      <c r="AU139" s="235"/>
      <c r="AV139" s="235"/>
      <c r="AW139" s="235"/>
      <c r="AX139" s="235"/>
      <c r="AY139" s="235"/>
      <c r="AZ139" s="235"/>
      <c r="BA139" s="235"/>
      <c r="BB139" s="235"/>
      <c r="BC139" s="235"/>
      <c r="BD139" s="235"/>
      <c r="BE139" s="235"/>
      <c r="BF139" s="235"/>
      <c r="BG139" s="235"/>
      <c r="BH139" s="235"/>
      <c r="BI139" s="235"/>
      <c r="BJ139" s="235"/>
      <c r="BK139" s="235"/>
      <c r="BL139" s="235"/>
      <c r="BM139" s="63"/>
    </row>
    <row r="140" spans="1:65">
      <c r="A140" s="35"/>
      <c r="B140" s="20" t="s">
        <v>263</v>
      </c>
      <c r="C140" s="12"/>
      <c r="D140" s="247" t="s">
        <v>658</v>
      </c>
      <c r="E140" s="247">
        <v>0.10833333333333334</v>
      </c>
      <c r="F140" s="247">
        <v>4.3333333333333335E-2</v>
      </c>
      <c r="G140" s="247">
        <v>4.6666666666666662E-2</v>
      </c>
      <c r="H140" s="247">
        <v>5.3333333333333337E-2</v>
      </c>
      <c r="I140" s="247">
        <v>5.1666666666666666E-2</v>
      </c>
      <c r="J140" s="247">
        <v>4.6666666666666669E-2</v>
      </c>
      <c r="K140" s="247">
        <v>0.08</v>
      </c>
      <c r="L140" s="247" t="s">
        <v>658</v>
      </c>
      <c r="M140" s="247">
        <v>4.6666666666666662E-2</v>
      </c>
      <c r="N140" s="247">
        <v>1</v>
      </c>
      <c r="O140" s="247">
        <v>6.4237558788816568E-2</v>
      </c>
      <c r="P140" s="247">
        <v>6.1666666666666668E-2</v>
      </c>
      <c r="Q140" s="247">
        <v>0.23833333333333331</v>
      </c>
      <c r="R140" s="247" t="s">
        <v>658</v>
      </c>
      <c r="S140" s="247">
        <v>3.9999999999999994E-2</v>
      </c>
      <c r="T140" s="247">
        <v>0.61050668724279833</v>
      </c>
      <c r="U140" s="247">
        <v>5.8333333333333327E-2</v>
      </c>
      <c r="V140" s="234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  <c r="AS140" s="235"/>
      <c r="AT140" s="235"/>
      <c r="AU140" s="235"/>
      <c r="AV140" s="235"/>
      <c r="AW140" s="235"/>
      <c r="AX140" s="235"/>
      <c r="AY140" s="235"/>
      <c r="AZ140" s="235"/>
      <c r="BA140" s="235"/>
      <c r="BB140" s="235"/>
      <c r="BC140" s="235"/>
      <c r="BD140" s="235"/>
      <c r="BE140" s="235"/>
      <c r="BF140" s="235"/>
      <c r="BG140" s="235"/>
      <c r="BH140" s="235"/>
      <c r="BI140" s="235"/>
      <c r="BJ140" s="235"/>
      <c r="BK140" s="235"/>
      <c r="BL140" s="235"/>
      <c r="BM140" s="63"/>
    </row>
    <row r="141" spans="1:65">
      <c r="A141" s="35"/>
      <c r="B141" s="3" t="s">
        <v>264</v>
      </c>
      <c r="C141" s="33"/>
      <c r="D141" s="27" t="s">
        <v>658</v>
      </c>
      <c r="E141" s="27">
        <v>0.11</v>
      </c>
      <c r="F141" s="27">
        <v>0.04</v>
      </c>
      <c r="G141" s="27">
        <v>0.05</v>
      </c>
      <c r="H141" s="27">
        <v>5.5E-2</v>
      </c>
      <c r="I141" s="27">
        <v>0.05</v>
      </c>
      <c r="J141" s="27">
        <v>4.4999999999999998E-2</v>
      </c>
      <c r="K141" s="27">
        <v>0.08</v>
      </c>
      <c r="L141" s="27" t="s">
        <v>658</v>
      </c>
      <c r="M141" s="27">
        <v>0.05</v>
      </c>
      <c r="N141" s="27">
        <v>1</v>
      </c>
      <c r="O141" s="27">
        <v>6.5422935607917468E-2</v>
      </c>
      <c r="P141" s="27">
        <v>0.06</v>
      </c>
      <c r="Q141" s="27">
        <v>0.25</v>
      </c>
      <c r="R141" s="27" t="s">
        <v>658</v>
      </c>
      <c r="S141" s="27">
        <v>0.04</v>
      </c>
      <c r="T141" s="27">
        <v>0.61212191358024692</v>
      </c>
      <c r="U141" s="27">
        <v>0.06</v>
      </c>
      <c r="V141" s="234"/>
      <c r="W141" s="235"/>
      <c r="X141" s="235"/>
      <c r="Y141" s="235"/>
      <c r="Z141" s="235"/>
      <c r="AA141" s="235"/>
      <c r="AB141" s="235"/>
      <c r="AC141" s="235"/>
      <c r="AD141" s="235"/>
      <c r="AE141" s="235"/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  <c r="AS141" s="235"/>
      <c r="AT141" s="235"/>
      <c r="AU141" s="235"/>
      <c r="AV141" s="235"/>
      <c r="AW141" s="235"/>
      <c r="AX141" s="235"/>
      <c r="AY141" s="235"/>
      <c r="AZ141" s="235"/>
      <c r="BA141" s="235"/>
      <c r="BB141" s="235"/>
      <c r="BC141" s="235"/>
      <c r="BD141" s="235"/>
      <c r="BE141" s="235"/>
      <c r="BF141" s="235"/>
      <c r="BG141" s="235"/>
      <c r="BH141" s="235"/>
      <c r="BI141" s="235"/>
      <c r="BJ141" s="235"/>
      <c r="BK141" s="235"/>
      <c r="BL141" s="235"/>
      <c r="BM141" s="63"/>
    </row>
    <row r="142" spans="1:65">
      <c r="A142" s="35"/>
      <c r="B142" s="3" t="s">
        <v>265</v>
      </c>
      <c r="C142" s="33"/>
      <c r="D142" s="27" t="s">
        <v>658</v>
      </c>
      <c r="E142" s="27">
        <v>7.5277265270908061E-3</v>
      </c>
      <c r="F142" s="27">
        <v>5.1639777949432242E-3</v>
      </c>
      <c r="G142" s="27">
        <v>5.1639777949432242E-3</v>
      </c>
      <c r="H142" s="27">
        <v>8.1649658092772786E-3</v>
      </c>
      <c r="I142" s="27">
        <v>4.0824829046386272E-3</v>
      </c>
      <c r="J142" s="27">
        <v>8.1649658092772578E-3</v>
      </c>
      <c r="K142" s="27">
        <v>1.4142135623730907E-2</v>
      </c>
      <c r="L142" s="27" t="s">
        <v>658</v>
      </c>
      <c r="M142" s="27">
        <v>5.1639777949432242E-3</v>
      </c>
      <c r="N142" s="27">
        <v>0</v>
      </c>
      <c r="O142" s="27">
        <v>1.058500841171562E-2</v>
      </c>
      <c r="P142" s="27">
        <v>1.169045194450013E-2</v>
      </c>
      <c r="Q142" s="27">
        <v>2.3166067138525401E-2</v>
      </c>
      <c r="R142" s="27" t="s">
        <v>658</v>
      </c>
      <c r="S142" s="27">
        <v>1.5811388300841903E-2</v>
      </c>
      <c r="T142" s="27">
        <v>1.3887532226836403E-2</v>
      </c>
      <c r="U142" s="27">
        <v>4.082482904638628E-3</v>
      </c>
      <c r="V142" s="234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  <c r="AS142" s="235"/>
      <c r="AT142" s="235"/>
      <c r="AU142" s="235"/>
      <c r="AV142" s="235"/>
      <c r="AW142" s="235"/>
      <c r="AX142" s="235"/>
      <c r="AY142" s="235"/>
      <c r="AZ142" s="235"/>
      <c r="BA142" s="235"/>
      <c r="BB142" s="235"/>
      <c r="BC142" s="235"/>
      <c r="BD142" s="235"/>
      <c r="BE142" s="235"/>
      <c r="BF142" s="235"/>
      <c r="BG142" s="235"/>
      <c r="BH142" s="235"/>
      <c r="BI142" s="235"/>
      <c r="BJ142" s="235"/>
      <c r="BK142" s="235"/>
      <c r="BL142" s="235"/>
      <c r="BM142" s="63"/>
    </row>
    <row r="143" spans="1:65">
      <c r="A143" s="35"/>
      <c r="B143" s="3" t="s">
        <v>87</v>
      </c>
      <c r="C143" s="33"/>
      <c r="D143" s="13" t="s">
        <v>658</v>
      </c>
      <c r="E143" s="13">
        <v>6.9486706403915133E-2</v>
      </c>
      <c r="F143" s="13">
        <v>0.11916871834484363</v>
      </c>
      <c r="G143" s="13">
        <v>0.11065666703449767</v>
      </c>
      <c r="H143" s="13">
        <v>0.15309310892394895</v>
      </c>
      <c r="I143" s="13">
        <v>7.9015798154296005E-2</v>
      </c>
      <c r="J143" s="13">
        <v>0.17496355305594122</v>
      </c>
      <c r="K143" s="13">
        <v>0.17677669529663634</v>
      </c>
      <c r="L143" s="13" t="s">
        <v>658</v>
      </c>
      <c r="M143" s="13">
        <v>0.11065666703449767</v>
      </c>
      <c r="N143" s="13">
        <v>0</v>
      </c>
      <c r="O143" s="13">
        <v>0.16477912005520384</v>
      </c>
      <c r="P143" s="13">
        <v>0.18957489639729941</v>
      </c>
      <c r="Q143" s="13">
        <v>9.7200281700106583E-2</v>
      </c>
      <c r="R143" s="13" t="s">
        <v>658</v>
      </c>
      <c r="S143" s="13">
        <v>0.39528470752104761</v>
      </c>
      <c r="T143" s="13">
        <v>2.2747551365171755E-2</v>
      </c>
      <c r="U143" s="13">
        <v>6.9985421222376484E-2</v>
      </c>
      <c r="V143" s="165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2"/>
    </row>
    <row r="144" spans="1:65">
      <c r="A144" s="35"/>
      <c r="B144" s="3" t="s">
        <v>266</v>
      </c>
      <c r="C144" s="33"/>
      <c r="D144" s="13" t="s">
        <v>658</v>
      </c>
      <c r="E144" s="13">
        <v>1.0246782207832195</v>
      </c>
      <c r="F144" s="13">
        <v>-0.19012871168671219</v>
      </c>
      <c r="G144" s="13">
        <v>-0.12783092027799781</v>
      </c>
      <c r="H144" s="13">
        <v>-3.2353374605688101E-3</v>
      </c>
      <c r="I144" s="13">
        <v>-3.4384233164926115E-2</v>
      </c>
      <c r="J144" s="13">
        <v>-0.12783092027799769</v>
      </c>
      <c r="K144" s="13">
        <v>0.49514699380914684</v>
      </c>
      <c r="L144" s="13" t="s">
        <v>658</v>
      </c>
      <c r="M144" s="13">
        <v>-0.12783092027799781</v>
      </c>
      <c r="N144" s="13">
        <v>17.689337422614333</v>
      </c>
      <c r="O144" s="13">
        <v>0.2005574114092179</v>
      </c>
      <c r="P144" s="13">
        <v>0.15250914106121738</v>
      </c>
      <c r="Q144" s="13">
        <v>3.4542920857230826</v>
      </c>
      <c r="R144" s="13" t="s">
        <v>658</v>
      </c>
      <c r="S144" s="13">
        <v>-0.2524265030954268</v>
      </c>
      <c r="T144" s="13">
        <v>10.409965476643135</v>
      </c>
      <c r="U144" s="13">
        <v>9.021134965250277E-2</v>
      </c>
      <c r="V144" s="165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2"/>
    </row>
    <row r="145" spans="1:65">
      <c r="A145" s="35"/>
      <c r="B145" s="53" t="s">
        <v>267</v>
      </c>
      <c r="C145" s="54"/>
      <c r="D145" s="52">
        <v>6.37</v>
      </c>
      <c r="E145" s="52">
        <v>2.25</v>
      </c>
      <c r="F145" s="52">
        <v>0.67</v>
      </c>
      <c r="G145" s="52">
        <v>0.52</v>
      </c>
      <c r="H145" s="52">
        <v>0.22</v>
      </c>
      <c r="I145" s="52">
        <v>0.3</v>
      </c>
      <c r="J145" s="52">
        <v>0.52</v>
      </c>
      <c r="K145" s="52">
        <v>0.97</v>
      </c>
      <c r="L145" s="52">
        <v>19.850000000000001</v>
      </c>
      <c r="M145" s="52">
        <v>0.52</v>
      </c>
      <c r="N145" s="52" t="s">
        <v>268</v>
      </c>
      <c r="O145" s="52">
        <v>0.03</v>
      </c>
      <c r="P145" s="52">
        <v>0.15</v>
      </c>
      <c r="Q145" s="52">
        <v>8.09</v>
      </c>
      <c r="R145" s="52">
        <v>1.87</v>
      </c>
      <c r="S145" s="52">
        <v>1.05</v>
      </c>
      <c r="T145" s="52">
        <v>24.82</v>
      </c>
      <c r="U145" s="52">
        <v>0</v>
      </c>
      <c r="V145" s="165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2"/>
    </row>
    <row r="146" spans="1:65">
      <c r="B146" s="36" t="s">
        <v>283</v>
      </c>
      <c r="C146" s="20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BM146" s="62"/>
    </row>
    <row r="147" spans="1:65">
      <c r="BM147" s="62"/>
    </row>
    <row r="148" spans="1:65" ht="15">
      <c r="B148" s="37" t="s">
        <v>476</v>
      </c>
      <c r="BM148" s="32" t="s">
        <v>67</v>
      </c>
    </row>
    <row r="149" spans="1:65" ht="15">
      <c r="A149" s="28" t="s">
        <v>22</v>
      </c>
      <c r="B149" s="18" t="s">
        <v>115</v>
      </c>
      <c r="C149" s="15" t="s">
        <v>116</v>
      </c>
      <c r="D149" s="16" t="s">
        <v>235</v>
      </c>
      <c r="E149" s="17" t="s">
        <v>235</v>
      </c>
      <c r="F149" s="17" t="s">
        <v>235</v>
      </c>
      <c r="G149" s="17" t="s">
        <v>235</v>
      </c>
      <c r="H149" s="17" t="s">
        <v>235</v>
      </c>
      <c r="I149" s="17" t="s">
        <v>235</v>
      </c>
      <c r="J149" s="17" t="s">
        <v>235</v>
      </c>
      <c r="K149" s="17" t="s">
        <v>235</v>
      </c>
      <c r="L149" s="17" t="s">
        <v>235</v>
      </c>
      <c r="M149" s="17" t="s">
        <v>235</v>
      </c>
      <c r="N149" s="17" t="s">
        <v>235</v>
      </c>
      <c r="O149" s="17" t="s">
        <v>235</v>
      </c>
      <c r="P149" s="165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1</v>
      </c>
    </row>
    <row r="150" spans="1:65">
      <c r="A150" s="35"/>
      <c r="B150" s="19" t="s">
        <v>236</v>
      </c>
      <c r="C150" s="8" t="s">
        <v>236</v>
      </c>
      <c r="D150" s="163" t="s">
        <v>240</v>
      </c>
      <c r="E150" s="164" t="s">
        <v>241</v>
      </c>
      <c r="F150" s="164" t="s">
        <v>242</v>
      </c>
      <c r="G150" s="164" t="s">
        <v>243</v>
      </c>
      <c r="H150" s="164" t="s">
        <v>244</v>
      </c>
      <c r="I150" s="164" t="s">
        <v>245</v>
      </c>
      <c r="J150" s="164" t="s">
        <v>246</v>
      </c>
      <c r="K150" s="164" t="s">
        <v>248</v>
      </c>
      <c r="L150" s="164" t="s">
        <v>251</v>
      </c>
      <c r="M150" s="164" t="s">
        <v>253</v>
      </c>
      <c r="N150" s="164" t="s">
        <v>254</v>
      </c>
      <c r="O150" s="164" t="s">
        <v>270</v>
      </c>
      <c r="P150" s="165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 t="s">
        <v>3</v>
      </c>
    </row>
    <row r="151" spans="1:65">
      <c r="A151" s="35"/>
      <c r="B151" s="19"/>
      <c r="C151" s="8"/>
      <c r="D151" s="9" t="s">
        <v>277</v>
      </c>
      <c r="E151" s="10" t="s">
        <v>278</v>
      </c>
      <c r="F151" s="10" t="s">
        <v>278</v>
      </c>
      <c r="G151" s="10" t="s">
        <v>278</v>
      </c>
      <c r="H151" s="10" t="s">
        <v>278</v>
      </c>
      <c r="I151" s="10" t="s">
        <v>278</v>
      </c>
      <c r="J151" s="10" t="s">
        <v>278</v>
      </c>
      <c r="K151" s="10" t="s">
        <v>278</v>
      </c>
      <c r="L151" s="10" t="s">
        <v>277</v>
      </c>
      <c r="M151" s="10" t="s">
        <v>277</v>
      </c>
      <c r="N151" s="10" t="s">
        <v>278</v>
      </c>
      <c r="O151" s="10" t="s">
        <v>277</v>
      </c>
      <c r="P151" s="165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2">
        <v>0</v>
      </c>
    </row>
    <row r="152" spans="1:65">
      <c r="A152" s="35"/>
      <c r="B152" s="19"/>
      <c r="C152" s="8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165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1</v>
      </c>
    </row>
    <row r="153" spans="1:65">
      <c r="A153" s="35"/>
      <c r="B153" s="18">
        <v>1</v>
      </c>
      <c r="C153" s="14">
        <v>1</v>
      </c>
      <c r="D153" s="236">
        <v>63.139999999999993</v>
      </c>
      <c r="E153" s="236">
        <v>74.27</v>
      </c>
      <c r="F153" s="271">
        <v>87.8</v>
      </c>
      <c r="G153" s="236">
        <v>73.900000000000006</v>
      </c>
      <c r="H153" s="271">
        <v>81.599999999999994</v>
      </c>
      <c r="I153" s="236">
        <v>79.8</v>
      </c>
      <c r="J153" s="270">
        <v>69.53</v>
      </c>
      <c r="K153" s="236">
        <v>81.599999999999994</v>
      </c>
      <c r="L153" s="236">
        <v>81.86</v>
      </c>
      <c r="M153" s="236">
        <v>65.5</v>
      </c>
      <c r="N153" s="236">
        <v>77.7</v>
      </c>
      <c r="O153" s="236">
        <v>81.7</v>
      </c>
      <c r="P153" s="237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  <c r="AS153" s="238"/>
      <c r="AT153" s="238"/>
      <c r="AU153" s="238"/>
      <c r="AV153" s="238"/>
      <c r="AW153" s="238"/>
      <c r="AX153" s="238"/>
      <c r="AY153" s="238"/>
      <c r="AZ153" s="238"/>
      <c r="BA153" s="238"/>
      <c r="BB153" s="238"/>
      <c r="BC153" s="238"/>
      <c r="BD153" s="238"/>
      <c r="BE153" s="238"/>
      <c r="BF153" s="238"/>
      <c r="BG153" s="238"/>
      <c r="BH153" s="238"/>
      <c r="BI153" s="238"/>
      <c r="BJ153" s="238"/>
      <c r="BK153" s="238"/>
      <c r="BL153" s="238"/>
      <c r="BM153" s="239">
        <v>1</v>
      </c>
    </row>
    <row r="154" spans="1:65">
      <c r="A154" s="35"/>
      <c r="B154" s="19">
        <v>1</v>
      </c>
      <c r="C154" s="8">
        <v>2</v>
      </c>
      <c r="D154" s="240">
        <v>69.900000000000006</v>
      </c>
      <c r="E154" s="240">
        <v>72.14</v>
      </c>
      <c r="F154" s="273">
        <v>88.2</v>
      </c>
      <c r="G154" s="240">
        <v>78.7</v>
      </c>
      <c r="H154" s="273">
        <v>85.4</v>
      </c>
      <c r="I154" s="240">
        <v>81.599999999999994</v>
      </c>
      <c r="J154" s="272">
        <v>60.86</v>
      </c>
      <c r="K154" s="240">
        <v>82.64</v>
      </c>
      <c r="L154" s="240">
        <v>79.39</v>
      </c>
      <c r="M154" s="240">
        <v>68.900000000000006</v>
      </c>
      <c r="N154" s="240">
        <v>81.099999999999994</v>
      </c>
      <c r="O154" s="240">
        <v>82.3</v>
      </c>
      <c r="P154" s="237"/>
      <c r="Q154" s="238"/>
      <c r="R154" s="238"/>
      <c r="S154" s="238"/>
      <c r="T154" s="238"/>
      <c r="U154" s="238"/>
      <c r="V154" s="238"/>
      <c r="W154" s="238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38"/>
      <c r="AI154" s="238"/>
      <c r="AJ154" s="238"/>
      <c r="AK154" s="238"/>
      <c r="AL154" s="238"/>
      <c r="AM154" s="238"/>
      <c r="AN154" s="238"/>
      <c r="AO154" s="238"/>
      <c r="AP154" s="238"/>
      <c r="AQ154" s="238"/>
      <c r="AR154" s="238"/>
      <c r="AS154" s="238"/>
      <c r="AT154" s="238"/>
      <c r="AU154" s="238"/>
      <c r="AV154" s="238"/>
      <c r="AW154" s="238"/>
      <c r="AX154" s="238"/>
      <c r="AY154" s="238"/>
      <c r="AZ154" s="238"/>
      <c r="BA154" s="238"/>
      <c r="BB154" s="238"/>
      <c r="BC154" s="238"/>
      <c r="BD154" s="238"/>
      <c r="BE154" s="238"/>
      <c r="BF154" s="238"/>
      <c r="BG154" s="238"/>
      <c r="BH154" s="238"/>
      <c r="BI154" s="238"/>
      <c r="BJ154" s="238"/>
      <c r="BK154" s="238"/>
      <c r="BL154" s="238"/>
      <c r="BM154" s="239">
        <v>38</v>
      </c>
    </row>
    <row r="155" spans="1:65">
      <c r="A155" s="35"/>
      <c r="B155" s="19">
        <v>1</v>
      </c>
      <c r="C155" s="8">
        <v>3</v>
      </c>
      <c r="D155" s="240">
        <v>78.62</v>
      </c>
      <c r="E155" s="240">
        <v>74.739999999999995</v>
      </c>
      <c r="F155" s="273">
        <v>91.3</v>
      </c>
      <c r="G155" s="240">
        <v>72.8</v>
      </c>
      <c r="H155" s="273">
        <v>84.5</v>
      </c>
      <c r="I155" s="240">
        <v>81.7</v>
      </c>
      <c r="J155" s="272">
        <v>64.91</v>
      </c>
      <c r="K155" s="273">
        <v>83.35</v>
      </c>
      <c r="L155" s="243">
        <v>80.680000000000007</v>
      </c>
      <c r="M155" s="243">
        <v>66.3</v>
      </c>
      <c r="N155" s="243">
        <v>77.599999999999994</v>
      </c>
      <c r="O155" s="243">
        <v>79.599999999999994</v>
      </c>
      <c r="P155" s="237"/>
      <c r="Q155" s="238"/>
      <c r="R155" s="238"/>
      <c r="S155" s="238"/>
      <c r="T155" s="238"/>
      <c r="U155" s="238"/>
      <c r="V155" s="238"/>
      <c r="W155" s="238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  <c r="AS155" s="238"/>
      <c r="AT155" s="238"/>
      <c r="AU155" s="238"/>
      <c r="AV155" s="238"/>
      <c r="AW155" s="238"/>
      <c r="AX155" s="238"/>
      <c r="AY155" s="238"/>
      <c r="AZ155" s="238"/>
      <c r="BA155" s="238"/>
      <c r="BB155" s="238"/>
      <c r="BC155" s="238"/>
      <c r="BD155" s="238"/>
      <c r="BE155" s="238"/>
      <c r="BF155" s="238"/>
      <c r="BG155" s="238"/>
      <c r="BH155" s="238"/>
      <c r="BI155" s="238"/>
      <c r="BJ155" s="238"/>
      <c r="BK155" s="238"/>
      <c r="BL155" s="238"/>
      <c r="BM155" s="239">
        <v>16</v>
      </c>
    </row>
    <row r="156" spans="1:65">
      <c r="A156" s="35"/>
      <c r="B156" s="19">
        <v>1</v>
      </c>
      <c r="C156" s="8">
        <v>4</v>
      </c>
      <c r="D156" s="240">
        <v>74.88</v>
      </c>
      <c r="E156" s="240">
        <v>74.58</v>
      </c>
      <c r="F156" s="273">
        <v>86.1</v>
      </c>
      <c r="G156" s="240">
        <v>82.4</v>
      </c>
      <c r="H156" s="273">
        <v>87.4</v>
      </c>
      <c r="I156" s="240">
        <v>82</v>
      </c>
      <c r="J156" s="272">
        <v>55.28</v>
      </c>
      <c r="K156" s="273">
        <v>84.06</v>
      </c>
      <c r="L156" s="243">
        <v>81.099999999999994</v>
      </c>
      <c r="M156" s="243">
        <v>68.3</v>
      </c>
      <c r="N156" s="243">
        <v>84.1</v>
      </c>
      <c r="O156" s="243">
        <v>80.7</v>
      </c>
      <c r="P156" s="237"/>
      <c r="Q156" s="238"/>
      <c r="R156" s="238"/>
      <c r="S156" s="238"/>
      <c r="T156" s="238"/>
      <c r="U156" s="238"/>
      <c r="V156" s="238"/>
      <c r="W156" s="238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38"/>
      <c r="AI156" s="238"/>
      <c r="AJ156" s="238"/>
      <c r="AK156" s="238"/>
      <c r="AL156" s="238"/>
      <c r="AM156" s="238"/>
      <c r="AN156" s="238"/>
      <c r="AO156" s="238"/>
      <c r="AP156" s="238"/>
      <c r="AQ156" s="238"/>
      <c r="AR156" s="238"/>
      <c r="AS156" s="238"/>
      <c r="AT156" s="238"/>
      <c r="AU156" s="238"/>
      <c r="AV156" s="238"/>
      <c r="AW156" s="238"/>
      <c r="AX156" s="238"/>
      <c r="AY156" s="238"/>
      <c r="AZ156" s="238"/>
      <c r="BA156" s="238"/>
      <c r="BB156" s="238"/>
      <c r="BC156" s="238"/>
      <c r="BD156" s="238"/>
      <c r="BE156" s="238"/>
      <c r="BF156" s="238"/>
      <c r="BG156" s="238"/>
      <c r="BH156" s="238"/>
      <c r="BI156" s="238"/>
      <c r="BJ156" s="238"/>
      <c r="BK156" s="238"/>
      <c r="BL156" s="238"/>
      <c r="BM156" s="239">
        <v>78.745757575757565</v>
      </c>
    </row>
    <row r="157" spans="1:65">
      <c r="A157" s="35"/>
      <c r="B157" s="19">
        <v>1</v>
      </c>
      <c r="C157" s="8">
        <v>5</v>
      </c>
      <c r="D157" s="240">
        <v>69.05</v>
      </c>
      <c r="E157" s="240">
        <v>76.099999999999994</v>
      </c>
      <c r="F157" s="240">
        <v>85.8</v>
      </c>
      <c r="G157" s="240">
        <v>69.7</v>
      </c>
      <c r="H157" s="240">
        <v>82.2</v>
      </c>
      <c r="I157" s="240">
        <v>80.400000000000006</v>
      </c>
      <c r="J157" s="267">
        <v>59.89</v>
      </c>
      <c r="K157" s="240">
        <v>81.709999999999994</v>
      </c>
      <c r="L157" s="240">
        <v>80.02</v>
      </c>
      <c r="M157" s="240">
        <v>69.099999999999994</v>
      </c>
      <c r="N157" s="240">
        <v>80.599999999999994</v>
      </c>
      <c r="O157" s="240">
        <v>83.8</v>
      </c>
      <c r="P157" s="237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  <c r="AS157" s="238"/>
      <c r="AT157" s="238"/>
      <c r="AU157" s="238"/>
      <c r="AV157" s="238"/>
      <c r="AW157" s="238"/>
      <c r="AX157" s="238"/>
      <c r="AY157" s="238"/>
      <c r="AZ157" s="238"/>
      <c r="BA157" s="238"/>
      <c r="BB157" s="238"/>
      <c r="BC157" s="238"/>
      <c r="BD157" s="238"/>
      <c r="BE157" s="238"/>
      <c r="BF157" s="238"/>
      <c r="BG157" s="238"/>
      <c r="BH157" s="238"/>
      <c r="BI157" s="238"/>
      <c r="BJ157" s="238"/>
      <c r="BK157" s="238"/>
      <c r="BL157" s="238"/>
      <c r="BM157" s="239">
        <v>21</v>
      </c>
    </row>
    <row r="158" spans="1:65">
      <c r="A158" s="35"/>
      <c r="B158" s="19">
        <v>1</v>
      </c>
      <c r="C158" s="8">
        <v>6</v>
      </c>
      <c r="D158" s="240">
        <v>68.05</v>
      </c>
      <c r="E158" s="240">
        <v>71.290000000000006</v>
      </c>
      <c r="F158" s="240">
        <v>86.6</v>
      </c>
      <c r="G158" s="240">
        <v>73.400000000000006</v>
      </c>
      <c r="H158" s="240">
        <v>86.7</v>
      </c>
      <c r="I158" s="240">
        <v>80</v>
      </c>
      <c r="J158" s="267">
        <v>58.84</v>
      </c>
      <c r="K158" s="240">
        <v>85.29</v>
      </c>
      <c r="L158" s="240">
        <v>80.16</v>
      </c>
      <c r="M158" s="240">
        <v>69.3</v>
      </c>
      <c r="N158" s="240">
        <v>80.8</v>
      </c>
      <c r="O158" s="240">
        <v>81.2</v>
      </c>
      <c r="P158" s="237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238"/>
      <c r="AI158" s="238"/>
      <c r="AJ158" s="238"/>
      <c r="AK158" s="238"/>
      <c r="AL158" s="238"/>
      <c r="AM158" s="238"/>
      <c r="AN158" s="238"/>
      <c r="AO158" s="238"/>
      <c r="AP158" s="238"/>
      <c r="AQ158" s="238"/>
      <c r="AR158" s="238"/>
      <c r="AS158" s="238"/>
      <c r="AT158" s="238"/>
      <c r="AU158" s="238"/>
      <c r="AV158" s="238"/>
      <c r="AW158" s="238"/>
      <c r="AX158" s="238"/>
      <c r="AY158" s="238"/>
      <c r="AZ158" s="238"/>
      <c r="BA158" s="238"/>
      <c r="BB158" s="238"/>
      <c r="BC158" s="238"/>
      <c r="BD158" s="238"/>
      <c r="BE158" s="238"/>
      <c r="BF158" s="238"/>
      <c r="BG158" s="238"/>
      <c r="BH158" s="238"/>
      <c r="BI158" s="238"/>
      <c r="BJ158" s="238"/>
      <c r="BK158" s="238"/>
      <c r="BL158" s="238"/>
      <c r="BM158" s="241"/>
    </row>
    <row r="159" spans="1:65">
      <c r="A159" s="35"/>
      <c r="B159" s="20" t="s">
        <v>263</v>
      </c>
      <c r="C159" s="12"/>
      <c r="D159" s="242">
        <v>70.606666666666669</v>
      </c>
      <c r="E159" s="242">
        <v>73.853333333333325</v>
      </c>
      <c r="F159" s="242">
        <v>87.633333333333326</v>
      </c>
      <c r="G159" s="242">
        <v>75.15000000000002</v>
      </c>
      <c r="H159" s="242">
        <v>84.633333333333326</v>
      </c>
      <c r="I159" s="242">
        <v>80.916666666666671</v>
      </c>
      <c r="J159" s="242">
        <v>61.551666666666655</v>
      </c>
      <c r="K159" s="242">
        <v>83.108333333333334</v>
      </c>
      <c r="L159" s="242">
        <v>80.534999999999982</v>
      </c>
      <c r="M159" s="242">
        <v>67.900000000000006</v>
      </c>
      <c r="N159" s="242">
        <v>80.316666666666677</v>
      </c>
      <c r="O159" s="242">
        <v>81.55</v>
      </c>
      <c r="P159" s="237"/>
      <c r="Q159" s="238"/>
      <c r="R159" s="238"/>
      <c r="S159" s="238"/>
      <c r="T159" s="238"/>
      <c r="U159" s="238"/>
      <c r="V159" s="238"/>
      <c r="W159" s="238"/>
      <c r="X159" s="238"/>
      <c r="Y159" s="238"/>
      <c r="Z159" s="238"/>
      <c r="AA159" s="238"/>
      <c r="AB159" s="238"/>
      <c r="AC159" s="238"/>
      <c r="AD159" s="238"/>
      <c r="AE159" s="238"/>
      <c r="AF159" s="238"/>
      <c r="AG159" s="238"/>
      <c r="AH159" s="238"/>
      <c r="AI159" s="238"/>
      <c r="AJ159" s="238"/>
      <c r="AK159" s="238"/>
      <c r="AL159" s="238"/>
      <c r="AM159" s="238"/>
      <c r="AN159" s="238"/>
      <c r="AO159" s="238"/>
      <c r="AP159" s="238"/>
      <c r="AQ159" s="238"/>
      <c r="AR159" s="238"/>
      <c r="AS159" s="238"/>
      <c r="AT159" s="238"/>
      <c r="AU159" s="238"/>
      <c r="AV159" s="238"/>
      <c r="AW159" s="238"/>
      <c r="AX159" s="238"/>
      <c r="AY159" s="238"/>
      <c r="AZ159" s="238"/>
      <c r="BA159" s="238"/>
      <c r="BB159" s="238"/>
      <c r="BC159" s="238"/>
      <c r="BD159" s="238"/>
      <c r="BE159" s="238"/>
      <c r="BF159" s="238"/>
      <c r="BG159" s="238"/>
      <c r="BH159" s="238"/>
      <c r="BI159" s="238"/>
      <c r="BJ159" s="238"/>
      <c r="BK159" s="238"/>
      <c r="BL159" s="238"/>
      <c r="BM159" s="241"/>
    </row>
    <row r="160" spans="1:65">
      <c r="A160" s="35"/>
      <c r="B160" s="3" t="s">
        <v>264</v>
      </c>
      <c r="C160" s="33"/>
      <c r="D160" s="243">
        <v>69.474999999999994</v>
      </c>
      <c r="E160" s="243">
        <v>74.424999999999997</v>
      </c>
      <c r="F160" s="243">
        <v>87.199999999999989</v>
      </c>
      <c r="G160" s="243">
        <v>73.650000000000006</v>
      </c>
      <c r="H160" s="243">
        <v>84.95</v>
      </c>
      <c r="I160" s="243">
        <v>81</v>
      </c>
      <c r="J160" s="243">
        <v>60.375</v>
      </c>
      <c r="K160" s="243">
        <v>82.995000000000005</v>
      </c>
      <c r="L160" s="243">
        <v>80.42</v>
      </c>
      <c r="M160" s="243">
        <v>68.599999999999994</v>
      </c>
      <c r="N160" s="243">
        <v>80.699999999999989</v>
      </c>
      <c r="O160" s="243">
        <v>81.45</v>
      </c>
      <c r="P160" s="237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  <c r="AS160" s="238"/>
      <c r="AT160" s="238"/>
      <c r="AU160" s="238"/>
      <c r="AV160" s="238"/>
      <c r="AW160" s="238"/>
      <c r="AX160" s="238"/>
      <c r="AY160" s="238"/>
      <c r="AZ160" s="238"/>
      <c r="BA160" s="238"/>
      <c r="BB160" s="238"/>
      <c r="BC160" s="238"/>
      <c r="BD160" s="238"/>
      <c r="BE160" s="238"/>
      <c r="BF160" s="238"/>
      <c r="BG160" s="238"/>
      <c r="BH160" s="238"/>
      <c r="BI160" s="238"/>
      <c r="BJ160" s="238"/>
      <c r="BK160" s="238"/>
      <c r="BL160" s="238"/>
      <c r="BM160" s="241"/>
    </row>
    <row r="161" spans="1:65">
      <c r="A161" s="35"/>
      <c r="B161" s="3" t="s">
        <v>265</v>
      </c>
      <c r="C161" s="33"/>
      <c r="D161" s="255">
        <v>5.434797757660049</v>
      </c>
      <c r="E161" s="255">
        <v>1.7911746611279014</v>
      </c>
      <c r="F161" s="255">
        <v>2.0284641152030938</v>
      </c>
      <c r="G161" s="255">
        <v>4.582903010101786</v>
      </c>
      <c r="H161" s="255">
        <v>2.3517369467410001</v>
      </c>
      <c r="I161" s="255">
        <v>0.96003472159431102</v>
      </c>
      <c r="J161" s="255">
        <v>4.997172867398791</v>
      </c>
      <c r="K161" s="255">
        <v>1.4264279395282047</v>
      </c>
      <c r="L161" s="255">
        <v>0.87324108927603716</v>
      </c>
      <c r="M161" s="255">
        <v>1.60499221181911</v>
      </c>
      <c r="N161" s="255">
        <v>2.4276875142131984</v>
      </c>
      <c r="O161" s="255">
        <v>1.4349216006458332</v>
      </c>
      <c r="P161" s="249"/>
      <c r="Q161" s="250"/>
      <c r="R161" s="250"/>
      <c r="S161" s="250"/>
      <c r="T161" s="250"/>
      <c r="U161" s="250"/>
      <c r="V161" s="250"/>
      <c r="W161" s="250"/>
      <c r="X161" s="250"/>
      <c r="Y161" s="250"/>
      <c r="Z161" s="250"/>
      <c r="AA161" s="250"/>
      <c r="AB161" s="250"/>
      <c r="AC161" s="250"/>
      <c r="AD161" s="250"/>
      <c r="AE161" s="250"/>
      <c r="AF161" s="250"/>
      <c r="AG161" s="250"/>
      <c r="AH161" s="250"/>
      <c r="AI161" s="250"/>
      <c r="AJ161" s="250"/>
      <c r="AK161" s="250"/>
      <c r="AL161" s="250"/>
      <c r="AM161" s="250"/>
      <c r="AN161" s="250"/>
      <c r="AO161" s="250"/>
      <c r="AP161" s="250"/>
      <c r="AQ161" s="250"/>
      <c r="AR161" s="250"/>
      <c r="AS161" s="250"/>
      <c r="AT161" s="250"/>
      <c r="AU161" s="250"/>
      <c r="AV161" s="250"/>
      <c r="AW161" s="250"/>
      <c r="AX161" s="250"/>
      <c r="AY161" s="250"/>
      <c r="AZ161" s="250"/>
      <c r="BA161" s="250"/>
      <c r="BB161" s="250"/>
      <c r="BC161" s="250"/>
      <c r="BD161" s="250"/>
      <c r="BE161" s="250"/>
      <c r="BF161" s="250"/>
      <c r="BG161" s="250"/>
      <c r="BH161" s="250"/>
      <c r="BI161" s="250"/>
      <c r="BJ161" s="250"/>
      <c r="BK161" s="250"/>
      <c r="BL161" s="250"/>
      <c r="BM161" s="253"/>
    </row>
    <row r="162" spans="1:65">
      <c r="A162" s="35"/>
      <c r="B162" s="3" t="s">
        <v>87</v>
      </c>
      <c r="C162" s="33"/>
      <c r="D162" s="13">
        <v>7.6972869761968404E-2</v>
      </c>
      <c r="E162" s="13">
        <v>2.4253132259359562E-2</v>
      </c>
      <c r="F162" s="13">
        <v>2.314717514495733E-2</v>
      </c>
      <c r="G162" s="13">
        <v>6.098340665471437E-2</v>
      </c>
      <c r="H162" s="13">
        <v>2.7787360536522258E-2</v>
      </c>
      <c r="I162" s="13">
        <v>1.1864486775624853E-2</v>
      </c>
      <c r="J162" s="13">
        <v>8.1186637795870001E-2</v>
      </c>
      <c r="K162" s="13">
        <v>1.7163476661324031E-2</v>
      </c>
      <c r="L162" s="13">
        <v>1.0843001046452317E-2</v>
      </c>
      <c r="M162" s="13">
        <v>2.3637587802932399E-2</v>
      </c>
      <c r="N162" s="13">
        <v>3.0226447572689746E-2</v>
      </c>
      <c r="O162" s="13">
        <v>1.7595605158134069E-2</v>
      </c>
      <c r="P162" s="165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2"/>
    </row>
    <row r="163" spans="1:65">
      <c r="A163" s="35"/>
      <c r="B163" s="3" t="s">
        <v>266</v>
      </c>
      <c r="C163" s="33"/>
      <c r="D163" s="13">
        <v>-0.10335910352072819</v>
      </c>
      <c r="E163" s="13">
        <v>-6.2129369162744696E-2</v>
      </c>
      <c r="F163" s="13">
        <v>0.11286418508356388</v>
      </c>
      <c r="G163" s="13">
        <v>-4.5662873613200539E-2</v>
      </c>
      <c r="H163" s="13">
        <v>7.4766894609040957E-2</v>
      </c>
      <c r="I163" s="13">
        <v>2.7568584743382196E-2</v>
      </c>
      <c r="J163" s="13">
        <v>-0.21834942526966339</v>
      </c>
      <c r="K163" s="13">
        <v>5.5400771951158667E-2</v>
      </c>
      <c r="L163" s="13">
        <v>2.2721762788567634E-2</v>
      </c>
      <c r="M163" s="13">
        <v>-0.13773132559329782</v>
      </c>
      <c r="N163" s="13">
        <v>1.99491266484777E-2</v>
      </c>
      <c r="O163" s="13">
        <v>3.5611346065781424E-2</v>
      </c>
      <c r="P163" s="165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2"/>
    </row>
    <row r="164" spans="1:65">
      <c r="A164" s="35"/>
      <c r="B164" s="53" t="s">
        <v>267</v>
      </c>
      <c r="C164" s="54"/>
      <c r="D164" s="52">
        <v>1.4</v>
      </c>
      <c r="E164" s="52">
        <v>0.93</v>
      </c>
      <c r="F164" s="52">
        <v>1.02</v>
      </c>
      <c r="G164" s="52">
        <v>0.75</v>
      </c>
      <c r="H164" s="52">
        <v>0.6</v>
      </c>
      <c r="I164" s="52">
        <v>7.0000000000000007E-2</v>
      </c>
      <c r="J164" s="52">
        <v>2.68</v>
      </c>
      <c r="K164" s="52">
        <v>0.38</v>
      </c>
      <c r="L164" s="52">
        <v>0.02</v>
      </c>
      <c r="M164" s="52">
        <v>1.78</v>
      </c>
      <c r="N164" s="52">
        <v>0.02</v>
      </c>
      <c r="O164" s="52">
        <v>0.16</v>
      </c>
      <c r="P164" s="165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2"/>
    </row>
    <row r="165" spans="1:65">
      <c r="B165" s="36"/>
      <c r="C165" s="20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BM165" s="62"/>
    </row>
    <row r="166" spans="1:65" ht="15">
      <c r="B166" s="37" t="s">
        <v>477</v>
      </c>
      <c r="BM166" s="32" t="s">
        <v>67</v>
      </c>
    </row>
    <row r="167" spans="1:65" ht="15">
      <c r="A167" s="28" t="s">
        <v>25</v>
      </c>
      <c r="B167" s="18" t="s">
        <v>115</v>
      </c>
      <c r="C167" s="15" t="s">
        <v>116</v>
      </c>
      <c r="D167" s="16" t="s">
        <v>235</v>
      </c>
      <c r="E167" s="17" t="s">
        <v>235</v>
      </c>
      <c r="F167" s="17" t="s">
        <v>235</v>
      </c>
      <c r="G167" s="17" t="s">
        <v>235</v>
      </c>
      <c r="H167" s="17" t="s">
        <v>235</v>
      </c>
      <c r="I167" s="17" t="s">
        <v>235</v>
      </c>
      <c r="J167" s="17" t="s">
        <v>235</v>
      </c>
      <c r="K167" s="17" t="s">
        <v>235</v>
      </c>
      <c r="L167" s="17" t="s">
        <v>235</v>
      </c>
      <c r="M167" s="17" t="s">
        <v>235</v>
      </c>
      <c r="N167" s="17" t="s">
        <v>235</v>
      </c>
      <c r="O167" s="17" t="s">
        <v>235</v>
      </c>
      <c r="P167" s="17" t="s">
        <v>235</v>
      </c>
      <c r="Q167" s="17" t="s">
        <v>235</v>
      </c>
      <c r="R167" s="17" t="s">
        <v>235</v>
      </c>
      <c r="S167" s="17" t="s">
        <v>235</v>
      </c>
      <c r="T167" s="17" t="s">
        <v>235</v>
      </c>
      <c r="U167" s="17" t="s">
        <v>235</v>
      </c>
      <c r="V167" s="165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9" t="s">
        <v>236</v>
      </c>
      <c r="C168" s="8" t="s">
        <v>236</v>
      </c>
      <c r="D168" s="163" t="s">
        <v>238</v>
      </c>
      <c r="E168" s="164" t="s">
        <v>240</v>
      </c>
      <c r="F168" s="164" t="s">
        <v>241</v>
      </c>
      <c r="G168" s="164" t="s">
        <v>242</v>
      </c>
      <c r="H168" s="164" t="s">
        <v>243</v>
      </c>
      <c r="I168" s="164" t="s">
        <v>244</v>
      </c>
      <c r="J168" s="164" t="s">
        <v>245</v>
      </c>
      <c r="K168" s="164" t="s">
        <v>246</v>
      </c>
      <c r="L168" s="164" t="s">
        <v>247</v>
      </c>
      <c r="M168" s="164" t="s">
        <v>248</v>
      </c>
      <c r="N168" s="164" t="s">
        <v>249</v>
      </c>
      <c r="O168" s="164" t="s">
        <v>250</v>
      </c>
      <c r="P168" s="164" t="s">
        <v>251</v>
      </c>
      <c r="Q168" s="164" t="s">
        <v>252</v>
      </c>
      <c r="R168" s="164" t="s">
        <v>253</v>
      </c>
      <c r="S168" s="164" t="s">
        <v>254</v>
      </c>
      <c r="T168" s="164" t="s">
        <v>256</v>
      </c>
      <c r="U168" s="164" t="s">
        <v>270</v>
      </c>
      <c r="V168" s="165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 t="s">
        <v>3</v>
      </c>
    </row>
    <row r="169" spans="1:65">
      <c r="A169" s="35"/>
      <c r="B169" s="19"/>
      <c r="C169" s="8"/>
      <c r="D169" s="9" t="s">
        <v>119</v>
      </c>
      <c r="E169" s="10" t="s">
        <v>277</v>
      </c>
      <c r="F169" s="10" t="s">
        <v>278</v>
      </c>
      <c r="G169" s="10" t="s">
        <v>278</v>
      </c>
      <c r="H169" s="10" t="s">
        <v>278</v>
      </c>
      <c r="I169" s="10" t="s">
        <v>278</v>
      </c>
      <c r="J169" s="10" t="s">
        <v>278</v>
      </c>
      <c r="K169" s="10" t="s">
        <v>278</v>
      </c>
      <c r="L169" s="10" t="s">
        <v>119</v>
      </c>
      <c r="M169" s="10" t="s">
        <v>278</v>
      </c>
      <c r="N169" s="10" t="s">
        <v>278</v>
      </c>
      <c r="O169" s="10" t="s">
        <v>119</v>
      </c>
      <c r="P169" s="10" t="s">
        <v>277</v>
      </c>
      <c r="Q169" s="10" t="s">
        <v>277</v>
      </c>
      <c r="R169" s="10" t="s">
        <v>119</v>
      </c>
      <c r="S169" s="10" t="s">
        <v>278</v>
      </c>
      <c r="T169" s="10" t="s">
        <v>119</v>
      </c>
      <c r="U169" s="10" t="s">
        <v>277</v>
      </c>
      <c r="V169" s="165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>
        <v>1</v>
      </c>
    </row>
    <row r="170" spans="1:65">
      <c r="A170" s="35"/>
      <c r="B170" s="19"/>
      <c r="C170" s="8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165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2</v>
      </c>
    </row>
    <row r="171" spans="1:65">
      <c r="A171" s="35"/>
      <c r="B171" s="18">
        <v>1</v>
      </c>
      <c r="C171" s="14">
        <v>1</v>
      </c>
      <c r="D171" s="248">
        <v>14.6416</v>
      </c>
      <c r="E171" s="248">
        <v>14.5</v>
      </c>
      <c r="F171" s="277">
        <v>14</v>
      </c>
      <c r="G171" s="248">
        <v>15.1</v>
      </c>
      <c r="H171" s="277">
        <v>13.6</v>
      </c>
      <c r="I171" s="248">
        <v>14.1</v>
      </c>
      <c r="J171" s="277">
        <v>13.6</v>
      </c>
      <c r="K171" s="263">
        <v>13</v>
      </c>
      <c r="L171" s="263">
        <v>14</v>
      </c>
      <c r="M171" s="248">
        <v>12.3</v>
      </c>
      <c r="N171" s="263">
        <v>12</v>
      </c>
      <c r="O171" s="248">
        <v>14.963768763075713</v>
      </c>
      <c r="P171" s="248">
        <v>14.8</v>
      </c>
      <c r="Q171" s="263">
        <v>15</v>
      </c>
      <c r="R171" s="263">
        <v>16</v>
      </c>
      <c r="S171" s="248">
        <v>14.2</v>
      </c>
      <c r="T171" s="263">
        <v>17.467500000000001</v>
      </c>
      <c r="U171" s="248">
        <v>14.9</v>
      </c>
      <c r="V171" s="249"/>
      <c r="W171" s="250"/>
      <c r="X171" s="250"/>
      <c r="Y171" s="250"/>
      <c r="Z171" s="250"/>
      <c r="AA171" s="250"/>
      <c r="AB171" s="250"/>
      <c r="AC171" s="250"/>
      <c r="AD171" s="250"/>
      <c r="AE171" s="250"/>
      <c r="AF171" s="250"/>
      <c r="AG171" s="250"/>
      <c r="AH171" s="250"/>
      <c r="AI171" s="250"/>
      <c r="AJ171" s="250"/>
      <c r="AK171" s="250"/>
      <c r="AL171" s="250"/>
      <c r="AM171" s="250"/>
      <c r="AN171" s="250"/>
      <c r="AO171" s="250"/>
      <c r="AP171" s="250"/>
      <c r="AQ171" s="250"/>
      <c r="AR171" s="250"/>
      <c r="AS171" s="250"/>
      <c r="AT171" s="250"/>
      <c r="AU171" s="250"/>
      <c r="AV171" s="250"/>
      <c r="AW171" s="250"/>
      <c r="AX171" s="250"/>
      <c r="AY171" s="250"/>
      <c r="AZ171" s="250"/>
      <c r="BA171" s="250"/>
      <c r="BB171" s="250"/>
      <c r="BC171" s="250"/>
      <c r="BD171" s="250"/>
      <c r="BE171" s="250"/>
      <c r="BF171" s="250"/>
      <c r="BG171" s="250"/>
      <c r="BH171" s="250"/>
      <c r="BI171" s="250"/>
      <c r="BJ171" s="250"/>
      <c r="BK171" s="250"/>
      <c r="BL171" s="250"/>
      <c r="BM171" s="251">
        <v>1</v>
      </c>
    </row>
    <row r="172" spans="1:65">
      <c r="A172" s="35"/>
      <c r="B172" s="19">
        <v>1</v>
      </c>
      <c r="C172" s="8">
        <v>2</v>
      </c>
      <c r="D172" s="252">
        <v>13.4488</v>
      </c>
      <c r="E172" s="252">
        <v>13.1</v>
      </c>
      <c r="F172" s="278">
        <v>13.8</v>
      </c>
      <c r="G172" s="252">
        <v>15.2</v>
      </c>
      <c r="H172" s="278">
        <v>13.8</v>
      </c>
      <c r="I172" s="252">
        <v>15</v>
      </c>
      <c r="J172" s="278">
        <v>14.1</v>
      </c>
      <c r="K172" s="265">
        <v>11.5</v>
      </c>
      <c r="L172" s="265">
        <v>14</v>
      </c>
      <c r="M172" s="252">
        <v>12.6</v>
      </c>
      <c r="N172" s="265">
        <v>11</v>
      </c>
      <c r="O172" s="252">
        <v>15.269117250325394</v>
      </c>
      <c r="P172" s="252">
        <v>14.5</v>
      </c>
      <c r="Q172" s="265">
        <v>15</v>
      </c>
      <c r="R172" s="265">
        <v>15</v>
      </c>
      <c r="S172" s="252">
        <v>14.7</v>
      </c>
      <c r="T172" s="265">
        <v>17.614999999999998</v>
      </c>
      <c r="U172" s="252">
        <v>15.1</v>
      </c>
      <c r="V172" s="249"/>
      <c r="W172" s="250"/>
      <c r="X172" s="250"/>
      <c r="Y172" s="250"/>
      <c r="Z172" s="250"/>
      <c r="AA172" s="250"/>
      <c r="AB172" s="250"/>
      <c r="AC172" s="250"/>
      <c r="AD172" s="250"/>
      <c r="AE172" s="250"/>
      <c r="AF172" s="250"/>
      <c r="AG172" s="250"/>
      <c r="AH172" s="250"/>
      <c r="AI172" s="250"/>
      <c r="AJ172" s="250"/>
      <c r="AK172" s="250"/>
      <c r="AL172" s="250"/>
      <c r="AM172" s="250"/>
      <c r="AN172" s="250"/>
      <c r="AO172" s="250"/>
      <c r="AP172" s="250"/>
      <c r="AQ172" s="250"/>
      <c r="AR172" s="250"/>
      <c r="AS172" s="250"/>
      <c r="AT172" s="250"/>
      <c r="AU172" s="250"/>
      <c r="AV172" s="250"/>
      <c r="AW172" s="250"/>
      <c r="AX172" s="250"/>
      <c r="AY172" s="250"/>
      <c r="AZ172" s="250"/>
      <c r="BA172" s="250"/>
      <c r="BB172" s="250"/>
      <c r="BC172" s="250"/>
      <c r="BD172" s="250"/>
      <c r="BE172" s="250"/>
      <c r="BF172" s="250"/>
      <c r="BG172" s="250"/>
      <c r="BH172" s="250"/>
      <c r="BI172" s="250"/>
      <c r="BJ172" s="250"/>
      <c r="BK172" s="250"/>
      <c r="BL172" s="250"/>
      <c r="BM172" s="251">
        <v>10</v>
      </c>
    </row>
    <row r="173" spans="1:65">
      <c r="A173" s="35"/>
      <c r="B173" s="19">
        <v>1</v>
      </c>
      <c r="C173" s="8">
        <v>3</v>
      </c>
      <c r="D173" s="252">
        <v>14.5381</v>
      </c>
      <c r="E173" s="252">
        <v>12.8</v>
      </c>
      <c r="F173" s="278">
        <v>14.1</v>
      </c>
      <c r="G173" s="252">
        <v>15.5</v>
      </c>
      <c r="H173" s="278">
        <v>12.9</v>
      </c>
      <c r="I173" s="252">
        <v>14.8</v>
      </c>
      <c r="J173" s="278">
        <v>13.8</v>
      </c>
      <c r="K173" s="279">
        <v>11.9</v>
      </c>
      <c r="L173" s="279">
        <v>14</v>
      </c>
      <c r="M173" s="255">
        <v>12.1</v>
      </c>
      <c r="N173" s="279">
        <v>13</v>
      </c>
      <c r="O173" s="255">
        <v>15.742193698096928</v>
      </c>
      <c r="P173" s="255">
        <v>14.3</v>
      </c>
      <c r="Q173" s="279">
        <v>15</v>
      </c>
      <c r="R173" s="279">
        <v>14</v>
      </c>
      <c r="S173" s="255">
        <v>13.8</v>
      </c>
      <c r="T173" s="279">
        <v>17.760000000000002</v>
      </c>
      <c r="U173" s="280">
        <v>13.5</v>
      </c>
      <c r="V173" s="249"/>
      <c r="W173" s="250"/>
      <c r="X173" s="250"/>
      <c r="Y173" s="250"/>
      <c r="Z173" s="250"/>
      <c r="AA173" s="250"/>
      <c r="AB173" s="250"/>
      <c r="AC173" s="250"/>
      <c r="AD173" s="250"/>
      <c r="AE173" s="250"/>
      <c r="AF173" s="250"/>
      <c r="AG173" s="250"/>
      <c r="AH173" s="250"/>
      <c r="AI173" s="250"/>
      <c r="AJ173" s="250"/>
      <c r="AK173" s="250"/>
      <c r="AL173" s="250"/>
      <c r="AM173" s="250"/>
      <c r="AN173" s="250"/>
      <c r="AO173" s="250"/>
      <c r="AP173" s="250"/>
      <c r="AQ173" s="250"/>
      <c r="AR173" s="250"/>
      <c r="AS173" s="250"/>
      <c r="AT173" s="250"/>
      <c r="AU173" s="250"/>
      <c r="AV173" s="250"/>
      <c r="AW173" s="250"/>
      <c r="AX173" s="250"/>
      <c r="AY173" s="250"/>
      <c r="AZ173" s="250"/>
      <c r="BA173" s="250"/>
      <c r="BB173" s="250"/>
      <c r="BC173" s="250"/>
      <c r="BD173" s="250"/>
      <c r="BE173" s="250"/>
      <c r="BF173" s="250"/>
      <c r="BG173" s="250"/>
      <c r="BH173" s="250"/>
      <c r="BI173" s="250"/>
      <c r="BJ173" s="250"/>
      <c r="BK173" s="250"/>
      <c r="BL173" s="250"/>
      <c r="BM173" s="251">
        <v>16</v>
      </c>
    </row>
    <row r="174" spans="1:65">
      <c r="A174" s="35"/>
      <c r="B174" s="19">
        <v>1</v>
      </c>
      <c r="C174" s="8">
        <v>4</v>
      </c>
      <c r="D174" s="252">
        <v>13.6637</v>
      </c>
      <c r="E174" s="252">
        <v>13.3</v>
      </c>
      <c r="F174" s="278">
        <v>14.3</v>
      </c>
      <c r="G174" s="252">
        <v>15.2</v>
      </c>
      <c r="H174" s="278">
        <v>13.8</v>
      </c>
      <c r="I174" s="252">
        <v>15</v>
      </c>
      <c r="J174" s="278">
        <v>14.1</v>
      </c>
      <c r="K174" s="279">
        <v>11</v>
      </c>
      <c r="L174" s="279">
        <v>14</v>
      </c>
      <c r="M174" s="255">
        <v>12.1</v>
      </c>
      <c r="N174" s="279">
        <v>12</v>
      </c>
      <c r="O174" s="255">
        <v>15.843471277475121</v>
      </c>
      <c r="P174" s="255">
        <v>14.3</v>
      </c>
      <c r="Q174" s="279">
        <v>15</v>
      </c>
      <c r="R174" s="279">
        <v>15</v>
      </c>
      <c r="S174" s="255">
        <v>14.4</v>
      </c>
      <c r="T174" s="279">
        <v>17.75</v>
      </c>
      <c r="U174" s="255">
        <v>14.8</v>
      </c>
      <c r="V174" s="249"/>
      <c r="W174" s="250"/>
      <c r="X174" s="250"/>
      <c r="Y174" s="250"/>
      <c r="Z174" s="250"/>
      <c r="AA174" s="250"/>
      <c r="AB174" s="250"/>
      <c r="AC174" s="250"/>
      <c r="AD174" s="250"/>
      <c r="AE174" s="250"/>
      <c r="AF174" s="250"/>
      <c r="AG174" s="250"/>
      <c r="AH174" s="250"/>
      <c r="AI174" s="250"/>
      <c r="AJ174" s="250"/>
      <c r="AK174" s="250"/>
      <c r="AL174" s="250"/>
      <c r="AM174" s="250"/>
      <c r="AN174" s="250"/>
      <c r="AO174" s="250"/>
      <c r="AP174" s="250"/>
      <c r="AQ174" s="250"/>
      <c r="AR174" s="250"/>
      <c r="AS174" s="250"/>
      <c r="AT174" s="250"/>
      <c r="AU174" s="250"/>
      <c r="AV174" s="250"/>
      <c r="AW174" s="250"/>
      <c r="AX174" s="250"/>
      <c r="AY174" s="250"/>
      <c r="AZ174" s="250"/>
      <c r="BA174" s="250"/>
      <c r="BB174" s="250"/>
      <c r="BC174" s="250"/>
      <c r="BD174" s="250"/>
      <c r="BE174" s="250"/>
      <c r="BF174" s="250"/>
      <c r="BG174" s="250"/>
      <c r="BH174" s="250"/>
      <c r="BI174" s="250"/>
      <c r="BJ174" s="250"/>
      <c r="BK174" s="250"/>
      <c r="BL174" s="250"/>
      <c r="BM174" s="251">
        <v>14.199346045802429</v>
      </c>
    </row>
    <row r="175" spans="1:65">
      <c r="A175" s="35"/>
      <c r="B175" s="19">
        <v>1</v>
      </c>
      <c r="C175" s="8">
        <v>5</v>
      </c>
      <c r="D175" s="252">
        <v>13.393800000000001</v>
      </c>
      <c r="E175" s="252">
        <v>14.4</v>
      </c>
      <c r="F175" s="252">
        <v>14.6</v>
      </c>
      <c r="G175" s="252">
        <v>15</v>
      </c>
      <c r="H175" s="252">
        <v>12.3</v>
      </c>
      <c r="I175" s="252">
        <v>13.9</v>
      </c>
      <c r="J175" s="252">
        <v>13.8</v>
      </c>
      <c r="K175" s="265">
        <v>11.1</v>
      </c>
      <c r="L175" s="265">
        <v>14</v>
      </c>
      <c r="M175" s="252">
        <v>12.7</v>
      </c>
      <c r="N175" s="265">
        <v>12</v>
      </c>
      <c r="O175" s="252">
        <v>15.804508376294562</v>
      </c>
      <c r="P175" s="252">
        <v>14.4</v>
      </c>
      <c r="Q175" s="265">
        <v>15</v>
      </c>
      <c r="R175" s="265">
        <v>16</v>
      </c>
      <c r="S175" s="252">
        <v>14.2</v>
      </c>
      <c r="T175" s="265">
        <v>17.965000000000003</v>
      </c>
      <c r="U175" s="252">
        <v>15.1</v>
      </c>
      <c r="V175" s="249"/>
      <c r="W175" s="250"/>
      <c r="X175" s="250"/>
      <c r="Y175" s="250"/>
      <c r="Z175" s="250"/>
      <c r="AA175" s="250"/>
      <c r="AB175" s="250"/>
      <c r="AC175" s="250"/>
      <c r="AD175" s="250"/>
      <c r="AE175" s="250"/>
      <c r="AF175" s="250"/>
      <c r="AG175" s="250"/>
      <c r="AH175" s="250"/>
      <c r="AI175" s="250"/>
      <c r="AJ175" s="250"/>
      <c r="AK175" s="250"/>
      <c r="AL175" s="250"/>
      <c r="AM175" s="250"/>
      <c r="AN175" s="250"/>
      <c r="AO175" s="250"/>
      <c r="AP175" s="250"/>
      <c r="AQ175" s="250"/>
      <c r="AR175" s="250"/>
      <c r="AS175" s="250"/>
      <c r="AT175" s="250"/>
      <c r="AU175" s="250"/>
      <c r="AV175" s="250"/>
      <c r="AW175" s="250"/>
      <c r="AX175" s="250"/>
      <c r="AY175" s="250"/>
      <c r="AZ175" s="250"/>
      <c r="BA175" s="250"/>
      <c r="BB175" s="250"/>
      <c r="BC175" s="250"/>
      <c r="BD175" s="250"/>
      <c r="BE175" s="250"/>
      <c r="BF175" s="250"/>
      <c r="BG175" s="250"/>
      <c r="BH175" s="250"/>
      <c r="BI175" s="250"/>
      <c r="BJ175" s="250"/>
      <c r="BK175" s="250"/>
      <c r="BL175" s="250"/>
      <c r="BM175" s="251">
        <v>22</v>
      </c>
    </row>
    <row r="176" spans="1:65">
      <c r="A176" s="35"/>
      <c r="B176" s="19">
        <v>1</v>
      </c>
      <c r="C176" s="8">
        <v>6</v>
      </c>
      <c r="D176" s="252">
        <v>14.463100000000001</v>
      </c>
      <c r="E176" s="252">
        <v>14.2</v>
      </c>
      <c r="F176" s="252">
        <v>14.3</v>
      </c>
      <c r="G176" s="252">
        <v>15.6</v>
      </c>
      <c r="H176" s="252">
        <v>12.8</v>
      </c>
      <c r="I176" s="252">
        <v>14.5</v>
      </c>
      <c r="J176" s="252">
        <v>13.7</v>
      </c>
      <c r="K176" s="265">
        <v>11.6</v>
      </c>
      <c r="L176" s="265">
        <v>14</v>
      </c>
      <c r="M176" s="252">
        <v>12.7</v>
      </c>
      <c r="N176" s="265">
        <v>12</v>
      </c>
      <c r="O176" s="252">
        <v>15.540755932507057</v>
      </c>
      <c r="P176" s="252">
        <v>14.2</v>
      </c>
      <c r="Q176" s="265">
        <v>15</v>
      </c>
      <c r="R176" s="265">
        <v>15</v>
      </c>
      <c r="S176" s="252">
        <v>15.1</v>
      </c>
      <c r="T176" s="265">
        <v>17.850000000000001</v>
      </c>
      <c r="U176" s="252">
        <v>14.3</v>
      </c>
      <c r="V176" s="249"/>
      <c r="W176" s="250"/>
      <c r="X176" s="250"/>
      <c r="Y176" s="250"/>
      <c r="Z176" s="250"/>
      <c r="AA176" s="250"/>
      <c r="AB176" s="250"/>
      <c r="AC176" s="250"/>
      <c r="AD176" s="250"/>
      <c r="AE176" s="250"/>
      <c r="AF176" s="250"/>
      <c r="AG176" s="250"/>
      <c r="AH176" s="250"/>
      <c r="AI176" s="250"/>
      <c r="AJ176" s="250"/>
      <c r="AK176" s="250"/>
      <c r="AL176" s="250"/>
      <c r="AM176" s="250"/>
      <c r="AN176" s="250"/>
      <c r="AO176" s="250"/>
      <c r="AP176" s="250"/>
      <c r="AQ176" s="250"/>
      <c r="AR176" s="250"/>
      <c r="AS176" s="250"/>
      <c r="AT176" s="250"/>
      <c r="AU176" s="250"/>
      <c r="AV176" s="250"/>
      <c r="AW176" s="250"/>
      <c r="AX176" s="250"/>
      <c r="AY176" s="250"/>
      <c r="AZ176" s="250"/>
      <c r="BA176" s="250"/>
      <c r="BB176" s="250"/>
      <c r="BC176" s="250"/>
      <c r="BD176" s="250"/>
      <c r="BE176" s="250"/>
      <c r="BF176" s="250"/>
      <c r="BG176" s="250"/>
      <c r="BH176" s="250"/>
      <c r="BI176" s="250"/>
      <c r="BJ176" s="250"/>
      <c r="BK176" s="250"/>
      <c r="BL176" s="250"/>
      <c r="BM176" s="253"/>
    </row>
    <row r="177" spans="1:65">
      <c r="A177" s="35"/>
      <c r="B177" s="20" t="s">
        <v>263</v>
      </c>
      <c r="C177" s="12"/>
      <c r="D177" s="254">
        <v>14.024850000000001</v>
      </c>
      <c r="E177" s="254">
        <v>13.716666666666669</v>
      </c>
      <c r="F177" s="254">
        <v>14.183333333333332</v>
      </c>
      <c r="G177" s="254">
        <v>15.266666666666666</v>
      </c>
      <c r="H177" s="254">
        <v>13.199999999999998</v>
      </c>
      <c r="I177" s="254">
        <v>14.550000000000002</v>
      </c>
      <c r="J177" s="254">
        <v>13.850000000000001</v>
      </c>
      <c r="K177" s="254">
        <v>11.683333333333332</v>
      </c>
      <c r="L177" s="254">
        <v>14</v>
      </c>
      <c r="M177" s="254">
        <v>12.416666666666666</v>
      </c>
      <c r="N177" s="254">
        <v>12</v>
      </c>
      <c r="O177" s="254">
        <v>15.527302549629129</v>
      </c>
      <c r="P177" s="254">
        <v>14.41666666666667</v>
      </c>
      <c r="Q177" s="254">
        <v>15</v>
      </c>
      <c r="R177" s="254">
        <v>15.166666666666666</v>
      </c>
      <c r="S177" s="254">
        <v>14.399999999999999</v>
      </c>
      <c r="T177" s="254">
        <v>17.734583333333333</v>
      </c>
      <c r="U177" s="254">
        <v>14.616666666666665</v>
      </c>
      <c r="V177" s="249"/>
      <c r="W177" s="250"/>
      <c r="X177" s="250"/>
      <c r="Y177" s="250"/>
      <c r="Z177" s="250"/>
      <c r="AA177" s="250"/>
      <c r="AB177" s="250"/>
      <c r="AC177" s="250"/>
      <c r="AD177" s="250"/>
      <c r="AE177" s="250"/>
      <c r="AF177" s="250"/>
      <c r="AG177" s="250"/>
      <c r="AH177" s="250"/>
      <c r="AI177" s="250"/>
      <c r="AJ177" s="250"/>
      <c r="AK177" s="250"/>
      <c r="AL177" s="250"/>
      <c r="AM177" s="250"/>
      <c r="AN177" s="250"/>
      <c r="AO177" s="250"/>
      <c r="AP177" s="250"/>
      <c r="AQ177" s="250"/>
      <c r="AR177" s="250"/>
      <c r="AS177" s="250"/>
      <c r="AT177" s="250"/>
      <c r="AU177" s="250"/>
      <c r="AV177" s="250"/>
      <c r="AW177" s="250"/>
      <c r="AX177" s="250"/>
      <c r="AY177" s="250"/>
      <c r="AZ177" s="250"/>
      <c r="BA177" s="250"/>
      <c r="BB177" s="250"/>
      <c r="BC177" s="250"/>
      <c r="BD177" s="250"/>
      <c r="BE177" s="250"/>
      <c r="BF177" s="250"/>
      <c r="BG177" s="250"/>
      <c r="BH177" s="250"/>
      <c r="BI177" s="250"/>
      <c r="BJ177" s="250"/>
      <c r="BK177" s="250"/>
      <c r="BL177" s="250"/>
      <c r="BM177" s="253"/>
    </row>
    <row r="178" spans="1:65">
      <c r="A178" s="35"/>
      <c r="B178" s="3" t="s">
        <v>264</v>
      </c>
      <c r="C178" s="33"/>
      <c r="D178" s="255">
        <v>14.063400000000001</v>
      </c>
      <c r="E178" s="255">
        <v>13.75</v>
      </c>
      <c r="F178" s="255">
        <v>14.2</v>
      </c>
      <c r="G178" s="255">
        <v>15.2</v>
      </c>
      <c r="H178" s="255">
        <v>13.25</v>
      </c>
      <c r="I178" s="255">
        <v>14.65</v>
      </c>
      <c r="J178" s="255">
        <v>13.8</v>
      </c>
      <c r="K178" s="255">
        <v>11.55</v>
      </c>
      <c r="L178" s="255">
        <v>14</v>
      </c>
      <c r="M178" s="255">
        <v>12.45</v>
      </c>
      <c r="N178" s="255">
        <v>12</v>
      </c>
      <c r="O178" s="255">
        <v>15.641474815301994</v>
      </c>
      <c r="P178" s="255">
        <v>14.350000000000001</v>
      </c>
      <c r="Q178" s="255">
        <v>15</v>
      </c>
      <c r="R178" s="255">
        <v>15</v>
      </c>
      <c r="S178" s="255">
        <v>14.3</v>
      </c>
      <c r="T178" s="255">
        <v>17.755000000000003</v>
      </c>
      <c r="U178" s="255">
        <v>14.850000000000001</v>
      </c>
      <c r="V178" s="249"/>
      <c r="W178" s="250"/>
      <c r="X178" s="250"/>
      <c r="Y178" s="250"/>
      <c r="Z178" s="250"/>
      <c r="AA178" s="250"/>
      <c r="AB178" s="250"/>
      <c r="AC178" s="250"/>
      <c r="AD178" s="250"/>
      <c r="AE178" s="250"/>
      <c r="AF178" s="250"/>
      <c r="AG178" s="250"/>
      <c r="AH178" s="250"/>
      <c r="AI178" s="250"/>
      <c r="AJ178" s="250"/>
      <c r="AK178" s="250"/>
      <c r="AL178" s="250"/>
      <c r="AM178" s="250"/>
      <c r="AN178" s="250"/>
      <c r="AO178" s="250"/>
      <c r="AP178" s="250"/>
      <c r="AQ178" s="250"/>
      <c r="AR178" s="250"/>
      <c r="AS178" s="250"/>
      <c r="AT178" s="250"/>
      <c r="AU178" s="250"/>
      <c r="AV178" s="250"/>
      <c r="AW178" s="250"/>
      <c r="AX178" s="250"/>
      <c r="AY178" s="250"/>
      <c r="AZ178" s="250"/>
      <c r="BA178" s="250"/>
      <c r="BB178" s="250"/>
      <c r="BC178" s="250"/>
      <c r="BD178" s="250"/>
      <c r="BE178" s="250"/>
      <c r="BF178" s="250"/>
      <c r="BG178" s="250"/>
      <c r="BH178" s="250"/>
      <c r="BI178" s="250"/>
      <c r="BJ178" s="250"/>
      <c r="BK178" s="250"/>
      <c r="BL178" s="250"/>
      <c r="BM178" s="253"/>
    </row>
    <row r="179" spans="1:65">
      <c r="A179" s="35"/>
      <c r="B179" s="3" t="s">
        <v>265</v>
      </c>
      <c r="C179" s="33"/>
      <c r="D179" s="27">
        <v>0.58246995029786719</v>
      </c>
      <c r="E179" s="27">
        <v>0.73598007219398698</v>
      </c>
      <c r="F179" s="27">
        <v>0.27868739954771293</v>
      </c>
      <c r="G179" s="27">
        <v>0.23380903889000246</v>
      </c>
      <c r="H179" s="27">
        <v>0.62289646009589739</v>
      </c>
      <c r="I179" s="27">
        <v>0.46797435827190365</v>
      </c>
      <c r="J179" s="27">
        <v>0.20736441353327714</v>
      </c>
      <c r="K179" s="27">
        <v>0.72502873506273302</v>
      </c>
      <c r="L179" s="27">
        <v>0</v>
      </c>
      <c r="M179" s="27">
        <v>0.28577380332470387</v>
      </c>
      <c r="N179" s="27">
        <v>0.63245553203367588</v>
      </c>
      <c r="O179" s="27">
        <v>0.34853835122393045</v>
      </c>
      <c r="P179" s="27">
        <v>0.21369760566432833</v>
      </c>
      <c r="Q179" s="27">
        <v>0</v>
      </c>
      <c r="R179" s="27">
        <v>0.75277265270908111</v>
      </c>
      <c r="S179" s="27">
        <v>0.45166359162544828</v>
      </c>
      <c r="T179" s="27">
        <v>0.17488865505420018</v>
      </c>
      <c r="U179" s="27">
        <v>0.62102066524928667</v>
      </c>
      <c r="V179" s="165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2"/>
    </row>
    <row r="180" spans="1:65">
      <c r="A180" s="35"/>
      <c r="B180" s="3" t="s">
        <v>87</v>
      </c>
      <c r="C180" s="33"/>
      <c r="D180" s="13">
        <v>4.1531278430633277E-2</v>
      </c>
      <c r="E180" s="13">
        <v>5.3655898337350197E-2</v>
      </c>
      <c r="F180" s="13">
        <v>1.9648935338264135E-2</v>
      </c>
      <c r="G180" s="13">
        <v>1.5315002547380075E-2</v>
      </c>
      <c r="H180" s="13">
        <v>4.7189125764840717E-2</v>
      </c>
      <c r="I180" s="13">
        <v>3.2163186135526017E-2</v>
      </c>
      <c r="J180" s="13">
        <v>1.4972159821897264E-2</v>
      </c>
      <c r="K180" s="13">
        <v>6.2056667765711823E-2</v>
      </c>
      <c r="L180" s="13">
        <v>0</v>
      </c>
      <c r="M180" s="13">
        <v>2.3015339865076822E-2</v>
      </c>
      <c r="N180" s="13">
        <v>5.2704627669472988E-2</v>
      </c>
      <c r="O180" s="13">
        <v>2.244680620538661E-2</v>
      </c>
      <c r="P180" s="13">
        <v>1.4822955306196182E-2</v>
      </c>
      <c r="Q180" s="13">
        <v>0</v>
      </c>
      <c r="R180" s="13">
        <v>4.9633361717082276E-2</v>
      </c>
      <c r="S180" s="13">
        <v>3.136552719621169E-2</v>
      </c>
      <c r="T180" s="13">
        <v>9.861447081504604E-3</v>
      </c>
      <c r="U180" s="13">
        <v>4.2487160678400464E-2</v>
      </c>
      <c r="V180" s="165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2"/>
    </row>
    <row r="181" spans="1:65">
      <c r="A181" s="35"/>
      <c r="B181" s="3" t="s">
        <v>266</v>
      </c>
      <c r="C181" s="33"/>
      <c r="D181" s="13">
        <v>-1.2289019877363416E-2</v>
      </c>
      <c r="E181" s="13">
        <v>-3.3993071059666757E-2</v>
      </c>
      <c r="F181" s="13">
        <v>-1.1277077421344428E-3</v>
      </c>
      <c r="G181" s="13">
        <v>7.516688567356633E-2</v>
      </c>
      <c r="H181" s="13">
        <v>-7.0379723304078157E-2</v>
      </c>
      <c r="I181" s="13">
        <v>2.4695077721641479E-2</v>
      </c>
      <c r="J181" s="13">
        <v>-2.4602967254657493E-2</v>
      </c>
      <c r="K181" s="13">
        <v>-0.17719215408605904</v>
      </c>
      <c r="L181" s="13">
        <v>-1.4039100474022126E-2</v>
      </c>
      <c r="M181" s="13">
        <v>-0.12554658315850775</v>
      </c>
      <c r="N181" s="13">
        <v>-0.15489065754916176</v>
      </c>
      <c r="O181" s="13">
        <v>9.3522370646024644E-2</v>
      </c>
      <c r="P181" s="13">
        <v>1.5304973916632214E-2</v>
      </c>
      <c r="Q181" s="13">
        <v>5.6386678063547802E-2</v>
      </c>
      <c r="R181" s="13">
        <v>6.8124307819809271E-2</v>
      </c>
      <c r="S181" s="13">
        <v>1.4131210941005667E-2</v>
      </c>
      <c r="T181" s="13">
        <v>0.24897183828941061</v>
      </c>
      <c r="U181" s="13">
        <v>2.9390129624145889E-2</v>
      </c>
      <c r="V181" s="165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2"/>
    </row>
    <row r="182" spans="1:65">
      <c r="A182" s="35"/>
      <c r="B182" s="53" t="s">
        <v>267</v>
      </c>
      <c r="C182" s="54"/>
      <c r="D182" s="52">
        <v>0.35</v>
      </c>
      <c r="E182" s="52">
        <v>0.76</v>
      </c>
      <c r="F182" s="52">
        <v>0.14000000000000001</v>
      </c>
      <c r="G182" s="52">
        <v>1.29</v>
      </c>
      <c r="H182" s="52">
        <v>1.45</v>
      </c>
      <c r="I182" s="52">
        <v>0.34</v>
      </c>
      <c r="J182" s="52">
        <v>0.59</v>
      </c>
      <c r="K182" s="52">
        <v>3.46</v>
      </c>
      <c r="L182" s="52" t="s">
        <v>268</v>
      </c>
      <c r="M182" s="52">
        <v>2.4900000000000002</v>
      </c>
      <c r="N182" s="52" t="s">
        <v>268</v>
      </c>
      <c r="O182" s="52">
        <v>1.64</v>
      </c>
      <c r="P182" s="52">
        <v>0.17</v>
      </c>
      <c r="Q182" s="52" t="s">
        <v>268</v>
      </c>
      <c r="R182" s="52" t="s">
        <v>268</v>
      </c>
      <c r="S182" s="52">
        <v>0.14000000000000001</v>
      </c>
      <c r="T182" s="52">
        <v>4.57</v>
      </c>
      <c r="U182" s="52">
        <v>0.43</v>
      </c>
      <c r="V182" s="165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2"/>
    </row>
    <row r="183" spans="1:65">
      <c r="B183" s="36" t="s">
        <v>284</v>
      </c>
      <c r="C183" s="20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BM183" s="62"/>
    </row>
    <row r="184" spans="1:65">
      <c r="BM184" s="62"/>
    </row>
    <row r="185" spans="1:65" ht="15">
      <c r="B185" s="37" t="s">
        <v>478</v>
      </c>
      <c r="BM185" s="32" t="s">
        <v>67</v>
      </c>
    </row>
    <row r="186" spans="1:65" ht="15">
      <c r="A186" s="28" t="s">
        <v>51</v>
      </c>
      <c r="B186" s="18" t="s">
        <v>115</v>
      </c>
      <c r="C186" s="15" t="s">
        <v>116</v>
      </c>
      <c r="D186" s="16" t="s">
        <v>235</v>
      </c>
      <c r="E186" s="17" t="s">
        <v>235</v>
      </c>
      <c r="F186" s="17" t="s">
        <v>235</v>
      </c>
      <c r="G186" s="17" t="s">
        <v>235</v>
      </c>
      <c r="H186" s="17" t="s">
        <v>235</v>
      </c>
      <c r="I186" s="17" t="s">
        <v>235</v>
      </c>
      <c r="J186" s="17" t="s">
        <v>235</v>
      </c>
      <c r="K186" s="17" t="s">
        <v>235</v>
      </c>
      <c r="L186" s="17" t="s">
        <v>235</v>
      </c>
      <c r="M186" s="17" t="s">
        <v>235</v>
      </c>
      <c r="N186" s="17" t="s">
        <v>235</v>
      </c>
      <c r="O186" s="17" t="s">
        <v>235</v>
      </c>
      <c r="P186" s="17" t="s">
        <v>235</v>
      </c>
      <c r="Q186" s="17" t="s">
        <v>235</v>
      </c>
      <c r="R186" s="17" t="s">
        <v>235</v>
      </c>
      <c r="S186" s="17" t="s">
        <v>235</v>
      </c>
      <c r="T186" s="17" t="s">
        <v>235</v>
      </c>
      <c r="U186" s="17" t="s">
        <v>235</v>
      </c>
      <c r="V186" s="165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1</v>
      </c>
    </row>
    <row r="187" spans="1:65">
      <c r="A187" s="35"/>
      <c r="B187" s="19" t="s">
        <v>236</v>
      </c>
      <c r="C187" s="8" t="s">
        <v>236</v>
      </c>
      <c r="D187" s="163" t="s">
        <v>238</v>
      </c>
      <c r="E187" s="164" t="s">
        <v>240</v>
      </c>
      <c r="F187" s="164" t="s">
        <v>241</v>
      </c>
      <c r="G187" s="164" t="s">
        <v>242</v>
      </c>
      <c r="H187" s="164" t="s">
        <v>243</v>
      </c>
      <c r="I187" s="164" t="s">
        <v>244</v>
      </c>
      <c r="J187" s="164" t="s">
        <v>245</v>
      </c>
      <c r="K187" s="164" t="s">
        <v>246</v>
      </c>
      <c r="L187" s="164" t="s">
        <v>247</v>
      </c>
      <c r="M187" s="164" t="s">
        <v>248</v>
      </c>
      <c r="N187" s="164" t="s">
        <v>249</v>
      </c>
      <c r="O187" s="164" t="s">
        <v>250</v>
      </c>
      <c r="P187" s="164" t="s">
        <v>251</v>
      </c>
      <c r="Q187" s="164" t="s">
        <v>252</v>
      </c>
      <c r="R187" s="164" t="s">
        <v>253</v>
      </c>
      <c r="S187" s="164" t="s">
        <v>254</v>
      </c>
      <c r="T187" s="164" t="s">
        <v>256</v>
      </c>
      <c r="U187" s="164" t="s">
        <v>270</v>
      </c>
      <c r="V187" s="165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 t="s">
        <v>3</v>
      </c>
    </row>
    <row r="188" spans="1:65">
      <c r="A188" s="35"/>
      <c r="B188" s="19"/>
      <c r="C188" s="8"/>
      <c r="D188" s="9" t="s">
        <v>119</v>
      </c>
      <c r="E188" s="10" t="s">
        <v>277</v>
      </c>
      <c r="F188" s="10" t="s">
        <v>278</v>
      </c>
      <c r="G188" s="10" t="s">
        <v>278</v>
      </c>
      <c r="H188" s="10" t="s">
        <v>278</v>
      </c>
      <c r="I188" s="10" t="s">
        <v>278</v>
      </c>
      <c r="J188" s="10" t="s">
        <v>278</v>
      </c>
      <c r="K188" s="10" t="s">
        <v>278</v>
      </c>
      <c r="L188" s="10" t="s">
        <v>119</v>
      </c>
      <c r="M188" s="10" t="s">
        <v>278</v>
      </c>
      <c r="N188" s="10" t="s">
        <v>278</v>
      </c>
      <c r="O188" s="10" t="s">
        <v>119</v>
      </c>
      <c r="P188" s="10" t="s">
        <v>119</v>
      </c>
      <c r="Q188" s="10" t="s">
        <v>119</v>
      </c>
      <c r="R188" s="10" t="s">
        <v>119</v>
      </c>
      <c r="S188" s="10" t="s">
        <v>278</v>
      </c>
      <c r="T188" s="10" t="s">
        <v>119</v>
      </c>
      <c r="U188" s="10" t="s">
        <v>119</v>
      </c>
      <c r="V188" s="165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0</v>
      </c>
    </row>
    <row r="189" spans="1:65">
      <c r="A189" s="35"/>
      <c r="B189" s="19"/>
      <c r="C189" s="8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165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0</v>
      </c>
    </row>
    <row r="190" spans="1:65">
      <c r="A190" s="35"/>
      <c r="B190" s="18">
        <v>1</v>
      </c>
      <c r="C190" s="14">
        <v>1</v>
      </c>
      <c r="D190" s="266">
        <v>100.0211</v>
      </c>
      <c r="E190" s="236">
        <v>121</v>
      </c>
      <c r="F190" s="271">
        <v>116</v>
      </c>
      <c r="G190" s="236">
        <v>130</v>
      </c>
      <c r="H190" s="271">
        <v>116</v>
      </c>
      <c r="I190" s="236">
        <v>122</v>
      </c>
      <c r="J190" s="271">
        <v>124</v>
      </c>
      <c r="K190" s="266">
        <v>51</v>
      </c>
      <c r="L190" s="236">
        <v>124</v>
      </c>
      <c r="M190" s="236">
        <v>122</v>
      </c>
      <c r="N190" s="236">
        <v>133</v>
      </c>
      <c r="O190" s="236">
        <v>123.66427086380466</v>
      </c>
      <c r="P190" s="236">
        <v>124</v>
      </c>
      <c r="Q190" s="276">
        <v>99</v>
      </c>
      <c r="R190" s="236">
        <v>134</v>
      </c>
      <c r="S190" s="266">
        <v>103</v>
      </c>
      <c r="T190" s="236">
        <v>118.12</v>
      </c>
      <c r="U190" s="236">
        <v>120</v>
      </c>
      <c r="V190" s="237"/>
      <c r="W190" s="238"/>
      <c r="X190" s="238"/>
      <c r="Y190" s="238"/>
      <c r="Z190" s="238"/>
      <c r="AA190" s="238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  <c r="AS190" s="238"/>
      <c r="AT190" s="238"/>
      <c r="AU190" s="238"/>
      <c r="AV190" s="238"/>
      <c r="AW190" s="238"/>
      <c r="AX190" s="238"/>
      <c r="AY190" s="238"/>
      <c r="AZ190" s="238"/>
      <c r="BA190" s="238"/>
      <c r="BB190" s="238"/>
      <c r="BC190" s="238"/>
      <c r="BD190" s="238"/>
      <c r="BE190" s="238"/>
      <c r="BF190" s="238"/>
      <c r="BG190" s="238"/>
      <c r="BH190" s="238"/>
      <c r="BI190" s="238"/>
      <c r="BJ190" s="238"/>
      <c r="BK190" s="238"/>
      <c r="BL190" s="238"/>
      <c r="BM190" s="239">
        <v>1</v>
      </c>
    </row>
    <row r="191" spans="1:65">
      <c r="A191" s="35"/>
      <c r="B191" s="19">
        <v>1</v>
      </c>
      <c r="C191" s="8">
        <v>2</v>
      </c>
      <c r="D191" s="267">
        <v>90.755499999999998</v>
      </c>
      <c r="E191" s="240">
        <v>123.00000000000001</v>
      </c>
      <c r="F191" s="273">
        <v>114</v>
      </c>
      <c r="G191" s="240">
        <v>131</v>
      </c>
      <c r="H191" s="273">
        <v>116</v>
      </c>
      <c r="I191" s="240">
        <v>123.00000000000001</v>
      </c>
      <c r="J191" s="273">
        <v>125</v>
      </c>
      <c r="K191" s="267">
        <v>41</v>
      </c>
      <c r="L191" s="240">
        <v>118</v>
      </c>
      <c r="M191" s="240">
        <v>120</v>
      </c>
      <c r="N191" s="240">
        <v>130</v>
      </c>
      <c r="O191" s="240">
        <v>127.55924169023469</v>
      </c>
      <c r="P191" s="240">
        <v>124</v>
      </c>
      <c r="Q191" s="240">
        <v>101</v>
      </c>
      <c r="R191" s="240">
        <v>136</v>
      </c>
      <c r="S191" s="267">
        <v>99</v>
      </c>
      <c r="T191" s="240">
        <v>120.325</v>
      </c>
      <c r="U191" s="240">
        <v>120</v>
      </c>
      <c r="V191" s="237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  <c r="AS191" s="238"/>
      <c r="AT191" s="238"/>
      <c r="AU191" s="238"/>
      <c r="AV191" s="238"/>
      <c r="AW191" s="238"/>
      <c r="AX191" s="238"/>
      <c r="AY191" s="238"/>
      <c r="AZ191" s="238"/>
      <c r="BA191" s="238"/>
      <c r="BB191" s="238"/>
      <c r="BC191" s="238"/>
      <c r="BD191" s="238"/>
      <c r="BE191" s="238"/>
      <c r="BF191" s="238"/>
      <c r="BG191" s="238"/>
      <c r="BH191" s="238"/>
      <c r="BI191" s="238"/>
      <c r="BJ191" s="238"/>
      <c r="BK191" s="238"/>
      <c r="BL191" s="238"/>
      <c r="BM191" s="239">
        <v>11</v>
      </c>
    </row>
    <row r="192" spans="1:65">
      <c r="A192" s="35"/>
      <c r="B192" s="19">
        <v>1</v>
      </c>
      <c r="C192" s="8">
        <v>3</v>
      </c>
      <c r="D192" s="267">
        <v>99.445400000000006</v>
      </c>
      <c r="E192" s="240">
        <v>122</v>
      </c>
      <c r="F192" s="273">
        <v>113</v>
      </c>
      <c r="G192" s="240">
        <v>136</v>
      </c>
      <c r="H192" s="273">
        <v>112</v>
      </c>
      <c r="I192" s="240">
        <v>125</v>
      </c>
      <c r="J192" s="273">
        <v>126</v>
      </c>
      <c r="K192" s="272">
        <v>42</v>
      </c>
      <c r="L192" s="243">
        <v>125</v>
      </c>
      <c r="M192" s="243">
        <v>119</v>
      </c>
      <c r="N192" s="243">
        <v>123.00000000000001</v>
      </c>
      <c r="O192" s="243">
        <v>115.371140688895</v>
      </c>
      <c r="P192" s="243">
        <v>125</v>
      </c>
      <c r="Q192" s="243">
        <v>104</v>
      </c>
      <c r="R192" s="243">
        <v>134</v>
      </c>
      <c r="S192" s="272">
        <v>93</v>
      </c>
      <c r="T192" s="243">
        <v>119.88</v>
      </c>
      <c r="U192" s="243">
        <v>133</v>
      </c>
      <c r="V192" s="237"/>
      <c r="W192" s="238"/>
      <c r="X192" s="238"/>
      <c r="Y192" s="238"/>
      <c r="Z192" s="238"/>
      <c r="AA192" s="238"/>
      <c r="AB192" s="238"/>
      <c r="AC192" s="238"/>
      <c r="AD192" s="238"/>
      <c r="AE192" s="238"/>
      <c r="AF192" s="238"/>
      <c r="AG192" s="238"/>
      <c r="AH192" s="238"/>
      <c r="AI192" s="238"/>
      <c r="AJ192" s="238"/>
      <c r="AK192" s="238"/>
      <c r="AL192" s="238"/>
      <c r="AM192" s="238"/>
      <c r="AN192" s="238"/>
      <c r="AO192" s="238"/>
      <c r="AP192" s="238"/>
      <c r="AQ192" s="238"/>
      <c r="AR192" s="238"/>
      <c r="AS192" s="238"/>
      <c r="AT192" s="238"/>
      <c r="AU192" s="238"/>
      <c r="AV192" s="238"/>
      <c r="AW192" s="238"/>
      <c r="AX192" s="238"/>
      <c r="AY192" s="238"/>
      <c r="AZ192" s="238"/>
      <c r="BA192" s="238"/>
      <c r="BB192" s="238"/>
      <c r="BC192" s="238"/>
      <c r="BD192" s="238"/>
      <c r="BE192" s="238"/>
      <c r="BF192" s="238"/>
      <c r="BG192" s="238"/>
      <c r="BH192" s="238"/>
      <c r="BI192" s="238"/>
      <c r="BJ192" s="238"/>
      <c r="BK192" s="238"/>
      <c r="BL192" s="238"/>
      <c r="BM192" s="239">
        <v>16</v>
      </c>
    </row>
    <row r="193" spans="1:65">
      <c r="A193" s="35"/>
      <c r="B193" s="19">
        <v>1</v>
      </c>
      <c r="C193" s="8">
        <v>4</v>
      </c>
      <c r="D193" s="267">
        <v>91.540999999999997</v>
      </c>
      <c r="E193" s="240">
        <v>127</v>
      </c>
      <c r="F193" s="273">
        <v>119</v>
      </c>
      <c r="G193" s="240">
        <v>132</v>
      </c>
      <c r="H193" s="275">
        <v>125</v>
      </c>
      <c r="I193" s="240">
        <v>122</v>
      </c>
      <c r="J193" s="273">
        <v>127</v>
      </c>
      <c r="K193" s="272">
        <v>47</v>
      </c>
      <c r="L193" s="243">
        <v>127</v>
      </c>
      <c r="M193" s="243">
        <v>121</v>
      </c>
      <c r="N193" s="243">
        <v>128</v>
      </c>
      <c r="O193" s="243">
        <v>115.35850113514</v>
      </c>
      <c r="P193" s="243">
        <v>122</v>
      </c>
      <c r="Q193" s="243">
        <v>110</v>
      </c>
      <c r="R193" s="243">
        <v>130</v>
      </c>
      <c r="S193" s="272">
        <v>87</v>
      </c>
      <c r="T193" s="243">
        <v>118.58416666666666</v>
      </c>
      <c r="U193" s="243">
        <v>127</v>
      </c>
      <c r="V193" s="237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  <c r="AS193" s="238"/>
      <c r="AT193" s="238"/>
      <c r="AU193" s="238"/>
      <c r="AV193" s="238"/>
      <c r="AW193" s="238"/>
      <c r="AX193" s="238"/>
      <c r="AY193" s="238"/>
      <c r="AZ193" s="238"/>
      <c r="BA193" s="238"/>
      <c r="BB193" s="238"/>
      <c r="BC193" s="238"/>
      <c r="BD193" s="238"/>
      <c r="BE193" s="238"/>
      <c r="BF193" s="238"/>
      <c r="BG193" s="238"/>
      <c r="BH193" s="238"/>
      <c r="BI193" s="238"/>
      <c r="BJ193" s="238"/>
      <c r="BK193" s="238"/>
      <c r="BL193" s="238"/>
      <c r="BM193" s="239">
        <v>122.74933892433801</v>
      </c>
    </row>
    <row r="194" spans="1:65">
      <c r="A194" s="35"/>
      <c r="B194" s="19">
        <v>1</v>
      </c>
      <c r="C194" s="8">
        <v>5</v>
      </c>
      <c r="D194" s="267">
        <v>89.520600000000002</v>
      </c>
      <c r="E194" s="240">
        <v>121</v>
      </c>
      <c r="F194" s="240">
        <v>122</v>
      </c>
      <c r="G194" s="240">
        <v>132</v>
      </c>
      <c r="H194" s="240">
        <v>117</v>
      </c>
      <c r="I194" s="240">
        <v>118</v>
      </c>
      <c r="J194" s="240">
        <v>126</v>
      </c>
      <c r="K194" s="267">
        <v>46</v>
      </c>
      <c r="L194" s="240">
        <v>129</v>
      </c>
      <c r="M194" s="240">
        <v>124</v>
      </c>
      <c r="N194" s="240">
        <v>131</v>
      </c>
      <c r="O194" s="240">
        <v>122.45009550883069</v>
      </c>
      <c r="P194" s="240">
        <v>126</v>
      </c>
      <c r="Q194" s="240">
        <v>116</v>
      </c>
      <c r="R194" s="240">
        <v>138</v>
      </c>
      <c r="S194" s="267">
        <v>111</v>
      </c>
      <c r="T194" s="240">
        <v>118.27</v>
      </c>
      <c r="U194" s="240">
        <v>117</v>
      </c>
      <c r="V194" s="237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238"/>
      <c r="AJ194" s="238"/>
      <c r="AK194" s="238"/>
      <c r="AL194" s="238"/>
      <c r="AM194" s="238"/>
      <c r="AN194" s="238"/>
      <c r="AO194" s="238"/>
      <c r="AP194" s="238"/>
      <c r="AQ194" s="238"/>
      <c r="AR194" s="238"/>
      <c r="AS194" s="238"/>
      <c r="AT194" s="238"/>
      <c r="AU194" s="238"/>
      <c r="AV194" s="238"/>
      <c r="AW194" s="238"/>
      <c r="AX194" s="238"/>
      <c r="AY194" s="238"/>
      <c r="AZ194" s="238"/>
      <c r="BA194" s="238"/>
      <c r="BB194" s="238"/>
      <c r="BC194" s="238"/>
      <c r="BD194" s="238"/>
      <c r="BE194" s="238"/>
      <c r="BF194" s="238"/>
      <c r="BG194" s="238"/>
      <c r="BH194" s="238"/>
      <c r="BI194" s="238"/>
      <c r="BJ194" s="238"/>
      <c r="BK194" s="238"/>
      <c r="BL194" s="238"/>
      <c r="BM194" s="239">
        <v>23</v>
      </c>
    </row>
    <row r="195" spans="1:65">
      <c r="A195" s="35"/>
      <c r="B195" s="19">
        <v>1</v>
      </c>
      <c r="C195" s="8">
        <v>6</v>
      </c>
      <c r="D195" s="267">
        <v>98.4024</v>
      </c>
      <c r="E195" s="240">
        <v>117</v>
      </c>
      <c r="F195" s="240">
        <v>118</v>
      </c>
      <c r="G195" s="240">
        <v>134</v>
      </c>
      <c r="H195" s="240">
        <v>114</v>
      </c>
      <c r="I195" s="240">
        <v>125</v>
      </c>
      <c r="J195" s="240">
        <v>127</v>
      </c>
      <c r="K195" s="267">
        <v>46</v>
      </c>
      <c r="L195" s="240">
        <v>128</v>
      </c>
      <c r="M195" s="240">
        <v>125</v>
      </c>
      <c r="N195" s="240">
        <v>117</v>
      </c>
      <c r="O195" s="240">
        <v>126.47308663684967</v>
      </c>
      <c r="P195" s="240">
        <v>122</v>
      </c>
      <c r="Q195" s="240">
        <v>121</v>
      </c>
      <c r="R195" s="240">
        <v>133</v>
      </c>
      <c r="S195" s="267">
        <v>84</v>
      </c>
      <c r="T195" s="240">
        <v>117.985</v>
      </c>
      <c r="U195" s="240">
        <v>124</v>
      </c>
      <c r="V195" s="237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  <c r="AS195" s="238"/>
      <c r="AT195" s="238"/>
      <c r="AU195" s="238"/>
      <c r="AV195" s="238"/>
      <c r="AW195" s="238"/>
      <c r="AX195" s="238"/>
      <c r="AY195" s="238"/>
      <c r="AZ195" s="238"/>
      <c r="BA195" s="238"/>
      <c r="BB195" s="238"/>
      <c r="BC195" s="238"/>
      <c r="BD195" s="238"/>
      <c r="BE195" s="238"/>
      <c r="BF195" s="238"/>
      <c r="BG195" s="238"/>
      <c r="BH195" s="238"/>
      <c r="BI195" s="238"/>
      <c r="BJ195" s="238"/>
      <c r="BK195" s="238"/>
      <c r="BL195" s="238"/>
      <c r="BM195" s="241"/>
    </row>
    <row r="196" spans="1:65">
      <c r="A196" s="35"/>
      <c r="B196" s="20" t="s">
        <v>263</v>
      </c>
      <c r="C196" s="12"/>
      <c r="D196" s="242">
        <v>94.947666666666649</v>
      </c>
      <c r="E196" s="242">
        <v>121.83333333333333</v>
      </c>
      <c r="F196" s="242">
        <v>117</v>
      </c>
      <c r="G196" s="242">
        <v>132.5</v>
      </c>
      <c r="H196" s="242">
        <v>116.66666666666667</v>
      </c>
      <c r="I196" s="242">
        <v>122.5</v>
      </c>
      <c r="J196" s="242">
        <v>125.83333333333333</v>
      </c>
      <c r="K196" s="242">
        <v>45.5</v>
      </c>
      <c r="L196" s="242">
        <v>125.16666666666667</v>
      </c>
      <c r="M196" s="242">
        <v>121.83333333333333</v>
      </c>
      <c r="N196" s="242">
        <v>127</v>
      </c>
      <c r="O196" s="242">
        <v>121.81272275395911</v>
      </c>
      <c r="P196" s="242">
        <v>123.83333333333333</v>
      </c>
      <c r="Q196" s="242">
        <v>108.5</v>
      </c>
      <c r="R196" s="242">
        <v>134.16666666666666</v>
      </c>
      <c r="S196" s="242">
        <v>96.166666666666671</v>
      </c>
      <c r="T196" s="242">
        <v>118.86069444444445</v>
      </c>
      <c r="U196" s="242">
        <v>123.5</v>
      </c>
      <c r="V196" s="237"/>
      <c r="W196" s="238"/>
      <c r="X196" s="238"/>
      <c r="Y196" s="238"/>
      <c r="Z196" s="238"/>
      <c r="AA196" s="238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  <c r="AS196" s="238"/>
      <c r="AT196" s="238"/>
      <c r="AU196" s="238"/>
      <c r="AV196" s="238"/>
      <c r="AW196" s="238"/>
      <c r="AX196" s="238"/>
      <c r="AY196" s="238"/>
      <c r="AZ196" s="238"/>
      <c r="BA196" s="238"/>
      <c r="BB196" s="238"/>
      <c r="BC196" s="238"/>
      <c r="BD196" s="238"/>
      <c r="BE196" s="238"/>
      <c r="BF196" s="238"/>
      <c r="BG196" s="238"/>
      <c r="BH196" s="238"/>
      <c r="BI196" s="238"/>
      <c r="BJ196" s="238"/>
      <c r="BK196" s="238"/>
      <c r="BL196" s="238"/>
      <c r="BM196" s="241"/>
    </row>
    <row r="197" spans="1:65">
      <c r="A197" s="35"/>
      <c r="B197" s="3" t="s">
        <v>264</v>
      </c>
      <c r="C197" s="33"/>
      <c r="D197" s="243">
        <v>94.971699999999998</v>
      </c>
      <c r="E197" s="243">
        <v>121.5</v>
      </c>
      <c r="F197" s="243">
        <v>117</v>
      </c>
      <c r="G197" s="243">
        <v>132</v>
      </c>
      <c r="H197" s="243">
        <v>116</v>
      </c>
      <c r="I197" s="243">
        <v>122.5</v>
      </c>
      <c r="J197" s="243">
        <v>126</v>
      </c>
      <c r="K197" s="243">
        <v>46</v>
      </c>
      <c r="L197" s="243">
        <v>126</v>
      </c>
      <c r="M197" s="243">
        <v>121.5</v>
      </c>
      <c r="N197" s="243">
        <v>129</v>
      </c>
      <c r="O197" s="243">
        <v>123.05718318631767</v>
      </c>
      <c r="P197" s="243">
        <v>124</v>
      </c>
      <c r="Q197" s="243">
        <v>107</v>
      </c>
      <c r="R197" s="243">
        <v>134</v>
      </c>
      <c r="S197" s="243">
        <v>96</v>
      </c>
      <c r="T197" s="243">
        <v>118.42708333333333</v>
      </c>
      <c r="U197" s="243">
        <v>122</v>
      </c>
      <c r="V197" s="237"/>
      <c r="W197" s="238"/>
      <c r="X197" s="238"/>
      <c r="Y197" s="238"/>
      <c r="Z197" s="238"/>
      <c r="AA197" s="238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  <c r="AS197" s="238"/>
      <c r="AT197" s="238"/>
      <c r="AU197" s="238"/>
      <c r="AV197" s="238"/>
      <c r="AW197" s="238"/>
      <c r="AX197" s="238"/>
      <c r="AY197" s="238"/>
      <c r="AZ197" s="238"/>
      <c r="BA197" s="238"/>
      <c r="BB197" s="238"/>
      <c r="BC197" s="238"/>
      <c r="BD197" s="238"/>
      <c r="BE197" s="238"/>
      <c r="BF197" s="238"/>
      <c r="BG197" s="238"/>
      <c r="BH197" s="238"/>
      <c r="BI197" s="238"/>
      <c r="BJ197" s="238"/>
      <c r="BK197" s="238"/>
      <c r="BL197" s="238"/>
      <c r="BM197" s="241"/>
    </row>
    <row r="198" spans="1:65">
      <c r="A198" s="35"/>
      <c r="B198" s="3" t="s">
        <v>265</v>
      </c>
      <c r="C198" s="33"/>
      <c r="D198" s="243">
        <v>4.8277780618693198</v>
      </c>
      <c r="E198" s="243">
        <v>3.2506409624359738</v>
      </c>
      <c r="F198" s="243">
        <v>3.3466401061363023</v>
      </c>
      <c r="G198" s="243">
        <v>2.16794833886788</v>
      </c>
      <c r="H198" s="243">
        <v>4.457203906785808</v>
      </c>
      <c r="I198" s="243">
        <v>2.5884358211089573</v>
      </c>
      <c r="J198" s="243">
        <v>1.1690451944500122</v>
      </c>
      <c r="K198" s="243">
        <v>3.6193922141707713</v>
      </c>
      <c r="L198" s="243">
        <v>3.9707262140150967</v>
      </c>
      <c r="M198" s="243">
        <v>2.3166067138525404</v>
      </c>
      <c r="N198" s="243">
        <v>5.9665735560705171</v>
      </c>
      <c r="O198" s="243">
        <v>5.3240379796435962</v>
      </c>
      <c r="P198" s="243">
        <v>1.602081978759722</v>
      </c>
      <c r="Q198" s="243">
        <v>8.7349871207689826</v>
      </c>
      <c r="R198" s="243">
        <v>2.7141603981096374</v>
      </c>
      <c r="S198" s="243">
        <v>10.166939887039101</v>
      </c>
      <c r="T198" s="243">
        <v>0.99237403576063599</v>
      </c>
      <c r="U198" s="243">
        <v>5.8223706512038547</v>
      </c>
      <c r="V198" s="237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  <c r="AS198" s="238"/>
      <c r="AT198" s="238"/>
      <c r="AU198" s="238"/>
      <c r="AV198" s="238"/>
      <c r="AW198" s="238"/>
      <c r="AX198" s="238"/>
      <c r="AY198" s="238"/>
      <c r="AZ198" s="238"/>
      <c r="BA198" s="238"/>
      <c r="BB198" s="238"/>
      <c r="BC198" s="238"/>
      <c r="BD198" s="238"/>
      <c r="BE198" s="238"/>
      <c r="BF198" s="238"/>
      <c r="BG198" s="238"/>
      <c r="BH198" s="238"/>
      <c r="BI198" s="238"/>
      <c r="BJ198" s="238"/>
      <c r="BK198" s="238"/>
      <c r="BL198" s="238"/>
      <c r="BM198" s="241"/>
    </row>
    <row r="199" spans="1:65">
      <c r="A199" s="35"/>
      <c r="B199" s="3" t="s">
        <v>87</v>
      </c>
      <c r="C199" s="33"/>
      <c r="D199" s="13">
        <v>5.0846726742830126E-2</v>
      </c>
      <c r="E199" s="13">
        <v>2.6681047571293904E-2</v>
      </c>
      <c r="F199" s="13">
        <v>2.8603761590908567E-2</v>
      </c>
      <c r="G199" s="13">
        <v>1.6361874255606642E-2</v>
      </c>
      <c r="H199" s="13">
        <v>3.8204604915306924E-2</v>
      </c>
      <c r="I199" s="13">
        <v>2.1130088335583323E-2</v>
      </c>
      <c r="J199" s="13">
        <v>9.2904253863577129E-3</v>
      </c>
      <c r="K199" s="13">
        <v>7.9547081630126845E-2</v>
      </c>
      <c r="L199" s="13">
        <v>3.1723511696525403E-2</v>
      </c>
      <c r="M199" s="13">
        <v>1.9014555790855325E-2</v>
      </c>
      <c r="N199" s="13">
        <v>4.6980894142287538E-2</v>
      </c>
      <c r="O199" s="13">
        <v>4.3706748024976372E-2</v>
      </c>
      <c r="P199" s="13">
        <v>1.2937404942877971E-2</v>
      </c>
      <c r="Q199" s="13">
        <v>8.0506793739806293E-2</v>
      </c>
      <c r="R199" s="13">
        <v>2.022976694243208E-2</v>
      </c>
      <c r="S199" s="13">
        <v>0.10572207854806691</v>
      </c>
      <c r="T199" s="13">
        <v>8.3490513024427268E-3</v>
      </c>
      <c r="U199" s="13">
        <v>4.714470162918101E-2</v>
      </c>
      <c r="V199" s="165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2"/>
    </row>
    <row r="200" spans="1:65">
      <c r="A200" s="35"/>
      <c r="B200" s="3" t="s">
        <v>266</v>
      </c>
      <c r="C200" s="33"/>
      <c r="D200" s="13">
        <v>-0.22649142147159051</v>
      </c>
      <c r="E200" s="13">
        <v>-7.462407529292614E-3</v>
      </c>
      <c r="F200" s="13">
        <v>-4.6838043892699632E-2</v>
      </c>
      <c r="G200" s="13">
        <v>7.9435548583053794E-2</v>
      </c>
      <c r="H200" s="13">
        <v>-4.9553605021210423E-2</v>
      </c>
      <c r="I200" s="13">
        <v>-2.0312852722709218E-3</v>
      </c>
      <c r="J200" s="13">
        <v>2.5124326012837317E-2</v>
      </c>
      <c r="K200" s="13">
        <v>-0.62932590595827209</v>
      </c>
      <c r="L200" s="13">
        <v>1.9693203755815736E-2</v>
      </c>
      <c r="M200" s="13">
        <v>-7.462407529292614E-3</v>
      </c>
      <c r="N200" s="13">
        <v>3.4628789962625195E-2</v>
      </c>
      <c r="O200" s="13">
        <v>-7.6303153938468427E-3</v>
      </c>
      <c r="P200" s="13">
        <v>8.8309592417723515E-3</v>
      </c>
      <c r="Q200" s="13">
        <v>-0.11608485266972568</v>
      </c>
      <c r="R200" s="13">
        <v>9.3013354225607969E-2</v>
      </c>
      <c r="S200" s="13">
        <v>-0.21656061442462626</v>
      </c>
      <c r="T200" s="13">
        <v>-3.1679555376591395E-2</v>
      </c>
      <c r="U200" s="13">
        <v>6.1153981132615609E-3</v>
      </c>
      <c r="V200" s="165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2"/>
    </row>
    <row r="201" spans="1:65">
      <c r="A201" s="35"/>
      <c r="B201" s="53" t="s">
        <v>267</v>
      </c>
      <c r="C201" s="54"/>
      <c r="D201" s="52">
        <v>4.0999999999999996</v>
      </c>
      <c r="E201" s="52">
        <v>0</v>
      </c>
      <c r="F201" s="52">
        <v>0.74</v>
      </c>
      <c r="G201" s="52">
        <v>1.63</v>
      </c>
      <c r="H201" s="52">
        <v>0.79</v>
      </c>
      <c r="I201" s="52">
        <v>0.1</v>
      </c>
      <c r="J201" s="52">
        <v>0.61</v>
      </c>
      <c r="K201" s="52">
        <v>11.65</v>
      </c>
      <c r="L201" s="52">
        <v>0.51</v>
      </c>
      <c r="M201" s="52">
        <v>0</v>
      </c>
      <c r="N201" s="52">
        <v>0.79</v>
      </c>
      <c r="O201" s="52">
        <v>0</v>
      </c>
      <c r="P201" s="52">
        <v>0.31</v>
      </c>
      <c r="Q201" s="52">
        <v>2.04</v>
      </c>
      <c r="R201" s="52">
        <v>1.88</v>
      </c>
      <c r="S201" s="52">
        <v>3.92</v>
      </c>
      <c r="T201" s="52">
        <v>0.45</v>
      </c>
      <c r="U201" s="52">
        <v>0.25</v>
      </c>
      <c r="V201" s="165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2"/>
    </row>
    <row r="202" spans="1:65">
      <c r="B202" s="36"/>
      <c r="C202" s="20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BM202" s="62"/>
    </row>
    <row r="203" spans="1:65" ht="15">
      <c r="B203" s="37" t="s">
        <v>479</v>
      </c>
      <c r="BM203" s="32" t="s">
        <v>67</v>
      </c>
    </row>
    <row r="204" spans="1:65" ht="15">
      <c r="A204" s="28" t="s">
        <v>28</v>
      </c>
      <c r="B204" s="18" t="s">
        <v>115</v>
      </c>
      <c r="C204" s="15" t="s">
        <v>116</v>
      </c>
      <c r="D204" s="16" t="s">
        <v>235</v>
      </c>
      <c r="E204" s="17" t="s">
        <v>235</v>
      </c>
      <c r="F204" s="17" t="s">
        <v>235</v>
      </c>
      <c r="G204" s="17" t="s">
        <v>235</v>
      </c>
      <c r="H204" s="17" t="s">
        <v>235</v>
      </c>
      <c r="I204" s="17" t="s">
        <v>235</v>
      </c>
      <c r="J204" s="17" t="s">
        <v>235</v>
      </c>
      <c r="K204" s="17" t="s">
        <v>235</v>
      </c>
      <c r="L204" s="17" t="s">
        <v>235</v>
      </c>
      <c r="M204" s="17" t="s">
        <v>235</v>
      </c>
      <c r="N204" s="17" t="s">
        <v>235</v>
      </c>
      <c r="O204" s="17" t="s">
        <v>235</v>
      </c>
      <c r="P204" s="17" t="s">
        <v>235</v>
      </c>
      <c r="Q204" s="17" t="s">
        <v>235</v>
      </c>
      <c r="R204" s="165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1</v>
      </c>
    </row>
    <row r="205" spans="1:65">
      <c r="A205" s="35"/>
      <c r="B205" s="19" t="s">
        <v>236</v>
      </c>
      <c r="C205" s="8" t="s">
        <v>236</v>
      </c>
      <c r="D205" s="163" t="s">
        <v>240</v>
      </c>
      <c r="E205" s="164" t="s">
        <v>241</v>
      </c>
      <c r="F205" s="164" t="s">
        <v>242</v>
      </c>
      <c r="G205" s="164" t="s">
        <v>243</v>
      </c>
      <c r="H205" s="164" t="s">
        <v>244</v>
      </c>
      <c r="I205" s="164" t="s">
        <v>245</v>
      </c>
      <c r="J205" s="164" t="s">
        <v>246</v>
      </c>
      <c r="K205" s="164" t="s">
        <v>248</v>
      </c>
      <c r="L205" s="164" t="s">
        <v>250</v>
      </c>
      <c r="M205" s="164" t="s">
        <v>251</v>
      </c>
      <c r="N205" s="164" t="s">
        <v>252</v>
      </c>
      <c r="O205" s="164" t="s">
        <v>253</v>
      </c>
      <c r="P205" s="164" t="s">
        <v>254</v>
      </c>
      <c r="Q205" s="164" t="s">
        <v>270</v>
      </c>
      <c r="R205" s="165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 t="s">
        <v>3</v>
      </c>
    </row>
    <row r="206" spans="1:65">
      <c r="A206" s="35"/>
      <c r="B206" s="19"/>
      <c r="C206" s="8"/>
      <c r="D206" s="9" t="s">
        <v>277</v>
      </c>
      <c r="E206" s="10" t="s">
        <v>278</v>
      </c>
      <c r="F206" s="10" t="s">
        <v>278</v>
      </c>
      <c r="G206" s="10" t="s">
        <v>278</v>
      </c>
      <c r="H206" s="10" t="s">
        <v>278</v>
      </c>
      <c r="I206" s="10" t="s">
        <v>278</v>
      </c>
      <c r="J206" s="10" t="s">
        <v>278</v>
      </c>
      <c r="K206" s="10" t="s">
        <v>278</v>
      </c>
      <c r="L206" s="10" t="s">
        <v>119</v>
      </c>
      <c r="M206" s="10" t="s">
        <v>277</v>
      </c>
      <c r="N206" s="10" t="s">
        <v>277</v>
      </c>
      <c r="O206" s="10" t="s">
        <v>277</v>
      </c>
      <c r="P206" s="10" t="s">
        <v>278</v>
      </c>
      <c r="Q206" s="10" t="s">
        <v>277</v>
      </c>
      <c r="R206" s="165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2">
        <v>1</v>
      </c>
    </row>
    <row r="207" spans="1:65">
      <c r="A207" s="35"/>
      <c r="B207" s="19"/>
      <c r="C207" s="8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165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2">
        <v>2</v>
      </c>
    </row>
    <row r="208" spans="1:65">
      <c r="A208" s="35"/>
      <c r="B208" s="18">
        <v>1</v>
      </c>
      <c r="C208" s="14">
        <v>1</v>
      </c>
      <c r="D208" s="248">
        <v>8.6999999999999993</v>
      </c>
      <c r="E208" s="248">
        <v>9.6</v>
      </c>
      <c r="F208" s="277">
        <v>10.95</v>
      </c>
      <c r="G208" s="248">
        <v>9.2799999999999994</v>
      </c>
      <c r="H208" s="277">
        <v>10.55</v>
      </c>
      <c r="I208" s="248">
        <v>10.5</v>
      </c>
      <c r="J208" s="281">
        <v>9</v>
      </c>
      <c r="K208" s="248">
        <v>10.7</v>
      </c>
      <c r="L208" s="248">
        <v>10.906757432203662</v>
      </c>
      <c r="M208" s="248">
        <v>10.53</v>
      </c>
      <c r="N208" s="248">
        <v>10.4</v>
      </c>
      <c r="O208" s="248">
        <v>10.8</v>
      </c>
      <c r="P208" s="248">
        <v>10.3</v>
      </c>
      <c r="Q208" s="248">
        <v>9.8000000000000007</v>
      </c>
      <c r="R208" s="249"/>
      <c r="S208" s="250"/>
      <c r="T208" s="250"/>
      <c r="U208" s="250"/>
      <c r="V208" s="250"/>
      <c r="W208" s="250"/>
      <c r="X208" s="250"/>
      <c r="Y208" s="250"/>
      <c r="Z208" s="250"/>
      <c r="AA208" s="250"/>
      <c r="AB208" s="250"/>
      <c r="AC208" s="250"/>
      <c r="AD208" s="250"/>
      <c r="AE208" s="250"/>
      <c r="AF208" s="250"/>
      <c r="AG208" s="250"/>
      <c r="AH208" s="250"/>
      <c r="AI208" s="250"/>
      <c r="AJ208" s="250"/>
      <c r="AK208" s="250"/>
      <c r="AL208" s="250"/>
      <c r="AM208" s="250"/>
      <c r="AN208" s="250"/>
      <c r="AO208" s="250"/>
      <c r="AP208" s="250"/>
      <c r="AQ208" s="250"/>
      <c r="AR208" s="250"/>
      <c r="AS208" s="250"/>
      <c r="AT208" s="250"/>
      <c r="AU208" s="250"/>
      <c r="AV208" s="250"/>
      <c r="AW208" s="250"/>
      <c r="AX208" s="250"/>
      <c r="AY208" s="250"/>
      <c r="AZ208" s="250"/>
      <c r="BA208" s="250"/>
      <c r="BB208" s="250"/>
      <c r="BC208" s="250"/>
      <c r="BD208" s="250"/>
      <c r="BE208" s="250"/>
      <c r="BF208" s="250"/>
      <c r="BG208" s="250"/>
      <c r="BH208" s="250"/>
      <c r="BI208" s="250"/>
      <c r="BJ208" s="250"/>
      <c r="BK208" s="250"/>
      <c r="BL208" s="250"/>
      <c r="BM208" s="251">
        <v>1</v>
      </c>
    </row>
    <row r="209" spans="1:65">
      <c r="A209" s="35"/>
      <c r="B209" s="19">
        <v>1</v>
      </c>
      <c r="C209" s="8">
        <v>2</v>
      </c>
      <c r="D209" s="252">
        <v>9.5</v>
      </c>
      <c r="E209" s="252">
        <v>9.3000000000000007</v>
      </c>
      <c r="F209" s="278">
        <v>10.85</v>
      </c>
      <c r="G209" s="252">
        <v>9.77</v>
      </c>
      <c r="H209" s="278">
        <v>10.95</v>
      </c>
      <c r="I209" s="252">
        <v>10.8</v>
      </c>
      <c r="J209" s="279">
        <v>9</v>
      </c>
      <c r="K209" s="252">
        <v>10.8</v>
      </c>
      <c r="L209" s="252">
        <v>10.98040798268574</v>
      </c>
      <c r="M209" s="252">
        <v>10.220000000000001</v>
      </c>
      <c r="N209" s="252">
        <v>11</v>
      </c>
      <c r="O209" s="252">
        <v>10.4</v>
      </c>
      <c r="P209" s="252">
        <v>10.199999999999999</v>
      </c>
      <c r="Q209" s="252">
        <v>10.1</v>
      </c>
      <c r="R209" s="249"/>
      <c r="S209" s="250"/>
      <c r="T209" s="250"/>
      <c r="U209" s="250"/>
      <c r="V209" s="250"/>
      <c r="W209" s="250"/>
      <c r="X209" s="250"/>
      <c r="Y209" s="250"/>
      <c r="Z209" s="250"/>
      <c r="AA209" s="250"/>
      <c r="AB209" s="250"/>
      <c r="AC209" s="250"/>
      <c r="AD209" s="250"/>
      <c r="AE209" s="250"/>
      <c r="AF209" s="250"/>
      <c r="AG209" s="250"/>
      <c r="AH209" s="250"/>
      <c r="AI209" s="250"/>
      <c r="AJ209" s="250"/>
      <c r="AK209" s="250"/>
      <c r="AL209" s="250"/>
      <c r="AM209" s="250"/>
      <c r="AN209" s="250"/>
      <c r="AO209" s="250"/>
      <c r="AP209" s="250"/>
      <c r="AQ209" s="250"/>
      <c r="AR209" s="250"/>
      <c r="AS209" s="250"/>
      <c r="AT209" s="250"/>
      <c r="AU209" s="250"/>
      <c r="AV209" s="250"/>
      <c r="AW209" s="250"/>
      <c r="AX209" s="250"/>
      <c r="AY209" s="250"/>
      <c r="AZ209" s="250"/>
      <c r="BA209" s="250"/>
      <c r="BB209" s="250"/>
      <c r="BC209" s="250"/>
      <c r="BD209" s="250"/>
      <c r="BE209" s="250"/>
      <c r="BF209" s="250"/>
      <c r="BG209" s="250"/>
      <c r="BH209" s="250"/>
      <c r="BI209" s="250"/>
      <c r="BJ209" s="250"/>
      <c r="BK209" s="250"/>
      <c r="BL209" s="250"/>
      <c r="BM209" s="251">
        <v>41</v>
      </c>
    </row>
    <row r="210" spans="1:65">
      <c r="A210" s="35"/>
      <c r="B210" s="19">
        <v>1</v>
      </c>
      <c r="C210" s="8">
        <v>3</v>
      </c>
      <c r="D210" s="252">
        <v>9.9</v>
      </c>
      <c r="E210" s="252">
        <v>9.8000000000000007</v>
      </c>
      <c r="F210" s="278">
        <v>10.95</v>
      </c>
      <c r="G210" s="252">
        <v>9.15</v>
      </c>
      <c r="H210" s="278">
        <v>11.1</v>
      </c>
      <c r="I210" s="252">
        <v>10.55</v>
      </c>
      <c r="J210" s="279">
        <v>10</v>
      </c>
      <c r="K210" s="278">
        <v>10.8</v>
      </c>
      <c r="L210" s="255">
        <v>11.00477625702208</v>
      </c>
      <c r="M210" s="255">
        <v>10.09</v>
      </c>
      <c r="N210" s="255">
        <v>10.9</v>
      </c>
      <c r="O210" s="255">
        <v>10.1</v>
      </c>
      <c r="P210" s="255">
        <v>10.1</v>
      </c>
      <c r="Q210" s="280">
        <v>9.1</v>
      </c>
      <c r="R210" s="249"/>
      <c r="S210" s="250"/>
      <c r="T210" s="250"/>
      <c r="U210" s="250"/>
      <c r="V210" s="250"/>
      <c r="W210" s="250"/>
      <c r="X210" s="250"/>
      <c r="Y210" s="250"/>
      <c r="Z210" s="250"/>
      <c r="AA210" s="250"/>
      <c r="AB210" s="250"/>
      <c r="AC210" s="250"/>
      <c r="AD210" s="250"/>
      <c r="AE210" s="250"/>
      <c r="AF210" s="250"/>
      <c r="AG210" s="250"/>
      <c r="AH210" s="250"/>
      <c r="AI210" s="250"/>
      <c r="AJ210" s="250"/>
      <c r="AK210" s="250"/>
      <c r="AL210" s="250"/>
      <c r="AM210" s="250"/>
      <c r="AN210" s="250"/>
      <c r="AO210" s="250"/>
      <c r="AP210" s="250"/>
      <c r="AQ210" s="250"/>
      <c r="AR210" s="250"/>
      <c r="AS210" s="250"/>
      <c r="AT210" s="250"/>
      <c r="AU210" s="250"/>
      <c r="AV210" s="250"/>
      <c r="AW210" s="250"/>
      <c r="AX210" s="250"/>
      <c r="AY210" s="250"/>
      <c r="AZ210" s="250"/>
      <c r="BA210" s="250"/>
      <c r="BB210" s="250"/>
      <c r="BC210" s="250"/>
      <c r="BD210" s="250"/>
      <c r="BE210" s="250"/>
      <c r="BF210" s="250"/>
      <c r="BG210" s="250"/>
      <c r="BH210" s="250"/>
      <c r="BI210" s="250"/>
      <c r="BJ210" s="250"/>
      <c r="BK210" s="250"/>
      <c r="BL210" s="250"/>
      <c r="BM210" s="251">
        <v>16</v>
      </c>
    </row>
    <row r="211" spans="1:65">
      <c r="A211" s="35"/>
      <c r="B211" s="19">
        <v>1</v>
      </c>
      <c r="C211" s="8">
        <v>4</v>
      </c>
      <c r="D211" s="252">
        <v>10.1</v>
      </c>
      <c r="E211" s="252">
        <v>9.6999999999999993</v>
      </c>
      <c r="F211" s="278">
        <v>10.85</v>
      </c>
      <c r="G211" s="252">
        <v>9.92</v>
      </c>
      <c r="H211" s="278">
        <v>11.2</v>
      </c>
      <c r="I211" s="252">
        <v>10.65</v>
      </c>
      <c r="J211" s="279">
        <v>9</v>
      </c>
      <c r="K211" s="278">
        <v>10.9</v>
      </c>
      <c r="L211" s="255">
        <v>11.011340708923012</v>
      </c>
      <c r="M211" s="255">
        <v>10.15</v>
      </c>
      <c r="N211" s="255">
        <v>10.4</v>
      </c>
      <c r="O211" s="255">
        <v>9.9</v>
      </c>
      <c r="P211" s="255">
        <v>10.5</v>
      </c>
      <c r="Q211" s="255">
        <v>10.1</v>
      </c>
      <c r="R211" s="249"/>
      <c r="S211" s="250"/>
      <c r="T211" s="250"/>
      <c r="U211" s="250"/>
      <c r="V211" s="250"/>
      <c r="W211" s="250"/>
      <c r="X211" s="250"/>
      <c r="Y211" s="250"/>
      <c r="Z211" s="250"/>
      <c r="AA211" s="250"/>
      <c r="AB211" s="250"/>
      <c r="AC211" s="250"/>
      <c r="AD211" s="250"/>
      <c r="AE211" s="250"/>
      <c r="AF211" s="250"/>
      <c r="AG211" s="250"/>
      <c r="AH211" s="250"/>
      <c r="AI211" s="250"/>
      <c r="AJ211" s="250"/>
      <c r="AK211" s="250"/>
      <c r="AL211" s="250"/>
      <c r="AM211" s="250"/>
      <c r="AN211" s="250"/>
      <c r="AO211" s="250"/>
      <c r="AP211" s="250"/>
      <c r="AQ211" s="250"/>
      <c r="AR211" s="250"/>
      <c r="AS211" s="250"/>
      <c r="AT211" s="250"/>
      <c r="AU211" s="250"/>
      <c r="AV211" s="250"/>
      <c r="AW211" s="250"/>
      <c r="AX211" s="250"/>
      <c r="AY211" s="250"/>
      <c r="AZ211" s="250"/>
      <c r="BA211" s="250"/>
      <c r="BB211" s="250"/>
      <c r="BC211" s="250"/>
      <c r="BD211" s="250"/>
      <c r="BE211" s="250"/>
      <c r="BF211" s="250"/>
      <c r="BG211" s="250"/>
      <c r="BH211" s="250"/>
      <c r="BI211" s="250"/>
      <c r="BJ211" s="250"/>
      <c r="BK211" s="250"/>
      <c r="BL211" s="250"/>
      <c r="BM211" s="251">
        <v>10.329965969896882</v>
      </c>
    </row>
    <row r="212" spans="1:65">
      <c r="A212" s="35"/>
      <c r="B212" s="19">
        <v>1</v>
      </c>
      <c r="C212" s="8">
        <v>5</v>
      </c>
      <c r="D212" s="252">
        <v>8.6</v>
      </c>
      <c r="E212" s="252">
        <v>10</v>
      </c>
      <c r="F212" s="252">
        <v>10.65</v>
      </c>
      <c r="G212" s="252">
        <v>8.74</v>
      </c>
      <c r="H212" s="252">
        <v>10.4</v>
      </c>
      <c r="I212" s="252">
        <v>10.199999999999999</v>
      </c>
      <c r="J212" s="265">
        <v>9</v>
      </c>
      <c r="K212" s="252">
        <v>11.4</v>
      </c>
      <c r="L212" s="252">
        <v>10.882484483001544</v>
      </c>
      <c r="M212" s="252">
        <v>10.32</v>
      </c>
      <c r="N212" s="252">
        <v>10.7</v>
      </c>
      <c r="O212" s="252">
        <v>10.199999999999999</v>
      </c>
      <c r="P212" s="252">
        <v>9.9600000000000009</v>
      </c>
      <c r="Q212" s="252">
        <v>10.199999999999999</v>
      </c>
      <c r="R212" s="249"/>
      <c r="S212" s="250"/>
      <c r="T212" s="250"/>
      <c r="U212" s="250"/>
      <c r="V212" s="250"/>
      <c r="W212" s="250"/>
      <c r="X212" s="250"/>
      <c r="Y212" s="250"/>
      <c r="Z212" s="250"/>
      <c r="AA212" s="250"/>
      <c r="AB212" s="250"/>
      <c r="AC212" s="250"/>
      <c r="AD212" s="250"/>
      <c r="AE212" s="250"/>
      <c r="AF212" s="250"/>
      <c r="AG212" s="250"/>
      <c r="AH212" s="250"/>
      <c r="AI212" s="250"/>
      <c r="AJ212" s="250"/>
      <c r="AK212" s="250"/>
      <c r="AL212" s="250"/>
      <c r="AM212" s="250"/>
      <c r="AN212" s="250"/>
      <c r="AO212" s="250"/>
      <c r="AP212" s="250"/>
      <c r="AQ212" s="250"/>
      <c r="AR212" s="250"/>
      <c r="AS212" s="250"/>
      <c r="AT212" s="250"/>
      <c r="AU212" s="250"/>
      <c r="AV212" s="250"/>
      <c r="AW212" s="250"/>
      <c r="AX212" s="250"/>
      <c r="AY212" s="250"/>
      <c r="AZ212" s="250"/>
      <c r="BA212" s="250"/>
      <c r="BB212" s="250"/>
      <c r="BC212" s="250"/>
      <c r="BD212" s="250"/>
      <c r="BE212" s="250"/>
      <c r="BF212" s="250"/>
      <c r="BG212" s="250"/>
      <c r="BH212" s="250"/>
      <c r="BI212" s="250"/>
      <c r="BJ212" s="250"/>
      <c r="BK212" s="250"/>
      <c r="BL212" s="250"/>
      <c r="BM212" s="251">
        <v>24</v>
      </c>
    </row>
    <row r="213" spans="1:65">
      <c r="A213" s="35"/>
      <c r="B213" s="19">
        <v>1</v>
      </c>
      <c r="C213" s="8">
        <v>6</v>
      </c>
      <c r="D213" s="252">
        <v>10.6</v>
      </c>
      <c r="E213" s="252">
        <v>9.6</v>
      </c>
      <c r="F213" s="252">
        <v>10.7</v>
      </c>
      <c r="G213" s="252">
        <v>9.17</v>
      </c>
      <c r="H213" s="252">
        <v>10.85</v>
      </c>
      <c r="I213" s="252">
        <v>10.3</v>
      </c>
      <c r="J213" s="265">
        <v>9</v>
      </c>
      <c r="K213" s="252">
        <v>11.2</v>
      </c>
      <c r="L213" s="252">
        <v>10.96157878812066</v>
      </c>
      <c r="M213" s="252">
        <v>10.23</v>
      </c>
      <c r="N213" s="252">
        <v>11</v>
      </c>
      <c r="O213" s="252">
        <v>11.2</v>
      </c>
      <c r="P213" s="252">
        <v>9.92</v>
      </c>
      <c r="Q213" s="252">
        <v>10</v>
      </c>
      <c r="R213" s="249"/>
      <c r="S213" s="250"/>
      <c r="T213" s="250"/>
      <c r="U213" s="250"/>
      <c r="V213" s="250"/>
      <c r="W213" s="250"/>
      <c r="X213" s="250"/>
      <c r="Y213" s="250"/>
      <c r="Z213" s="250"/>
      <c r="AA213" s="250"/>
      <c r="AB213" s="250"/>
      <c r="AC213" s="250"/>
      <c r="AD213" s="250"/>
      <c r="AE213" s="250"/>
      <c r="AF213" s="250"/>
      <c r="AG213" s="250"/>
      <c r="AH213" s="250"/>
      <c r="AI213" s="250"/>
      <c r="AJ213" s="250"/>
      <c r="AK213" s="250"/>
      <c r="AL213" s="250"/>
      <c r="AM213" s="250"/>
      <c r="AN213" s="250"/>
      <c r="AO213" s="250"/>
      <c r="AP213" s="250"/>
      <c r="AQ213" s="250"/>
      <c r="AR213" s="250"/>
      <c r="AS213" s="250"/>
      <c r="AT213" s="250"/>
      <c r="AU213" s="250"/>
      <c r="AV213" s="250"/>
      <c r="AW213" s="250"/>
      <c r="AX213" s="250"/>
      <c r="AY213" s="250"/>
      <c r="AZ213" s="250"/>
      <c r="BA213" s="250"/>
      <c r="BB213" s="250"/>
      <c r="BC213" s="250"/>
      <c r="BD213" s="250"/>
      <c r="BE213" s="250"/>
      <c r="BF213" s="250"/>
      <c r="BG213" s="250"/>
      <c r="BH213" s="250"/>
      <c r="BI213" s="250"/>
      <c r="BJ213" s="250"/>
      <c r="BK213" s="250"/>
      <c r="BL213" s="250"/>
      <c r="BM213" s="253"/>
    </row>
    <row r="214" spans="1:65">
      <c r="A214" s="35"/>
      <c r="B214" s="20" t="s">
        <v>263</v>
      </c>
      <c r="C214" s="12"/>
      <c r="D214" s="254">
        <v>9.5666666666666682</v>
      </c>
      <c r="E214" s="254">
        <v>9.6666666666666661</v>
      </c>
      <c r="F214" s="254">
        <v>10.825000000000001</v>
      </c>
      <c r="G214" s="254">
        <v>9.3383333333333329</v>
      </c>
      <c r="H214" s="254">
        <v>10.841666666666667</v>
      </c>
      <c r="I214" s="254">
        <v>10.5</v>
      </c>
      <c r="J214" s="254">
        <v>9.1666666666666661</v>
      </c>
      <c r="K214" s="254">
        <v>10.966666666666667</v>
      </c>
      <c r="L214" s="254">
        <v>10.957890941992785</v>
      </c>
      <c r="M214" s="254">
        <v>10.256666666666668</v>
      </c>
      <c r="N214" s="254">
        <v>10.733333333333333</v>
      </c>
      <c r="O214" s="254">
        <v>10.433333333333335</v>
      </c>
      <c r="P214" s="254">
        <v>10.163333333333334</v>
      </c>
      <c r="Q214" s="254">
        <v>9.8833333333333329</v>
      </c>
      <c r="R214" s="249"/>
      <c r="S214" s="250"/>
      <c r="T214" s="250"/>
      <c r="U214" s="250"/>
      <c r="V214" s="250"/>
      <c r="W214" s="250"/>
      <c r="X214" s="250"/>
      <c r="Y214" s="250"/>
      <c r="Z214" s="250"/>
      <c r="AA214" s="250"/>
      <c r="AB214" s="250"/>
      <c r="AC214" s="250"/>
      <c r="AD214" s="250"/>
      <c r="AE214" s="250"/>
      <c r="AF214" s="250"/>
      <c r="AG214" s="250"/>
      <c r="AH214" s="250"/>
      <c r="AI214" s="250"/>
      <c r="AJ214" s="250"/>
      <c r="AK214" s="250"/>
      <c r="AL214" s="250"/>
      <c r="AM214" s="250"/>
      <c r="AN214" s="250"/>
      <c r="AO214" s="250"/>
      <c r="AP214" s="250"/>
      <c r="AQ214" s="250"/>
      <c r="AR214" s="250"/>
      <c r="AS214" s="250"/>
      <c r="AT214" s="250"/>
      <c r="AU214" s="250"/>
      <c r="AV214" s="250"/>
      <c r="AW214" s="250"/>
      <c r="AX214" s="250"/>
      <c r="AY214" s="250"/>
      <c r="AZ214" s="250"/>
      <c r="BA214" s="250"/>
      <c r="BB214" s="250"/>
      <c r="BC214" s="250"/>
      <c r="BD214" s="250"/>
      <c r="BE214" s="250"/>
      <c r="BF214" s="250"/>
      <c r="BG214" s="250"/>
      <c r="BH214" s="250"/>
      <c r="BI214" s="250"/>
      <c r="BJ214" s="250"/>
      <c r="BK214" s="250"/>
      <c r="BL214" s="250"/>
      <c r="BM214" s="253"/>
    </row>
    <row r="215" spans="1:65">
      <c r="A215" s="35"/>
      <c r="B215" s="3" t="s">
        <v>264</v>
      </c>
      <c r="C215" s="33"/>
      <c r="D215" s="255">
        <v>9.6999999999999993</v>
      </c>
      <c r="E215" s="255">
        <v>9.6499999999999986</v>
      </c>
      <c r="F215" s="255">
        <v>10.85</v>
      </c>
      <c r="G215" s="255">
        <v>9.2249999999999996</v>
      </c>
      <c r="H215" s="255">
        <v>10.899999999999999</v>
      </c>
      <c r="I215" s="255">
        <v>10.525</v>
      </c>
      <c r="J215" s="255">
        <v>9</v>
      </c>
      <c r="K215" s="255">
        <v>10.850000000000001</v>
      </c>
      <c r="L215" s="255">
        <v>10.970993385403201</v>
      </c>
      <c r="M215" s="255">
        <v>10.225000000000001</v>
      </c>
      <c r="N215" s="255">
        <v>10.8</v>
      </c>
      <c r="O215" s="255">
        <v>10.3</v>
      </c>
      <c r="P215" s="255">
        <v>10.149999999999999</v>
      </c>
      <c r="Q215" s="255">
        <v>10.050000000000001</v>
      </c>
      <c r="R215" s="249"/>
      <c r="S215" s="250"/>
      <c r="T215" s="250"/>
      <c r="U215" s="250"/>
      <c r="V215" s="250"/>
      <c r="W215" s="250"/>
      <c r="X215" s="250"/>
      <c r="Y215" s="250"/>
      <c r="Z215" s="250"/>
      <c r="AA215" s="250"/>
      <c r="AB215" s="250"/>
      <c r="AC215" s="250"/>
      <c r="AD215" s="250"/>
      <c r="AE215" s="250"/>
      <c r="AF215" s="250"/>
      <c r="AG215" s="250"/>
      <c r="AH215" s="250"/>
      <c r="AI215" s="250"/>
      <c r="AJ215" s="250"/>
      <c r="AK215" s="250"/>
      <c r="AL215" s="250"/>
      <c r="AM215" s="250"/>
      <c r="AN215" s="250"/>
      <c r="AO215" s="250"/>
      <c r="AP215" s="250"/>
      <c r="AQ215" s="250"/>
      <c r="AR215" s="250"/>
      <c r="AS215" s="250"/>
      <c r="AT215" s="250"/>
      <c r="AU215" s="250"/>
      <c r="AV215" s="250"/>
      <c r="AW215" s="250"/>
      <c r="AX215" s="250"/>
      <c r="AY215" s="250"/>
      <c r="AZ215" s="250"/>
      <c r="BA215" s="250"/>
      <c r="BB215" s="250"/>
      <c r="BC215" s="250"/>
      <c r="BD215" s="250"/>
      <c r="BE215" s="250"/>
      <c r="BF215" s="250"/>
      <c r="BG215" s="250"/>
      <c r="BH215" s="250"/>
      <c r="BI215" s="250"/>
      <c r="BJ215" s="250"/>
      <c r="BK215" s="250"/>
      <c r="BL215" s="250"/>
      <c r="BM215" s="253"/>
    </row>
    <row r="216" spans="1:65">
      <c r="A216" s="35"/>
      <c r="B216" s="3" t="s">
        <v>265</v>
      </c>
      <c r="C216" s="33"/>
      <c r="D216" s="27">
        <v>0.79414524280301957</v>
      </c>
      <c r="E216" s="27">
        <v>0.23380903889000229</v>
      </c>
      <c r="F216" s="27">
        <v>0.12549900398011107</v>
      </c>
      <c r="G216" s="27">
        <v>0.43586312836332752</v>
      </c>
      <c r="H216" s="27">
        <v>0.31211643126670913</v>
      </c>
      <c r="I216" s="27">
        <v>0.22135943621178686</v>
      </c>
      <c r="J216" s="27">
        <v>0.40824829046386302</v>
      </c>
      <c r="K216" s="27">
        <v>0.27325202042558921</v>
      </c>
      <c r="L216" s="27">
        <v>5.2681111533214309E-2</v>
      </c>
      <c r="M216" s="27">
        <v>0.15487629472151826</v>
      </c>
      <c r="N216" s="27">
        <v>0.28047578623950165</v>
      </c>
      <c r="O216" s="27">
        <v>0.48442405665559857</v>
      </c>
      <c r="P216" s="27">
        <v>0.21814368353602778</v>
      </c>
      <c r="Q216" s="27">
        <v>0.40702170294305756</v>
      </c>
      <c r="R216" s="165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2"/>
    </row>
    <row r="217" spans="1:65">
      <c r="A217" s="35"/>
      <c r="B217" s="3" t="s">
        <v>87</v>
      </c>
      <c r="C217" s="33"/>
      <c r="D217" s="13">
        <v>8.3011697853974151E-2</v>
      </c>
      <c r="E217" s="13">
        <v>2.418714195413817E-2</v>
      </c>
      <c r="F217" s="13">
        <v>1.1593441476222731E-2</v>
      </c>
      <c r="G217" s="13">
        <v>4.6674616637158044E-2</v>
      </c>
      <c r="H217" s="13">
        <v>2.8788602422755646E-2</v>
      </c>
      <c r="I217" s="13">
        <v>2.1081851067789224E-2</v>
      </c>
      <c r="J217" s="13">
        <v>4.4536177141512333E-2</v>
      </c>
      <c r="K217" s="13">
        <v>2.4916597607196583E-2</v>
      </c>
      <c r="L217" s="13">
        <v>4.8075958970653712E-3</v>
      </c>
      <c r="M217" s="13">
        <v>1.5100061233817184E-2</v>
      </c>
      <c r="N217" s="13">
        <v>2.6131284432251708E-2</v>
      </c>
      <c r="O217" s="13">
        <v>4.6430420765712313E-2</v>
      </c>
      <c r="P217" s="13">
        <v>2.146379306684432E-2</v>
      </c>
      <c r="Q217" s="13">
        <v>4.1182634361860801E-2</v>
      </c>
      <c r="R217" s="165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2"/>
    </row>
    <row r="218" spans="1:65">
      <c r="A218" s="35"/>
      <c r="B218" s="3" t="s">
        <v>266</v>
      </c>
      <c r="C218" s="33"/>
      <c r="D218" s="13">
        <v>-7.389175389876268E-2</v>
      </c>
      <c r="E218" s="13">
        <v>-6.4211179897704751E-2</v>
      </c>
      <c r="F218" s="13">
        <v>4.7922135614553163E-2</v>
      </c>
      <c r="G218" s="13">
        <v>-9.5995731201179213E-2</v>
      </c>
      <c r="H218" s="13">
        <v>4.9535564614729521E-2</v>
      </c>
      <c r="I218" s="13">
        <v>1.6460270111113839E-2</v>
      </c>
      <c r="J218" s="13">
        <v>-0.11261404990299584</v>
      </c>
      <c r="K218" s="13">
        <v>6.1636282116052321E-2</v>
      </c>
      <c r="L218" s="13">
        <v>6.0786741594868188E-2</v>
      </c>
      <c r="M218" s="13">
        <v>-7.0957932914610389E-3</v>
      </c>
      <c r="N218" s="13">
        <v>3.904827611358308E-2</v>
      </c>
      <c r="O218" s="13">
        <v>1.0006554110408628E-2</v>
      </c>
      <c r="P218" s="13">
        <v>-1.6130995692448691E-2</v>
      </c>
      <c r="Q218" s="13">
        <v>-4.3236602895411869E-2</v>
      </c>
      <c r="R218" s="165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2"/>
    </row>
    <row r="219" spans="1:65">
      <c r="A219" s="35"/>
      <c r="B219" s="53" t="s">
        <v>267</v>
      </c>
      <c r="C219" s="54"/>
      <c r="D219" s="52">
        <v>1.43</v>
      </c>
      <c r="E219" s="52">
        <v>1.27</v>
      </c>
      <c r="F219" s="52">
        <v>0.65</v>
      </c>
      <c r="G219" s="52">
        <v>1.81</v>
      </c>
      <c r="H219" s="52">
        <v>0.67</v>
      </c>
      <c r="I219" s="52">
        <v>0.11</v>
      </c>
      <c r="J219" s="52" t="s">
        <v>268</v>
      </c>
      <c r="K219" s="52">
        <v>0.88</v>
      </c>
      <c r="L219" s="52">
        <v>0.87</v>
      </c>
      <c r="M219" s="52">
        <v>0.28999999999999998</v>
      </c>
      <c r="N219" s="52">
        <v>0.5</v>
      </c>
      <c r="O219" s="52">
        <v>0</v>
      </c>
      <c r="P219" s="52">
        <v>0.45</v>
      </c>
      <c r="Q219" s="52">
        <v>0.91</v>
      </c>
      <c r="R219" s="165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2"/>
    </row>
    <row r="220" spans="1:65">
      <c r="B220" s="36"/>
      <c r="C220" s="20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BM220" s="62"/>
    </row>
    <row r="221" spans="1:65" ht="15">
      <c r="B221" s="37" t="s">
        <v>480</v>
      </c>
      <c r="BM221" s="32" t="s">
        <v>67</v>
      </c>
    </row>
    <row r="222" spans="1:65" ht="15">
      <c r="A222" s="28" t="s">
        <v>0</v>
      </c>
      <c r="B222" s="18" t="s">
        <v>115</v>
      </c>
      <c r="C222" s="15" t="s">
        <v>116</v>
      </c>
      <c r="D222" s="16" t="s">
        <v>235</v>
      </c>
      <c r="E222" s="17" t="s">
        <v>235</v>
      </c>
      <c r="F222" s="17" t="s">
        <v>235</v>
      </c>
      <c r="G222" s="17" t="s">
        <v>235</v>
      </c>
      <c r="H222" s="17" t="s">
        <v>235</v>
      </c>
      <c r="I222" s="17" t="s">
        <v>235</v>
      </c>
      <c r="J222" s="17" t="s">
        <v>235</v>
      </c>
      <c r="K222" s="17" t="s">
        <v>235</v>
      </c>
      <c r="L222" s="17" t="s">
        <v>235</v>
      </c>
      <c r="M222" s="17" t="s">
        <v>235</v>
      </c>
      <c r="N222" s="17" t="s">
        <v>235</v>
      </c>
      <c r="O222" s="17" t="s">
        <v>235</v>
      </c>
      <c r="P222" s="17" t="s">
        <v>235</v>
      </c>
      <c r="Q222" s="17" t="s">
        <v>235</v>
      </c>
      <c r="R222" s="17" t="s">
        <v>235</v>
      </c>
      <c r="S222" s="17" t="s">
        <v>235</v>
      </c>
      <c r="T222" s="17" t="s">
        <v>235</v>
      </c>
      <c r="U222" s="17" t="s">
        <v>235</v>
      </c>
      <c r="V222" s="165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>
        <v>1</v>
      </c>
    </row>
    <row r="223" spans="1:65">
      <c r="A223" s="35"/>
      <c r="B223" s="19" t="s">
        <v>236</v>
      </c>
      <c r="C223" s="8" t="s">
        <v>236</v>
      </c>
      <c r="D223" s="163" t="s">
        <v>238</v>
      </c>
      <c r="E223" s="164" t="s">
        <v>240</v>
      </c>
      <c r="F223" s="164" t="s">
        <v>241</v>
      </c>
      <c r="G223" s="164" t="s">
        <v>242</v>
      </c>
      <c r="H223" s="164" t="s">
        <v>243</v>
      </c>
      <c r="I223" s="164" t="s">
        <v>244</v>
      </c>
      <c r="J223" s="164" t="s">
        <v>245</v>
      </c>
      <c r="K223" s="164" t="s">
        <v>246</v>
      </c>
      <c r="L223" s="164" t="s">
        <v>247</v>
      </c>
      <c r="M223" s="164" t="s">
        <v>248</v>
      </c>
      <c r="N223" s="164" t="s">
        <v>249</v>
      </c>
      <c r="O223" s="164" t="s">
        <v>250</v>
      </c>
      <c r="P223" s="164" t="s">
        <v>251</v>
      </c>
      <c r="Q223" s="164" t="s">
        <v>252</v>
      </c>
      <c r="R223" s="164" t="s">
        <v>253</v>
      </c>
      <c r="S223" s="164" t="s">
        <v>254</v>
      </c>
      <c r="T223" s="164" t="s">
        <v>256</v>
      </c>
      <c r="U223" s="164" t="s">
        <v>270</v>
      </c>
      <c r="V223" s="165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 t="s">
        <v>3</v>
      </c>
    </row>
    <row r="224" spans="1:65">
      <c r="A224" s="35"/>
      <c r="B224" s="19"/>
      <c r="C224" s="8"/>
      <c r="D224" s="9" t="s">
        <v>119</v>
      </c>
      <c r="E224" s="10" t="s">
        <v>277</v>
      </c>
      <c r="F224" s="10" t="s">
        <v>278</v>
      </c>
      <c r="G224" s="10" t="s">
        <v>278</v>
      </c>
      <c r="H224" s="10" t="s">
        <v>278</v>
      </c>
      <c r="I224" s="10" t="s">
        <v>278</v>
      </c>
      <c r="J224" s="10" t="s">
        <v>278</v>
      </c>
      <c r="K224" s="10" t="s">
        <v>278</v>
      </c>
      <c r="L224" s="10" t="s">
        <v>119</v>
      </c>
      <c r="M224" s="10" t="s">
        <v>278</v>
      </c>
      <c r="N224" s="10" t="s">
        <v>278</v>
      </c>
      <c r="O224" s="10" t="s">
        <v>119</v>
      </c>
      <c r="P224" s="10" t="s">
        <v>277</v>
      </c>
      <c r="Q224" s="10" t="s">
        <v>119</v>
      </c>
      <c r="R224" s="10" t="s">
        <v>119</v>
      </c>
      <c r="S224" s="10" t="s">
        <v>278</v>
      </c>
      <c r="T224" s="10" t="s">
        <v>119</v>
      </c>
      <c r="U224" s="10" t="s">
        <v>277</v>
      </c>
      <c r="V224" s="165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1</v>
      </c>
    </row>
    <row r="225" spans="1:65">
      <c r="A225" s="35"/>
      <c r="B225" s="19"/>
      <c r="C225" s="8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165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2</v>
      </c>
    </row>
    <row r="226" spans="1:65">
      <c r="A226" s="35"/>
      <c r="B226" s="18">
        <v>1</v>
      </c>
      <c r="C226" s="14">
        <v>1</v>
      </c>
      <c r="D226" s="248">
        <v>34.2789</v>
      </c>
      <c r="E226" s="248">
        <v>31.6</v>
      </c>
      <c r="F226" s="277">
        <v>31.4</v>
      </c>
      <c r="G226" s="248">
        <v>31.2</v>
      </c>
      <c r="H226" s="277">
        <v>30.599999999999998</v>
      </c>
      <c r="I226" s="248">
        <v>32.4</v>
      </c>
      <c r="J226" s="277">
        <v>31.2</v>
      </c>
      <c r="K226" s="256">
        <v>37</v>
      </c>
      <c r="L226" s="256">
        <v>26.1</v>
      </c>
      <c r="M226" s="248">
        <v>32.1</v>
      </c>
      <c r="N226" s="248">
        <v>30.800000000000004</v>
      </c>
      <c r="O226" s="248">
        <v>33.983881664207303</v>
      </c>
      <c r="P226" s="248">
        <v>34.799999999999997</v>
      </c>
      <c r="Q226" s="248">
        <v>32</v>
      </c>
      <c r="R226" s="248">
        <v>32</v>
      </c>
      <c r="S226" s="248">
        <v>32.799999999999997</v>
      </c>
      <c r="T226" s="248">
        <v>35.059120370370373</v>
      </c>
      <c r="U226" s="248">
        <v>36</v>
      </c>
      <c r="V226" s="249"/>
      <c r="W226" s="250"/>
      <c r="X226" s="250"/>
      <c r="Y226" s="250"/>
      <c r="Z226" s="250"/>
      <c r="AA226" s="250"/>
      <c r="AB226" s="250"/>
      <c r="AC226" s="250"/>
      <c r="AD226" s="250"/>
      <c r="AE226" s="250"/>
      <c r="AF226" s="250"/>
      <c r="AG226" s="250"/>
      <c r="AH226" s="250"/>
      <c r="AI226" s="250"/>
      <c r="AJ226" s="250"/>
      <c r="AK226" s="250"/>
      <c r="AL226" s="250"/>
      <c r="AM226" s="250"/>
      <c r="AN226" s="250"/>
      <c r="AO226" s="250"/>
      <c r="AP226" s="250"/>
      <c r="AQ226" s="250"/>
      <c r="AR226" s="250"/>
      <c r="AS226" s="250"/>
      <c r="AT226" s="250"/>
      <c r="AU226" s="250"/>
      <c r="AV226" s="250"/>
      <c r="AW226" s="250"/>
      <c r="AX226" s="250"/>
      <c r="AY226" s="250"/>
      <c r="AZ226" s="250"/>
      <c r="BA226" s="250"/>
      <c r="BB226" s="250"/>
      <c r="BC226" s="250"/>
      <c r="BD226" s="250"/>
      <c r="BE226" s="250"/>
      <c r="BF226" s="250"/>
      <c r="BG226" s="250"/>
      <c r="BH226" s="250"/>
      <c r="BI226" s="250"/>
      <c r="BJ226" s="250"/>
      <c r="BK226" s="250"/>
      <c r="BL226" s="250"/>
      <c r="BM226" s="251">
        <v>1</v>
      </c>
    </row>
    <row r="227" spans="1:65">
      <c r="A227" s="35"/>
      <c r="B227" s="19">
        <v>1</v>
      </c>
      <c r="C227" s="8">
        <v>2</v>
      </c>
      <c r="D227" s="252">
        <v>33.5854</v>
      </c>
      <c r="E227" s="252">
        <v>31.100000000000005</v>
      </c>
      <c r="F227" s="278">
        <v>30.2</v>
      </c>
      <c r="G227" s="252">
        <v>31.3</v>
      </c>
      <c r="H227" s="278">
        <v>32.4</v>
      </c>
      <c r="I227" s="252">
        <v>33.6</v>
      </c>
      <c r="J227" s="278">
        <v>31.8</v>
      </c>
      <c r="K227" s="252">
        <v>32.200000000000003</v>
      </c>
      <c r="L227" s="252">
        <v>28.9</v>
      </c>
      <c r="M227" s="252">
        <v>32.299999999999997</v>
      </c>
      <c r="N227" s="252">
        <v>30.599999999999998</v>
      </c>
      <c r="O227" s="252">
        <v>34.935494453713801</v>
      </c>
      <c r="P227" s="252">
        <v>33.799999999999997</v>
      </c>
      <c r="Q227" s="252">
        <v>32</v>
      </c>
      <c r="R227" s="252">
        <v>37</v>
      </c>
      <c r="S227" s="252">
        <v>32.200000000000003</v>
      </c>
      <c r="T227" s="252">
        <v>35.229807098765427</v>
      </c>
      <c r="U227" s="252">
        <v>36.5</v>
      </c>
      <c r="V227" s="249"/>
      <c r="W227" s="250"/>
      <c r="X227" s="250"/>
      <c r="Y227" s="250"/>
      <c r="Z227" s="250"/>
      <c r="AA227" s="250"/>
      <c r="AB227" s="250"/>
      <c r="AC227" s="250"/>
      <c r="AD227" s="250"/>
      <c r="AE227" s="250"/>
      <c r="AF227" s="250"/>
      <c r="AG227" s="250"/>
      <c r="AH227" s="250"/>
      <c r="AI227" s="250"/>
      <c r="AJ227" s="250"/>
      <c r="AK227" s="250"/>
      <c r="AL227" s="250"/>
      <c r="AM227" s="250"/>
      <c r="AN227" s="250"/>
      <c r="AO227" s="250"/>
      <c r="AP227" s="250"/>
      <c r="AQ227" s="250"/>
      <c r="AR227" s="250"/>
      <c r="AS227" s="250"/>
      <c r="AT227" s="250"/>
      <c r="AU227" s="250"/>
      <c r="AV227" s="250"/>
      <c r="AW227" s="250"/>
      <c r="AX227" s="250"/>
      <c r="AY227" s="250"/>
      <c r="AZ227" s="250"/>
      <c r="BA227" s="250"/>
      <c r="BB227" s="250"/>
      <c r="BC227" s="250"/>
      <c r="BD227" s="250"/>
      <c r="BE227" s="250"/>
      <c r="BF227" s="250"/>
      <c r="BG227" s="250"/>
      <c r="BH227" s="250"/>
      <c r="BI227" s="250"/>
      <c r="BJ227" s="250"/>
      <c r="BK227" s="250"/>
      <c r="BL227" s="250"/>
      <c r="BM227" s="251">
        <v>12</v>
      </c>
    </row>
    <row r="228" spans="1:65">
      <c r="A228" s="35"/>
      <c r="B228" s="19">
        <v>1</v>
      </c>
      <c r="C228" s="8">
        <v>3</v>
      </c>
      <c r="D228" s="252">
        <v>34.463000000000001</v>
      </c>
      <c r="E228" s="252">
        <v>30.5</v>
      </c>
      <c r="F228" s="278">
        <v>31.3</v>
      </c>
      <c r="G228" s="252">
        <v>32.299999999999997</v>
      </c>
      <c r="H228" s="278">
        <v>30.800000000000004</v>
      </c>
      <c r="I228" s="252">
        <v>34.4</v>
      </c>
      <c r="J228" s="278">
        <v>31.899999999999995</v>
      </c>
      <c r="K228" s="278">
        <v>31.7</v>
      </c>
      <c r="L228" s="255">
        <v>28.8</v>
      </c>
      <c r="M228" s="255">
        <v>32</v>
      </c>
      <c r="N228" s="255">
        <v>30.5</v>
      </c>
      <c r="O228" s="255">
        <v>34.669624301994503</v>
      </c>
      <c r="P228" s="255">
        <v>33.200000000000003</v>
      </c>
      <c r="Q228" s="255">
        <v>33</v>
      </c>
      <c r="R228" s="255">
        <v>35</v>
      </c>
      <c r="S228" s="255">
        <v>36.200000000000003</v>
      </c>
      <c r="T228" s="255">
        <v>34.658333333333331</v>
      </c>
      <c r="U228" s="255">
        <v>35.200000000000003</v>
      </c>
      <c r="V228" s="249"/>
      <c r="W228" s="250"/>
      <c r="X228" s="250"/>
      <c r="Y228" s="250"/>
      <c r="Z228" s="250"/>
      <c r="AA228" s="250"/>
      <c r="AB228" s="250"/>
      <c r="AC228" s="250"/>
      <c r="AD228" s="250"/>
      <c r="AE228" s="250"/>
      <c r="AF228" s="250"/>
      <c r="AG228" s="250"/>
      <c r="AH228" s="250"/>
      <c r="AI228" s="250"/>
      <c r="AJ228" s="250"/>
      <c r="AK228" s="250"/>
      <c r="AL228" s="250"/>
      <c r="AM228" s="250"/>
      <c r="AN228" s="250"/>
      <c r="AO228" s="250"/>
      <c r="AP228" s="250"/>
      <c r="AQ228" s="250"/>
      <c r="AR228" s="250"/>
      <c r="AS228" s="250"/>
      <c r="AT228" s="250"/>
      <c r="AU228" s="250"/>
      <c r="AV228" s="250"/>
      <c r="AW228" s="250"/>
      <c r="AX228" s="250"/>
      <c r="AY228" s="250"/>
      <c r="AZ228" s="250"/>
      <c r="BA228" s="250"/>
      <c r="BB228" s="250"/>
      <c r="BC228" s="250"/>
      <c r="BD228" s="250"/>
      <c r="BE228" s="250"/>
      <c r="BF228" s="250"/>
      <c r="BG228" s="250"/>
      <c r="BH228" s="250"/>
      <c r="BI228" s="250"/>
      <c r="BJ228" s="250"/>
      <c r="BK228" s="250"/>
      <c r="BL228" s="250"/>
      <c r="BM228" s="251">
        <v>16</v>
      </c>
    </row>
    <row r="229" spans="1:65">
      <c r="A229" s="35"/>
      <c r="B229" s="19">
        <v>1</v>
      </c>
      <c r="C229" s="8">
        <v>4</v>
      </c>
      <c r="D229" s="252">
        <v>33.968800000000002</v>
      </c>
      <c r="E229" s="252">
        <v>30.9</v>
      </c>
      <c r="F229" s="278">
        <v>31.5</v>
      </c>
      <c r="G229" s="252">
        <v>31.100000000000005</v>
      </c>
      <c r="H229" s="278">
        <v>33.9</v>
      </c>
      <c r="I229" s="252">
        <v>35.6</v>
      </c>
      <c r="J229" s="278">
        <v>32.6</v>
      </c>
      <c r="K229" s="278">
        <v>30.800000000000004</v>
      </c>
      <c r="L229" s="255">
        <v>28.4</v>
      </c>
      <c r="M229" s="255">
        <v>32.9</v>
      </c>
      <c r="N229" s="255">
        <v>30.800000000000004</v>
      </c>
      <c r="O229" s="255">
        <v>33.250163589141799</v>
      </c>
      <c r="P229" s="255">
        <v>34.4</v>
      </c>
      <c r="Q229" s="280">
        <v>27</v>
      </c>
      <c r="R229" s="255">
        <v>33</v>
      </c>
      <c r="S229" s="280">
        <v>45.9</v>
      </c>
      <c r="T229" s="255">
        <v>35.43</v>
      </c>
      <c r="U229" s="255">
        <v>33.6</v>
      </c>
      <c r="V229" s="249"/>
      <c r="W229" s="250"/>
      <c r="X229" s="250"/>
      <c r="Y229" s="250"/>
      <c r="Z229" s="250"/>
      <c r="AA229" s="250"/>
      <c r="AB229" s="250"/>
      <c r="AC229" s="250"/>
      <c r="AD229" s="250"/>
      <c r="AE229" s="250"/>
      <c r="AF229" s="250"/>
      <c r="AG229" s="250"/>
      <c r="AH229" s="250"/>
      <c r="AI229" s="250"/>
      <c r="AJ229" s="250"/>
      <c r="AK229" s="250"/>
      <c r="AL229" s="250"/>
      <c r="AM229" s="250"/>
      <c r="AN229" s="250"/>
      <c r="AO229" s="250"/>
      <c r="AP229" s="250"/>
      <c r="AQ229" s="250"/>
      <c r="AR229" s="250"/>
      <c r="AS229" s="250"/>
      <c r="AT229" s="250"/>
      <c r="AU229" s="250"/>
      <c r="AV229" s="250"/>
      <c r="AW229" s="250"/>
      <c r="AX229" s="250"/>
      <c r="AY229" s="250"/>
      <c r="AZ229" s="250"/>
      <c r="BA229" s="250"/>
      <c r="BB229" s="250"/>
      <c r="BC229" s="250"/>
      <c r="BD229" s="250"/>
      <c r="BE229" s="250"/>
      <c r="BF229" s="250"/>
      <c r="BG229" s="250"/>
      <c r="BH229" s="250"/>
      <c r="BI229" s="250"/>
      <c r="BJ229" s="250"/>
      <c r="BK229" s="250"/>
      <c r="BL229" s="250"/>
      <c r="BM229" s="251">
        <v>32.569874434685609</v>
      </c>
    </row>
    <row r="230" spans="1:65">
      <c r="A230" s="35"/>
      <c r="B230" s="19">
        <v>1</v>
      </c>
      <c r="C230" s="8">
        <v>5</v>
      </c>
      <c r="D230" s="252">
        <v>32.593299999999999</v>
      </c>
      <c r="E230" s="252">
        <v>30.5</v>
      </c>
      <c r="F230" s="252">
        <v>33.1</v>
      </c>
      <c r="G230" s="252">
        <v>31.100000000000005</v>
      </c>
      <c r="H230" s="252">
        <v>28.3</v>
      </c>
      <c r="I230" s="252">
        <v>33.4</v>
      </c>
      <c r="J230" s="252">
        <v>32.200000000000003</v>
      </c>
      <c r="K230" s="252">
        <v>29.9</v>
      </c>
      <c r="L230" s="252">
        <v>29</v>
      </c>
      <c r="M230" s="252">
        <v>33.1</v>
      </c>
      <c r="N230" s="252">
        <v>30.5</v>
      </c>
      <c r="O230" s="252">
        <v>33.517933174537902</v>
      </c>
      <c r="P230" s="252">
        <v>33.9</v>
      </c>
      <c r="Q230" s="252">
        <v>32</v>
      </c>
      <c r="R230" s="252">
        <v>35</v>
      </c>
      <c r="S230" s="252">
        <v>34.9</v>
      </c>
      <c r="T230" s="252">
        <v>34.886388888888888</v>
      </c>
      <c r="U230" s="252">
        <v>33.6</v>
      </c>
      <c r="V230" s="249"/>
      <c r="W230" s="250"/>
      <c r="X230" s="250"/>
      <c r="Y230" s="250"/>
      <c r="Z230" s="250"/>
      <c r="AA230" s="250"/>
      <c r="AB230" s="250"/>
      <c r="AC230" s="250"/>
      <c r="AD230" s="250"/>
      <c r="AE230" s="250"/>
      <c r="AF230" s="250"/>
      <c r="AG230" s="250"/>
      <c r="AH230" s="250"/>
      <c r="AI230" s="250"/>
      <c r="AJ230" s="250"/>
      <c r="AK230" s="250"/>
      <c r="AL230" s="250"/>
      <c r="AM230" s="250"/>
      <c r="AN230" s="250"/>
      <c r="AO230" s="250"/>
      <c r="AP230" s="250"/>
      <c r="AQ230" s="250"/>
      <c r="AR230" s="250"/>
      <c r="AS230" s="250"/>
      <c r="AT230" s="250"/>
      <c r="AU230" s="250"/>
      <c r="AV230" s="250"/>
      <c r="AW230" s="250"/>
      <c r="AX230" s="250"/>
      <c r="AY230" s="250"/>
      <c r="AZ230" s="250"/>
      <c r="BA230" s="250"/>
      <c r="BB230" s="250"/>
      <c r="BC230" s="250"/>
      <c r="BD230" s="250"/>
      <c r="BE230" s="250"/>
      <c r="BF230" s="250"/>
      <c r="BG230" s="250"/>
      <c r="BH230" s="250"/>
      <c r="BI230" s="250"/>
      <c r="BJ230" s="250"/>
      <c r="BK230" s="250"/>
      <c r="BL230" s="250"/>
      <c r="BM230" s="251">
        <v>25</v>
      </c>
    </row>
    <row r="231" spans="1:65">
      <c r="A231" s="35"/>
      <c r="B231" s="19">
        <v>1</v>
      </c>
      <c r="C231" s="8">
        <v>6</v>
      </c>
      <c r="D231" s="252">
        <v>33.832500000000003</v>
      </c>
      <c r="E231" s="252">
        <v>31</v>
      </c>
      <c r="F231" s="252">
        <v>31.899999999999995</v>
      </c>
      <c r="G231" s="252">
        <v>31.899999999999995</v>
      </c>
      <c r="H231" s="252">
        <v>30.2</v>
      </c>
      <c r="I231" s="252">
        <v>36</v>
      </c>
      <c r="J231" s="252">
        <v>31.3</v>
      </c>
      <c r="K231" s="252">
        <v>31.7</v>
      </c>
      <c r="L231" s="252">
        <v>28.2</v>
      </c>
      <c r="M231" s="252">
        <v>33.9</v>
      </c>
      <c r="N231" s="252">
        <v>30.800000000000004</v>
      </c>
      <c r="O231" s="252">
        <v>33.363792071092398</v>
      </c>
      <c r="P231" s="252">
        <v>34.9</v>
      </c>
      <c r="Q231" s="252">
        <v>31</v>
      </c>
      <c r="R231" s="252">
        <v>33</v>
      </c>
      <c r="S231" s="252">
        <v>33.799999999999997</v>
      </c>
      <c r="T231" s="252">
        <v>35.54</v>
      </c>
      <c r="U231" s="252">
        <v>33.200000000000003</v>
      </c>
      <c r="V231" s="249"/>
      <c r="W231" s="250"/>
      <c r="X231" s="250"/>
      <c r="Y231" s="250"/>
      <c r="Z231" s="250"/>
      <c r="AA231" s="250"/>
      <c r="AB231" s="250"/>
      <c r="AC231" s="250"/>
      <c r="AD231" s="250"/>
      <c r="AE231" s="250"/>
      <c r="AF231" s="250"/>
      <c r="AG231" s="250"/>
      <c r="AH231" s="250"/>
      <c r="AI231" s="250"/>
      <c r="AJ231" s="250"/>
      <c r="AK231" s="250"/>
      <c r="AL231" s="250"/>
      <c r="AM231" s="250"/>
      <c r="AN231" s="250"/>
      <c r="AO231" s="250"/>
      <c r="AP231" s="250"/>
      <c r="AQ231" s="250"/>
      <c r="AR231" s="250"/>
      <c r="AS231" s="250"/>
      <c r="AT231" s="250"/>
      <c r="AU231" s="250"/>
      <c r="AV231" s="250"/>
      <c r="AW231" s="250"/>
      <c r="AX231" s="250"/>
      <c r="AY231" s="250"/>
      <c r="AZ231" s="250"/>
      <c r="BA231" s="250"/>
      <c r="BB231" s="250"/>
      <c r="BC231" s="250"/>
      <c r="BD231" s="250"/>
      <c r="BE231" s="250"/>
      <c r="BF231" s="250"/>
      <c r="BG231" s="250"/>
      <c r="BH231" s="250"/>
      <c r="BI231" s="250"/>
      <c r="BJ231" s="250"/>
      <c r="BK231" s="250"/>
      <c r="BL231" s="250"/>
      <c r="BM231" s="253"/>
    </row>
    <row r="232" spans="1:65">
      <c r="A232" s="35"/>
      <c r="B232" s="20" t="s">
        <v>263</v>
      </c>
      <c r="C232" s="12"/>
      <c r="D232" s="254">
        <v>33.786983333333339</v>
      </c>
      <c r="E232" s="254">
        <v>30.933333333333334</v>
      </c>
      <c r="F232" s="254">
        <v>31.566666666666666</v>
      </c>
      <c r="G232" s="254">
        <v>31.483333333333334</v>
      </c>
      <c r="H232" s="254">
        <v>31.033333333333335</v>
      </c>
      <c r="I232" s="254">
        <v>34.233333333333334</v>
      </c>
      <c r="J232" s="254">
        <v>31.833333333333332</v>
      </c>
      <c r="K232" s="254">
        <v>32.216666666666669</v>
      </c>
      <c r="L232" s="254">
        <v>28.233333333333331</v>
      </c>
      <c r="M232" s="254">
        <v>32.716666666666669</v>
      </c>
      <c r="N232" s="254">
        <v>30.666666666666671</v>
      </c>
      <c r="O232" s="254">
        <v>33.953481542447953</v>
      </c>
      <c r="P232" s="254">
        <v>34.166666666666664</v>
      </c>
      <c r="Q232" s="254">
        <v>31.166666666666668</v>
      </c>
      <c r="R232" s="254">
        <v>34.166666666666664</v>
      </c>
      <c r="S232" s="254">
        <v>35.966666666666669</v>
      </c>
      <c r="T232" s="254">
        <v>35.133941615226334</v>
      </c>
      <c r="U232" s="254">
        <v>34.683333333333337</v>
      </c>
      <c r="V232" s="249"/>
      <c r="W232" s="250"/>
      <c r="X232" s="250"/>
      <c r="Y232" s="250"/>
      <c r="Z232" s="250"/>
      <c r="AA232" s="250"/>
      <c r="AB232" s="250"/>
      <c r="AC232" s="250"/>
      <c r="AD232" s="250"/>
      <c r="AE232" s="250"/>
      <c r="AF232" s="250"/>
      <c r="AG232" s="250"/>
      <c r="AH232" s="250"/>
      <c r="AI232" s="250"/>
      <c r="AJ232" s="250"/>
      <c r="AK232" s="250"/>
      <c r="AL232" s="250"/>
      <c r="AM232" s="250"/>
      <c r="AN232" s="250"/>
      <c r="AO232" s="250"/>
      <c r="AP232" s="250"/>
      <c r="AQ232" s="250"/>
      <c r="AR232" s="250"/>
      <c r="AS232" s="250"/>
      <c r="AT232" s="250"/>
      <c r="AU232" s="250"/>
      <c r="AV232" s="250"/>
      <c r="AW232" s="250"/>
      <c r="AX232" s="250"/>
      <c r="AY232" s="250"/>
      <c r="AZ232" s="250"/>
      <c r="BA232" s="250"/>
      <c r="BB232" s="250"/>
      <c r="BC232" s="250"/>
      <c r="BD232" s="250"/>
      <c r="BE232" s="250"/>
      <c r="BF232" s="250"/>
      <c r="BG232" s="250"/>
      <c r="BH232" s="250"/>
      <c r="BI232" s="250"/>
      <c r="BJ232" s="250"/>
      <c r="BK232" s="250"/>
      <c r="BL232" s="250"/>
      <c r="BM232" s="253"/>
    </row>
    <row r="233" spans="1:65">
      <c r="A233" s="35"/>
      <c r="B233" s="3" t="s">
        <v>264</v>
      </c>
      <c r="C233" s="33"/>
      <c r="D233" s="255">
        <v>33.900649999999999</v>
      </c>
      <c r="E233" s="255">
        <v>30.95</v>
      </c>
      <c r="F233" s="255">
        <v>31.45</v>
      </c>
      <c r="G233" s="255">
        <v>31.25</v>
      </c>
      <c r="H233" s="255">
        <v>30.700000000000003</v>
      </c>
      <c r="I233" s="255">
        <v>34</v>
      </c>
      <c r="J233" s="255">
        <v>31.849999999999998</v>
      </c>
      <c r="K233" s="255">
        <v>31.7</v>
      </c>
      <c r="L233" s="255">
        <v>28.6</v>
      </c>
      <c r="M233" s="255">
        <v>32.599999999999994</v>
      </c>
      <c r="N233" s="255">
        <v>30.700000000000003</v>
      </c>
      <c r="O233" s="255">
        <v>33.750907419372602</v>
      </c>
      <c r="P233" s="255">
        <v>34.15</v>
      </c>
      <c r="Q233" s="255">
        <v>32</v>
      </c>
      <c r="R233" s="255">
        <v>34</v>
      </c>
      <c r="S233" s="255">
        <v>34.349999999999994</v>
      </c>
      <c r="T233" s="255">
        <v>35.1444637345679</v>
      </c>
      <c r="U233" s="255">
        <v>34.400000000000006</v>
      </c>
      <c r="V233" s="249"/>
      <c r="W233" s="250"/>
      <c r="X233" s="250"/>
      <c r="Y233" s="250"/>
      <c r="Z233" s="250"/>
      <c r="AA233" s="250"/>
      <c r="AB233" s="250"/>
      <c r="AC233" s="250"/>
      <c r="AD233" s="250"/>
      <c r="AE233" s="250"/>
      <c r="AF233" s="250"/>
      <c r="AG233" s="250"/>
      <c r="AH233" s="250"/>
      <c r="AI233" s="250"/>
      <c r="AJ233" s="250"/>
      <c r="AK233" s="250"/>
      <c r="AL233" s="250"/>
      <c r="AM233" s="250"/>
      <c r="AN233" s="250"/>
      <c r="AO233" s="250"/>
      <c r="AP233" s="250"/>
      <c r="AQ233" s="250"/>
      <c r="AR233" s="250"/>
      <c r="AS233" s="250"/>
      <c r="AT233" s="250"/>
      <c r="AU233" s="250"/>
      <c r="AV233" s="250"/>
      <c r="AW233" s="250"/>
      <c r="AX233" s="250"/>
      <c r="AY233" s="250"/>
      <c r="AZ233" s="250"/>
      <c r="BA233" s="250"/>
      <c r="BB233" s="250"/>
      <c r="BC233" s="250"/>
      <c r="BD233" s="250"/>
      <c r="BE233" s="250"/>
      <c r="BF233" s="250"/>
      <c r="BG233" s="250"/>
      <c r="BH233" s="250"/>
      <c r="BI233" s="250"/>
      <c r="BJ233" s="250"/>
      <c r="BK233" s="250"/>
      <c r="BL233" s="250"/>
      <c r="BM233" s="253"/>
    </row>
    <row r="234" spans="1:65">
      <c r="A234" s="35"/>
      <c r="B234" s="3" t="s">
        <v>265</v>
      </c>
      <c r="C234" s="33"/>
      <c r="D234" s="27">
        <v>0.66326847480237405</v>
      </c>
      <c r="E234" s="27">
        <v>0.41311822359545869</v>
      </c>
      <c r="F234" s="27">
        <v>0.94162979278836934</v>
      </c>
      <c r="G234" s="27">
        <v>0.49966655548141647</v>
      </c>
      <c r="H234" s="27">
        <v>1.9231917914411616</v>
      </c>
      <c r="I234" s="27">
        <v>1.3764689123502458</v>
      </c>
      <c r="J234" s="27">
        <v>0.53166405433005093</v>
      </c>
      <c r="K234" s="27">
        <v>2.4814646212804781</v>
      </c>
      <c r="L234" s="27">
        <v>1.0893423092245456</v>
      </c>
      <c r="M234" s="27">
        <v>0.7277820186475249</v>
      </c>
      <c r="N234" s="27">
        <v>0.15055453054181867</v>
      </c>
      <c r="O234" s="27">
        <v>0.70855150472018869</v>
      </c>
      <c r="P234" s="27">
        <v>0.65319726474217943</v>
      </c>
      <c r="Q234" s="27">
        <v>2.1369760566432809</v>
      </c>
      <c r="R234" s="27">
        <v>1.8348478592697179</v>
      </c>
      <c r="S234" s="27">
        <v>5.0749055820445097</v>
      </c>
      <c r="T234" s="27">
        <v>0.33310898480169698</v>
      </c>
      <c r="U234" s="27">
        <v>1.4034481346550234</v>
      </c>
      <c r="V234" s="165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2"/>
    </row>
    <row r="235" spans="1:65">
      <c r="A235" s="35"/>
      <c r="B235" s="3" t="s">
        <v>87</v>
      </c>
      <c r="C235" s="33"/>
      <c r="D235" s="13">
        <v>1.9630887678214557E-2</v>
      </c>
      <c r="E235" s="13">
        <v>1.3355114986922156E-2</v>
      </c>
      <c r="F235" s="13">
        <v>2.9829877279462597E-2</v>
      </c>
      <c r="G235" s="13">
        <v>1.5870827596021698E-2</v>
      </c>
      <c r="H235" s="13">
        <v>6.1971808531938608E-2</v>
      </c>
      <c r="I235" s="13">
        <v>4.0208439503902016E-2</v>
      </c>
      <c r="J235" s="13">
        <v>1.6701488617697935E-2</v>
      </c>
      <c r="K235" s="13">
        <v>7.7024251048540437E-2</v>
      </c>
      <c r="L235" s="13">
        <v>3.8583552865096071E-2</v>
      </c>
      <c r="M235" s="13">
        <v>2.2244992928604938E-2</v>
      </c>
      <c r="N235" s="13">
        <v>4.9093868654940861E-3</v>
      </c>
      <c r="O235" s="13">
        <v>2.0868301939356997E-2</v>
      </c>
      <c r="P235" s="13">
        <v>1.9117968724161351E-2</v>
      </c>
      <c r="Q235" s="13">
        <v>6.8566076683741636E-2</v>
      </c>
      <c r="R235" s="13">
        <v>5.3702864173747845E-2</v>
      </c>
      <c r="S235" s="13">
        <v>0.14110024787890202</v>
      </c>
      <c r="T235" s="13">
        <v>9.4811162507691515E-3</v>
      </c>
      <c r="U235" s="13">
        <v>4.0464626659923786E-2</v>
      </c>
      <c r="V235" s="165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2"/>
    </row>
    <row r="236" spans="1:65">
      <c r="A236" s="35"/>
      <c r="B236" s="3" t="s">
        <v>266</v>
      </c>
      <c r="C236" s="33"/>
      <c r="D236" s="13">
        <v>3.736916152650438E-2</v>
      </c>
      <c r="E236" s="13">
        <v>-5.024708046185844E-2</v>
      </c>
      <c r="F236" s="13">
        <v>-3.0801708186831922E-2</v>
      </c>
      <c r="G236" s="13">
        <v>-3.3360309801966914E-2</v>
      </c>
      <c r="H236" s="13">
        <v>-4.7176758523696294E-2</v>
      </c>
      <c r="I236" s="13">
        <v>5.1073543497490714E-2</v>
      </c>
      <c r="J236" s="13">
        <v>-2.2614183018399681E-2</v>
      </c>
      <c r="K236" s="13">
        <v>-1.084461558877825E-2</v>
      </c>
      <c r="L236" s="13">
        <v>-0.13314577279223516</v>
      </c>
      <c r="M236" s="13">
        <v>4.5069941020323689E-3</v>
      </c>
      <c r="N236" s="13">
        <v>-5.843460563029057E-2</v>
      </c>
      <c r="O236" s="13">
        <v>4.2481192567597414E-2</v>
      </c>
      <c r="P236" s="13">
        <v>4.9026662205382543E-2</v>
      </c>
      <c r="Q236" s="13">
        <v>-4.3082995939480173E-2</v>
      </c>
      <c r="R236" s="13">
        <v>4.9026662205382543E-2</v>
      </c>
      <c r="S236" s="13">
        <v>0.10429245709230028</v>
      </c>
      <c r="T236" s="13">
        <v>7.8725117153356283E-2</v>
      </c>
      <c r="U236" s="13">
        <v>6.4889992219220316E-2</v>
      </c>
      <c r="V236" s="165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2"/>
    </row>
    <row r="237" spans="1:65">
      <c r="A237" s="35"/>
      <c r="B237" s="53" t="s">
        <v>267</v>
      </c>
      <c r="C237" s="54"/>
      <c r="D237" s="52">
        <v>0.59</v>
      </c>
      <c r="E237" s="52">
        <v>0.68</v>
      </c>
      <c r="F237" s="52">
        <v>0.4</v>
      </c>
      <c r="G237" s="52">
        <v>0.44</v>
      </c>
      <c r="H237" s="52">
        <v>0.64</v>
      </c>
      <c r="I237" s="52">
        <v>0.79</v>
      </c>
      <c r="J237" s="52">
        <v>0.28000000000000003</v>
      </c>
      <c r="K237" s="52">
        <v>0.11</v>
      </c>
      <c r="L237" s="52">
        <v>1.89</v>
      </c>
      <c r="M237" s="52">
        <v>0.11</v>
      </c>
      <c r="N237" s="52">
        <v>0.8</v>
      </c>
      <c r="O237" s="52">
        <v>0.66</v>
      </c>
      <c r="P237" s="52">
        <v>0.76</v>
      </c>
      <c r="Q237" s="52">
        <v>0.57999999999999996</v>
      </c>
      <c r="R237" s="52">
        <v>0.76</v>
      </c>
      <c r="S237" s="52">
        <v>1.56</v>
      </c>
      <c r="T237" s="52">
        <v>1.19</v>
      </c>
      <c r="U237" s="52">
        <v>0.99</v>
      </c>
      <c r="V237" s="165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2"/>
    </row>
    <row r="238" spans="1:65">
      <c r="B238" s="36"/>
      <c r="C238" s="20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BM238" s="62"/>
    </row>
    <row r="239" spans="1:65" ht="15">
      <c r="B239" s="37" t="s">
        <v>481</v>
      </c>
      <c r="BM239" s="32" t="s">
        <v>67</v>
      </c>
    </row>
    <row r="240" spans="1:65" ht="15">
      <c r="A240" s="28" t="s">
        <v>33</v>
      </c>
      <c r="B240" s="18" t="s">
        <v>115</v>
      </c>
      <c r="C240" s="15" t="s">
        <v>116</v>
      </c>
      <c r="D240" s="16" t="s">
        <v>235</v>
      </c>
      <c r="E240" s="17" t="s">
        <v>235</v>
      </c>
      <c r="F240" s="17" t="s">
        <v>235</v>
      </c>
      <c r="G240" s="17" t="s">
        <v>235</v>
      </c>
      <c r="H240" s="17" t="s">
        <v>235</v>
      </c>
      <c r="I240" s="165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1</v>
      </c>
    </row>
    <row r="241" spans="1:65">
      <c r="A241" s="35"/>
      <c r="B241" s="19" t="s">
        <v>236</v>
      </c>
      <c r="C241" s="8" t="s">
        <v>236</v>
      </c>
      <c r="D241" s="163" t="s">
        <v>240</v>
      </c>
      <c r="E241" s="164" t="s">
        <v>241</v>
      </c>
      <c r="F241" s="164" t="s">
        <v>251</v>
      </c>
      <c r="G241" s="164" t="s">
        <v>253</v>
      </c>
      <c r="H241" s="164" t="s">
        <v>270</v>
      </c>
      <c r="I241" s="165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 t="s">
        <v>3</v>
      </c>
    </row>
    <row r="242" spans="1:65">
      <c r="A242" s="35"/>
      <c r="B242" s="19"/>
      <c r="C242" s="8"/>
      <c r="D242" s="9" t="s">
        <v>277</v>
      </c>
      <c r="E242" s="10" t="s">
        <v>278</v>
      </c>
      <c r="F242" s="10" t="s">
        <v>277</v>
      </c>
      <c r="G242" s="10" t="s">
        <v>277</v>
      </c>
      <c r="H242" s="10" t="s">
        <v>277</v>
      </c>
      <c r="I242" s="165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2</v>
      </c>
    </row>
    <row r="243" spans="1:65">
      <c r="A243" s="35"/>
      <c r="B243" s="19"/>
      <c r="C243" s="8"/>
      <c r="D243" s="29"/>
      <c r="E243" s="29"/>
      <c r="F243" s="29"/>
      <c r="G243" s="29"/>
      <c r="H243" s="29"/>
      <c r="I243" s="165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2</v>
      </c>
    </row>
    <row r="244" spans="1:65">
      <c r="A244" s="35"/>
      <c r="B244" s="18">
        <v>1</v>
      </c>
      <c r="C244" s="14">
        <v>1</v>
      </c>
      <c r="D244" s="22">
        <v>2.7</v>
      </c>
      <c r="E244" s="22">
        <v>2.7</v>
      </c>
      <c r="F244" s="23">
        <v>3.51</v>
      </c>
      <c r="G244" s="22">
        <v>2.5</v>
      </c>
      <c r="H244" s="23">
        <v>3.31</v>
      </c>
      <c r="I244" s="165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1</v>
      </c>
    </row>
    <row r="245" spans="1:65">
      <c r="A245" s="35"/>
      <c r="B245" s="19">
        <v>1</v>
      </c>
      <c r="C245" s="8">
        <v>2</v>
      </c>
      <c r="D245" s="10">
        <v>3.1</v>
      </c>
      <c r="E245" s="10">
        <v>2.7</v>
      </c>
      <c r="F245" s="25">
        <v>3.4</v>
      </c>
      <c r="G245" s="10">
        <v>2.7</v>
      </c>
      <c r="H245" s="25">
        <v>3.27</v>
      </c>
      <c r="I245" s="165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18</v>
      </c>
    </row>
    <row r="246" spans="1:65">
      <c r="A246" s="35"/>
      <c r="B246" s="19">
        <v>1</v>
      </c>
      <c r="C246" s="8">
        <v>3</v>
      </c>
      <c r="D246" s="10">
        <v>3.3</v>
      </c>
      <c r="E246" s="10">
        <v>2.7</v>
      </c>
      <c r="F246" s="25">
        <v>3.53</v>
      </c>
      <c r="G246" s="10">
        <v>2.5</v>
      </c>
      <c r="H246" s="25">
        <v>3</v>
      </c>
      <c r="I246" s="165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16</v>
      </c>
    </row>
    <row r="247" spans="1:65">
      <c r="A247" s="35"/>
      <c r="B247" s="19">
        <v>1</v>
      </c>
      <c r="C247" s="8">
        <v>4</v>
      </c>
      <c r="D247" s="10">
        <v>3.3</v>
      </c>
      <c r="E247" s="10">
        <v>2.7</v>
      </c>
      <c r="F247" s="25">
        <v>3.52</v>
      </c>
      <c r="G247" s="10">
        <v>2.6</v>
      </c>
      <c r="H247" s="25">
        <v>3.1</v>
      </c>
      <c r="I247" s="165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>
        <v>3.012666666666667</v>
      </c>
    </row>
    <row r="248" spans="1:65">
      <c r="A248" s="35"/>
      <c r="B248" s="19">
        <v>1</v>
      </c>
      <c r="C248" s="8">
        <v>5</v>
      </c>
      <c r="D248" s="10">
        <v>2.8</v>
      </c>
      <c r="E248" s="10">
        <v>2.8</v>
      </c>
      <c r="F248" s="10">
        <v>3.46</v>
      </c>
      <c r="G248" s="10">
        <v>2.7</v>
      </c>
      <c r="H248" s="10">
        <v>3.33</v>
      </c>
      <c r="I248" s="165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2">
        <v>26</v>
      </c>
    </row>
    <row r="249" spans="1:65">
      <c r="A249" s="35"/>
      <c r="B249" s="19">
        <v>1</v>
      </c>
      <c r="C249" s="8">
        <v>6</v>
      </c>
      <c r="D249" s="10">
        <v>3.2</v>
      </c>
      <c r="E249" s="10">
        <v>2.6</v>
      </c>
      <c r="F249" s="10">
        <v>3.44</v>
      </c>
      <c r="G249" s="10">
        <v>2.7</v>
      </c>
      <c r="H249" s="10">
        <v>3.21</v>
      </c>
      <c r="I249" s="165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2"/>
    </row>
    <row r="250" spans="1:65">
      <c r="A250" s="35"/>
      <c r="B250" s="20" t="s">
        <v>263</v>
      </c>
      <c r="C250" s="12"/>
      <c r="D250" s="26">
        <v>3.0666666666666669</v>
      </c>
      <c r="E250" s="26">
        <v>2.7000000000000006</v>
      </c>
      <c r="F250" s="26">
        <v>3.4766666666666666</v>
      </c>
      <c r="G250" s="26">
        <v>2.6166666666666667</v>
      </c>
      <c r="H250" s="26">
        <v>3.2033333333333331</v>
      </c>
      <c r="I250" s="165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2"/>
    </row>
    <row r="251" spans="1:65">
      <c r="A251" s="35"/>
      <c r="B251" s="3" t="s">
        <v>264</v>
      </c>
      <c r="C251" s="33"/>
      <c r="D251" s="11">
        <v>3.1500000000000004</v>
      </c>
      <c r="E251" s="11">
        <v>2.7</v>
      </c>
      <c r="F251" s="11">
        <v>3.4849999999999999</v>
      </c>
      <c r="G251" s="11">
        <v>2.6500000000000004</v>
      </c>
      <c r="H251" s="11">
        <v>3.24</v>
      </c>
      <c r="I251" s="165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2"/>
    </row>
    <row r="252" spans="1:65">
      <c r="A252" s="35"/>
      <c r="B252" s="3" t="s">
        <v>265</v>
      </c>
      <c r="C252" s="33"/>
      <c r="D252" s="27">
        <v>0.2581988897471611</v>
      </c>
      <c r="E252" s="27">
        <v>6.3245553203367499E-2</v>
      </c>
      <c r="F252" s="27">
        <v>5.1639777949432197E-2</v>
      </c>
      <c r="G252" s="27">
        <v>9.831920802501759E-2</v>
      </c>
      <c r="H252" s="27">
        <v>0.12956336930887014</v>
      </c>
      <c r="I252" s="165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2"/>
    </row>
    <row r="253" spans="1:65">
      <c r="A253" s="35"/>
      <c r="B253" s="3" t="s">
        <v>87</v>
      </c>
      <c r="C253" s="33"/>
      <c r="D253" s="13">
        <v>8.4195290134943826E-2</v>
      </c>
      <c r="E253" s="13">
        <v>2.342427896421018E-2</v>
      </c>
      <c r="F253" s="13">
        <v>1.4853243897247995E-2</v>
      </c>
      <c r="G253" s="13">
        <v>3.757421962739526E-2</v>
      </c>
      <c r="H253" s="13">
        <v>4.0446421220250828E-2</v>
      </c>
      <c r="I253" s="165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2"/>
    </row>
    <row r="254" spans="1:65">
      <c r="A254" s="35"/>
      <c r="B254" s="3" t="s">
        <v>266</v>
      </c>
      <c r="C254" s="33"/>
      <c r="D254" s="13">
        <v>1.7924319539721179E-2</v>
      </c>
      <c r="E254" s="13">
        <v>-0.10378402301394107</v>
      </c>
      <c r="F254" s="13">
        <v>0.1540163753042707</v>
      </c>
      <c r="G254" s="13">
        <v>-0.13144500995795538</v>
      </c>
      <c r="H254" s="13">
        <v>6.3288338127904131E-2</v>
      </c>
      <c r="I254" s="165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2"/>
    </row>
    <row r="255" spans="1:65">
      <c r="A255" s="35"/>
      <c r="B255" s="53" t="s">
        <v>267</v>
      </c>
      <c r="C255" s="54"/>
      <c r="D255" s="52">
        <v>0</v>
      </c>
      <c r="E255" s="52">
        <v>0.67</v>
      </c>
      <c r="F255" s="52">
        <v>0.75</v>
      </c>
      <c r="G255" s="52">
        <v>0.83</v>
      </c>
      <c r="H255" s="52">
        <v>0.25</v>
      </c>
      <c r="I255" s="165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2"/>
    </row>
    <row r="256" spans="1:65">
      <c r="B256" s="36"/>
      <c r="C256" s="20"/>
      <c r="D256" s="31"/>
      <c r="E256" s="31"/>
      <c r="F256" s="31"/>
      <c r="G256" s="31"/>
      <c r="H256" s="31"/>
      <c r="BM256" s="62"/>
    </row>
    <row r="257" spans="1:65" ht="15">
      <c r="B257" s="37" t="s">
        <v>482</v>
      </c>
      <c r="BM257" s="32" t="s">
        <v>67</v>
      </c>
    </row>
    <row r="258" spans="1:65" ht="15">
      <c r="A258" s="28" t="s">
        <v>36</v>
      </c>
      <c r="B258" s="18" t="s">
        <v>115</v>
      </c>
      <c r="C258" s="15" t="s">
        <v>116</v>
      </c>
      <c r="D258" s="16" t="s">
        <v>235</v>
      </c>
      <c r="E258" s="17" t="s">
        <v>235</v>
      </c>
      <c r="F258" s="17" t="s">
        <v>235</v>
      </c>
      <c r="G258" s="17" t="s">
        <v>235</v>
      </c>
      <c r="H258" s="17" t="s">
        <v>235</v>
      </c>
      <c r="I258" s="165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1</v>
      </c>
    </row>
    <row r="259" spans="1:65">
      <c r="A259" s="35"/>
      <c r="B259" s="19" t="s">
        <v>236</v>
      </c>
      <c r="C259" s="8" t="s">
        <v>236</v>
      </c>
      <c r="D259" s="163" t="s">
        <v>240</v>
      </c>
      <c r="E259" s="164" t="s">
        <v>241</v>
      </c>
      <c r="F259" s="164" t="s">
        <v>251</v>
      </c>
      <c r="G259" s="164" t="s">
        <v>253</v>
      </c>
      <c r="H259" s="164" t="s">
        <v>270</v>
      </c>
      <c r="I259" s="165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 t="s">
        <v>3</v>
      </c>
    </row>
    <row r="260" spans="1:65">
      <c r="A260" s="35"/>
      <c r="B260" s="19"/>
      <c r="C260" s="8"/>
      <c r="D260" s="9" t="s">
        <v>277</v>
      </c>
      <c r="E260" s="10" t="s">
        <v>278</v>
      </c>
      <c r="F260" s="10" t="s">
        <v>277</v>
      </c>
      <c r="G260" s="10" t="s">
        <v>277</v>
      </c>
      <c r="H260" s="10" t="s">
        <v>277</v>
      </c>
      <c r="I260" s="165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2</v>
      </c>
    </row>
    <row r="261" spans="1:65">
      <c r="A261" s="35"/>
      <c r="B261" s="19"/>
      <c r="C261" s="8"/>
      <c r="D261" s="29"/>
      <c r="E261" s="29"/>
      <c r="F261" s="29"/>
      <c r="G261" s="29"/>
      <c r="H261" s="29"/>
      <c r="I261" s="165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2</v>
      </c>
    </row>
    <row r="262" spans="1:65">
      <c r="A262" s="35"/>
      <c r="B262" s="18">
        <v>1</v>
      </c>
      <c r="C262" s="14">
        <v>1</v>
      </c>
      <c r="D262" s="22">
        <v>1.4</v>
      </c>
      <c r="E262" s="22">
        <v>1.4</v>
      </c>
      <c r="F262" s="23">
        <v>1.8</v>
      </c>
      <c r="G262" s="22">
        <v>1.5</v>
      </c>
      <c r="H262" s="23">
        <v>1.7</v>
      </c>
      <c r="I262" s="165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1</v>
      </c>
    </row>
    <row r="263" spans="1:65">
      <c r="A263" s="35"/>
      <c r="B263" s="19">
        <v>1</v>
      </c>
      <c r="C263" s="8">
        <v>2</v>
      </c>
      <c r="D263" s="10">
        <v>1.4</v>
      </c>
      <c r="E263" s="10">
        <v>1.4</v>
      </c>
      <c r="F263" s="25">
        <v>1.9299999999999997</v>
      </c>
      <c r="G263" s="10">
        <v>1.6</v>
      </c>
      <c r="H263" s="25">
        <v>1.69</v>
      </c>
      <c r="I263" s="165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19</v>
      </c>
    </row>
    <row r="264" spans="1:65">
      <c r="A264" s="35"/>
      <c r="B264" s="19">
        <v>1</v>
      </c>
      <c r="C264" s="8">
        <v>3</v>
      </c>
      <c r="D264" s="10">
        <v>1.7</v>
      </c>
      <c r="E264" s="10">
        <v>1.4</v>
      </c>
      <c r="F264" s="158">
        <v>2.37</v>
      </c>
      <c r="G264" s="10">
        <v>1.6</v>
      </c>
      <c r="H264" s="25">
        <v>1.57</v>
      </c>
      <c r="I264" s="165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>
        <v>16</v>
      </c>
    </row>
    <row r="265" spans="1:65">
      <c r="A265" s="35"/>
      <c r="B265" s="19">
        <v>1</v>
      </c>
      <c r="C265" s="8">
        <v>4</v>
      </c>
      <c r="D265" s="10">
        <v>1.6</v>
      </c>
      <c r="E265" s="10">
        <v>1.3</v>
      </c>
      <c r="F265" s="25">
        <v>1.9400000000000002</v>
      </c>
      <c r="G265" s="10">
        <v>1.5</v>
      </c>
      <c r="H265" s="25">
        <v>1.62</v>
      </c>
      <c r="I265" s="165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2">
        <v>1.6001999999999998</v>
      </c>
    </row>
    <row r="266" spans="1:65">
      <c r="A266" s="35"/>
      <c r="B266" s="19">
        <v>1</v>
      </c>
      <c r="C266" s="8">
        <v>5</v>
      </c>
      <c r="D266" s="10">
        <v>1.5</v>
      </c>
      <c r="E266" s="10">
        <v>1.4</v>
      </c>
      <c r="F266" s="10">
        <v>1.87</v>
      </c>
      <c r="G266" s="10">
        <v>1.6</v>
      </c>
      <c r="H266" s="10">
        <v>1.71</v>
      </c>
      <c r="I266" s="165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2">
        <v>27</v>
      </c>
    </row>
    <row r="267" spans="1:65">
      <c r="A267" s="35"/>
      <c r="B267" s="19">
        <v>1</v>
      </c>
      <c r="C267" s="8">
        <v>6</v>
      </c>
      <c r="D267" s="10">
        <v>1.6</v>
      </c>
      <c r="E267" s="10">
        <v>1.3</v>
      </c>
      <c r="F267" s="10">
        <v>1.84</v>
      </c>
      <c r="G267" s="10">
        <v>1.6</v>
      </c>
      <c r="H267" s="10">
        <v>1.66</v>
      </c>
      <c r="I267" s="165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2"/>
    </row>
    <row r="268" spans="1:65">
      <c r="A268" s="35"/>
      <c r="B268" s="20" t="s">
        <v>263</v>
      </c>
      <c r="C268" s="12"/>
      <c r="D268" s="26">
        <v>1.5333333333333332</v>
      </c>
      <c r="E268" s="26">
        <v>1.3666666666666665</v>
      </c>
      <c r="F268" s="26">
        <v>1.9583333333333333</v>
      </c>
      <c r="G268" s="26">
        <v>1.5666666666666667</v>
      </c>
      <c r="H268" s="26">
        <v>1.6583333333333332</v>
      </c>
      <c r="I268" s="165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2"/>
    </row>
    <row r="269" spans="1:65">
      <c r="A269" s="35"/>
      <c r="B269" s="3" t="s">
        <v>264</v>
      </c>
      <c r="C269" s="33"/>
      <c r="D269" s="11">
        <v>1.55</v>
      </c>
      <c r="E269" s="11">
        <v>1.4</v>
      </c>
      <c r="F269" s="11">
        <v>1.9</v>
      </c>
      <c r="G269" s="11">
        <v>1.6</v>
      </c>
      <c r="H269" s="11">
        <v>1.6749999999999998</v>
      </c>
      <c r="I269" s="165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2"/>
    </row>
    <row r="270" spans="1:65">
      <c r="A270" s="35"/>
      <c r="B270" s="3" t="s">
        <v>265</v>
      </c>
      <c r="C270" s="33"/>
      <c r="D270" s="27">
        <v>0.12110601416389973</v>
      </c>
      <c r="E270" s="27">
        <v>5.1639777949432156E-2</v>
      </c>
      <c r="F270" s="27">
        <v>0.20855854493802617</v>
      </c>
      <c r="G270" s="27">
        <v>5.1639777949432274E-2</v>
      </c>
      <c r="H270" s="27">
        <v>5.4191020166321477E-2</v>
      </c>
      <c r="I270" s="165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2"/>
    </row>
    <row r="271" spans="1:65">
      <c r="A271" s="35"/>
      <c r="B271" s="3" t="s">
        <v>87</v>
      </c>
      <c r="C271" s="33"/>
      <c r="D271" s="13">
        <v>7.8982183150369395E-2</v>
      </c>
      <c r="E271" s="13">
        <v>3.7785203377633289E-2</v>
      </c>
      <c r="F271" s="13">
        <v>0.10649798039388571</v>
      </c>
      <c r="G271" s="13">
        <v>3.2961560393254645E-2</v>
      </c>
      <c r="H271" s="13">
        <v>3.2678002110344613E-2</v>
      </c>
      <c r="I271" s="165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2"/>
    </row>
    <row r="272" spans="1:65">
      <c r="A272" s="35"/>
      <c r="B272" s="3" t="s">
        <v>266</v>
      </c>
      <c r="C272" s="33"/>
      <c r="D272" s="13">
        <v>-4.1786443361246484E-2</v>
      </c>
      <c r="E272" s="13">
        <v>-0.14594009082198067</v>
      </c>
      <c r="F272" s="13">
        <v>0.22380535766362541</v>
      </c>
      <c r="G272" s="13">
        <v>-2.0955713869099557E-2</v>
      </c>
      <c r="H272" s="13">
        <v>3.6328792234304075E-2</v>
      </c>
      <c r="I272" s="165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2"/>
    </row>
    <row r="273" spans="1:65">
      <c r="A273" s="35"/>
      <c r="B273" s="53" t="s">
        <v>267</v>
      </c>
      <c r="C273" s="54"/>
      <c r="D273" s="52">
        <v>0.25</v>
      </c>
      <c r="E273" s="52">
        <v>1.47</v>
      </c>
      <c r="F273" s="52">
        <v>2.88</v>
      </c>
      <c r="G273" s="52">
        <v>0</v>
      </c>
      <c r="H273" s="52">
        <v>0.67</v>
      </c>
      <c r="I273" s="165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2"/>
    </row>
    <row r="274" spans="1:65">
      <c r="B274" s="36"/>
      <c r="C274" s="20"/>
      <c r="D274" s="31"/>
      <c r="E274" s="31"/>
      <c r="F274" s="31"/>
      <c r="G274" s="31"/>
      <c r="H274" s="31"/>
      <c r="BM274" s="62"/>
    </row>
    <row r="275" spans="1:65" ht="15">
      <c r="B275" s="37" t="s">
        <v>483</v>
      </c>
      <c r="BM275" s="32" t="s">
        <v>67</v>
      </c>
    </row>
    <row r="276" spans="1:65" ht="15">
      <c r="A276" s="28" t="s">
        <v>39</v>
      </c>
      <c r="B276" s="18" t="s">
        <v>115</v>
      </c>
      <c r="C276" s="15" t="s">
        <v>116</v>
      </c>
      <c r="D276" s="16" t="s">
        <v>235</v>
      </c>
      <c r="E276" s="17" t="s">
        <v>235</v>
      </c>
      <c r="F276" s="17" t="s">
        <v>235</v>
      </c>
      <c r="G276" s="17" t="s">
        <v>235</v>
      </c>
      <c r="H276" s="17" t="s">
        <v>235</v>
      </c>
      <c r="I276" s="16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2">
        <v>1</v>
      </c>
    </row>
    <row r="277" spans="1:65">
      <c r="A277" s="35"/>
      <c r="B277" s="19" t="s">
        <v>236</v>
      </c>
      <c r="C277" s="8" t="s">
        <v>236</v>
      </c>
      <c r="D277" s="163" t="s">
        <v>240</v>
      </c>
      <c r="E277" s="164" t="s">
        <v>241</v>
      </c>
      <c r="F277" s="164" t="s">
        <v>251</v>
      </c>
      <c r="G277" s="164" t="s">
        <v>253</v>
      </c>
      <c r="H277" s="164" t="s">
        <v>270</v>
      </c>
      <c r="I277" s="16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 t="s">
        <v>3</v>
      </c>
    </row>
    <row r="278" spans="1:65">
      <c r="A278" s="35"/>
      <c r="B278" s="19"/>
      <c r="C278" s="8"/>
      <c r="D278" s="9" t="s">
        <v>277</v>
      </c>
      <c r="E278" s="10" t="s">
        <v>278</v>
      </c>
      <c r="F278" s="10" t="s">
        <v>277</v>
      </c>
      <c r="G278" s="10" t="s">
        <v>277</v>
      </c>
      <c r="H278" s="10" t="s">
        <v>277</v>
      </c>
      <c r="I278" s="165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2</v>
      </c>
    </row>
    <row r="279" spans="1:65">
      <c r="A279" s="35"/>
      <c r="B279" s="19"/>
      <c r="C279" s="8"/>
      <c r="D279" s="29"/>
      <c r="E279" s="29"/>
      <c r="F279" s="29"/>
      <c r="G279" s="29"/>
      <c r="H279" s="29"/>
      <c r="I279" s="165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3</v>
      </c>
    </row>
    <row r="280" spans="1:65">
      <c r="A280" s="35"/>
      <c r="B280" s="18">
        <v>1</v>
      </c>
      <c r="C280" s="14">
        <v>1</v>
      </c>
      <c r="D280" s="22">
        <v>1</v>
      </c>
      <c r="E280" s="22">
        <v>1</v>
      </c>
      <c r="F280" s="23">
        <v>1.23</v>
      </c>
      <c r="G280" s="22">
        <v>1.2</v>
      </c>
      <c r="H280" s="23">
        <v>1.18</v>
      </c>
      <c r="I280" s="165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1</v>
      </c>
    </row>
    <row r="281" spans="1:65">
      <c r="A281" s="35"/>
      <c r="B281" s="19">
        <v>1</v>
      </c>
      <c r="C281" s="8">
        <v>2</v>
      </c>
      <c r="D281" s="10">
        <v>1.1000000000000001</v>
      </c>
      <c r="E281" s="10">
        <v>1</v>
      </c>
      <c r="F281" s="25">
        <v>1.21</v>
      </c>
      <c r="G281" s="10">
        <v>1.2</v>
      </c>
      <c r="H281" s="25">
        <v>1.23</v>
      </c>
      <c r="I281" s="165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>
        <v>20</v>
      </c>
    </row>
    <row r="282" spans="1:65">
      <c r="A282" s="35"/>
      <c r="B282" s="19">
        <v>1</v>
      </c>
      <c r="C282" s="8">
        <v>3</v>
      </c>
      <c r="D282" s="10">
        <v>1.3</v>
      </c>
      <c r="E282" s="10">
        <v>1</v>
      </c>
      <c r="F282" s="25">
        <v>1.2</v>
      </c>
      <c r="G282" s="10">
        <v>1.1000000000000001</v>
      </c>
      <c r="H282" s="25">
        <v>1.1200000000000001</v>
      </c>
      <c r="I282" s="165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16</v>
      </c>
    </row>
    <row r="283" spans="1:65">
      <c r="A283" s="35"/>
      <c r="B283" s="19">
        <v>1</v>
      </c>
      <c r="C283" s="8">
        <v>4</v>
      </c>
      <c r="D283" s="10">
        <v>1.2</v>
      </c>
      <c r="E283" s="10">
        <v>1</v>
      </c>
      <c r="F283" s="25">
        <v>1.22</v>
      </c>
      <c r="G283" s="10">
        <v>1.2</v>
      </c>
      <c r="H283" s="25">
        <v>1.21</v>
      </c>
      <c r="I283" s="165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>
        <v>1.1410000000000002</v>
      </c>
    </row>
    <row r="284" spans="1:65">
      <c r="A284" s="35"/>
      <c r="B284" s="19">
        <v>1</v>
      </c>
      <c r="C284" s="8">
        <v>5</v>
      </c>
      <c r="D284" s="10">
        <v>1</v>
      </c>
      <c r="E284" s="10">
        <v>1</v>
      </c>
      <c r="F284" s="10">
        <v>1.2</v>
      </c>
      <c r="G284" s="10">
        <v>1.1000000000000001</v>
      </c>
      <c r="H284" s="10">
        <v>1.21</v>
      </c>
      <c r="I284" s="165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28</v>
      </c>
    </row>
    <row r="285" spans="1:65">
      <c r="A285" s="35"/>
      <c r="B285" s="19">
        <v>1</v>
      </c>
      <c r="C285" s="8">
        <v>6</v>
      </c>
      <c r="D285" s="10">
        <v>1.2</v>
      </c>
      <c r="E285" s="10">
        <v>1</v>
      </c>
      <c r="F285" s="10">
        <v>1.27</v>
      </c>
      <c r="G285" s="10">
        <v>1.2</v>
      </c>
      <c r="H285" s="10">
        <v>1.1499999999999999</v>
      </c>
      <c r="I285" s="165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2"/>
    </row>
    <row r="286" spans="1:65">
      <c r="A286" s="35"/>
      <c r="B286" s="20" t="s">
        <v>263</v>
      </c>
      <c r="C286" s="12"/>
      <c r="D286" s="26">
        <v>1.1333333333333335</v>
      </c>
      <c r="E286" s="26">
        <v>1</v>
      </c>
      <c r="F286" s="26">
        <v>1.2216666666666667</v>
      </c>
      <c r="G286" s="26">
        <v>1.1666666666666667</v>
      </c>
      <c r="H286" s="26">
        <v>1.1833333333333333</v>
      </c>
      <c r="I286" s="165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2"/>
    </row>
    <row r="287" spans="1:65">
      <c r="A287" s="35"/>
      <c r="B287" s="3" t="s">
        <v>264</v>
      </c>
      <c r="C287" s="33"/>
      <c r="D287" s="11">
        <v>1.1499999999999999</v>
      </c>
      <c r="E287" s="11">
        <v>1</v>
      </c>
      <c r="F287" s="11">
        <v>1.2149999999999999</v>
      </c>
      <c r="G287" s="11">
        <v>1.2</v>
      </c>
      <c r="H287" s="11">
        <v>1.1949999999999998</v>
      </c>
      <c r="I287" s="165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2"/>
    </row>
    <row r="288" spans="1:65">
      <c r="A288" s="35"/>
      <c r="B288" s="3" t="s">
        <v>265</v>
      </c>
      <c r="C288" s="33"/>
      <c r="D288" s="27">
        <v>0.12110601416389967</v>
      </c>
      <c r="E288" s="27">
        <v>0</v>
      </c>
      <c r="F288" s="27">
        <v>2.6394443859772229E-2</v>
      </c>
      <c r="G288" s="27">
        <v>5.1639777949432156E-2</v>
      </c>
      <c r="H288" s="27">
        <v>4.1793141383086582E-2</v>
      </c>
      <c r="I288" s="234"/>
      <c r="J288" s="235"/>
      <c r="K288" s="235"/>
      <c r="L288" s="235"/>
      <c r="M288" s="235"/>
      <c r="N288" s="235"/>
      <c r="O288" s="235"/>
      <c r="P288" s="235"/>
      <c r="Q288" s="235"/>
      <c r="R288" s="235"/>
      <c r="S288" s="235"/>
      <c r="T288" s="235"/>
      <c r="U288" s="235"/>
      <c r="V288" s="235"/>
      <c r="W288" s="235"/>
      <c r="X288" s="235"/>
      <c r="Y288" s="235"/>
      <c r="Z288" s="235"/>
      <c r="AA288" s="235"/>
      <c r="AB288" s="235"/>
      <c r="AC288" s="235"/>
      <c r="AD288" s="235"/>
      <c r="AE288" s="235"/>
      <c r="AF288" s="235"/>
      <c r="AG288" s="235"/>
      <c r="AH288" s="235"/>
      <c r="AI288" s="235"/>
      <c r="AJ288" s="235"/>
      <c r="AK288" s="235"/>
      <c r="AL288" s="235"/>
      <c r="AM288" s="235"/>
      <c r="AN288" s="235"/>
      <c r="AO288" s="235"/>
      <c r="AP288" s="235"/>
      <c r="AQ288" s="235"/>
      <c r="AR288" s="235"/>
      <c r="AS288" s="235"/>
      <c r="AT288" s="235"/>
      <c r="AU288" s="235"/>
      <c r="AV288" s="235"/>
      <c r="AW288" s="235"/>
      <c r="AX288" s="235"/>
      <c r="AY288" s="235"/>
      <c r="AZ288" s="235"/>
      <c r="BA288" s="235"/>
      <c r="BB288" s="235"/>
      <c r="BC288" s="235"/>
      <c r="BD288" s="235"/>
      <c r="BE288" s="235"/>
      <c r="BF288" s="235"/>
      <c r="BG288" s="235"/>
      <c r="BH288" s="235"/>
      <c r="BI288" s="235"/>
      <c r="BJ288" s="235"/>
      <c r="BK288" s="235"/>
      <c r="BL288" s="235"/>
      <c r="BM288" s="63"/>
    </row>
    <row r="289" spans="1:65">
      <c r="A289" s="35"/>
      <c r="B289" s="3" t="s">
        <v>87</v>
      </c>
      <c r="C289" s="33"/>
      <c r="D289" s="13">
        <v>0.10685824779167616</v>
      </c>
      <c r="E289" s="13">
        <v>0</v>
      </c>
      <c r="F289" s="13">
        <v>2.1605274646471127E-2</v>
      </c>
      <c r="G289" s="13">
        <v>4.4262666813798986E-2</v>
      </c>
      <c r="H289" s="13">
        <v>3.5318147647678801E-2</v>
      </c>
      <c r="I289" s="165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2"/>
    </row>
    <row r="290" spans="1:65">
      <c r="A290" s="35"/>
      <c r="B290" s="3" t="s">
        <v>266</v>
      </c>
      <c r="C290" s="33"/>
      <c r="D290" s="13">
        <v>-6.7192521180251541E-3</v>
      </c>
      <c r="E290" s="13">
        <v>-0.12357581069237533</v>
      </c>
      <c r="F290" s="13">
        <v>7.0698217937481544E-2</v>
      </c>
      <c r="G290" s="13">
        <v>2.2494887525562168E-2</v>
      </c>
      <c r="H290" s="13">
        <v>3.7101957347355885E-2</v>
      </c>
      <c r="I290" s="165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2"/>
    </row>
    <row r="291" spans="1:65">
      <c r="A291" s="35"/>
      <c r="B291" s="53" t="s">
        <v>267</v>
      </c>
      <c r="C291" s="54"/>
      <c r="D291" s="52">
        <v>0.67</v>
      </c>
      <c r="E291" s="52">
        <v>3.37</v>
      </c>
      <c r="F291" s="52">
        <v>1.1100000000000001</v>
      </c>
      <c r="G291" s="52">
        <v>0</v>
      </c>
      <c r="H291" s="52">
        <v>0.34</v>
      </c>
      <c r="I291" s="165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2"/>
    </row>
    <row r="292" spans="1:65">
      <c r="B292" s="36"/>
      <c r="C292" s="20"/>
      <c r="D292" s="31"/>
      <c r="E292" s="31"/>
      <c r="F292" s="31"/>
      <c r="G292" s="31"/>
      <c r="H292" s="31"/>
      <c r="BM292" s="62"/>
    </row>
    <row r="293" spans="1:65" ht="15">
      <c r="B293" s="37" t="s">
        <v>484</v>
      </c>
      <c r="BM293" s="32" t="s">
        <v>67</v>
      </c>
    </row>
    <row r="294" spans="1:65" ht="15">
      <c r="A294" s="28" t="s">
        <v>52</v>
      </c>
      <c r="B294" s="18" t="s">
        <v>115</v>
      </c>
      <c r="C294" s="15" t="s">
        <v>116</v>
      </c>
      <c r="D294" s="16" t="s">
        <v>235</v>
      </c>
      <c r="E294" s="17" t="s">
        <v>235</v>
      </c>
      <c r="F294" s="17" t="s">
        <v>235</v>
      </c>
      <c r="G294" s="17" t="s">
        <v>235</v>
      </c>
      <c r="H294" s="17" t="s">
        <v>235</v>
      </c>
      <c r="I294" s="17" t="s">
        <v>235</v>
      </c>
      <c r="J294" s="17" t="s">
        <v>235</v>
      </c>
      <c r="K294" s="17" t="s">
        <v>235</v>
      </c>
      <c r="L294" s="17" t="s">
        <v>235</v>
      </c>
      <c r="M294" s="17" t="s">
        <v>235</v>
      </c>
      <c r="N294" s="17" t="s">
        <v>235</v>
      </c>
      <c r="O294" s="17" t="s">
        <v>235</v>
      </c>
      <c r="P294" s="17" t="s">
        <v>235</v>
      </c>
      <c r="Q294" s="17" t="s">
        <v>235</v>
      </c>
      <c r="R294" s="17" t="s">
        <v>235</v>
      </c>
      <c r="S294" s="17" t="s">
        <v>235</v>
      </c>
      <c r="T294" s="17" t="s">
        <v>235</v>
      </c>
      <c r="U294" s="17" t="s">
        <v>235</v>
      </c>
      <c r="V294" s="165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2">
        <v>1</v>
      </c>
    </row>
    <row r="295" spans="1:65">
      <c r="A295" s="35"/>
      <c r="B295" s="19" t="s">
        <v>236</v>
      </c>
      <c r="C295" s="8" t="s">
        <v>236</v>
      </c>
      <c r="D295" s="163" t="s">
        <v>238</v>
      </c>
      <c r="E295" s="164" t="s">
        <v>240</v>
      </c>
      <c r="F295" s="164" t="s">
        <v>241</v>
      </c>
      <c r="G295" s="164" t="s">
        <v>242</v>
      </c>
      <c r="H295" s="164" t="s">
        <v>243</v>
      </c>
      <c r="I295" s="164" t="s">
        <v>244</v>
      </c>
      <c r="J295" s="164" t="s">
        <v>245</v>
      </c>
      <c r="K295" s="164" t="s">
        <v>246</v>
      </c>
      <c r="L295" s="164" t="s">
        <v>247</v>
      </c>
      <c r="M295" s="164" t="s">
        <v>248</v>
      </c>
      <c r="N295" s="164" t="s">
        <v>249</v>
      </c>
      <c r="O295" s="164" t="s">
        <v>250</v>
      </c>
      <c r="P295" s="164" t="s">
        <v>251</v>
      </c>
      <c r="Q295" s="164" t="s">
        <v>252</v>
      </c>
      <c r="R295" s="164" t="s">
        <v>253</v>
      </c>
      <c r="S295" s="164" t="s">
        <v>254</v>
      </c>
      <c r="T295" s="164" t="s">
        <v>256</v>
      </c>
      <c r="U295" s="164" t="s">
        <v>270</v>
      </c>
      <c r="V295" s="165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2" t="s">
        <v>1</v>
      </c>
    </row>
    <row r="296" spans="1:65">
      <c r="A296" s="35"/>
      <c r="B296" s="19"/>
      <c r="C296" s="8"/>
      <c r="D296" s="9" t="s">
        <v>119</v>
      </c>
      <c r="E296" s="10" t="s">
        <v>277</v>
      </c>
      <c r="F296" s="10" t="s">
        <v>278</v>
      </c>
      <c r="G296" s="10" t="s">
        <v>278</v>
      </c>
      <c r="H296" s="10" t="s">
        <v>278</v>
      </c>
      <c r="I296" s="10" t="s">
        <v>278</v>
      </c>
      <c r="J296" s="10" t="s">
        <v>278</v>
      </c>
      <c r="K296" s="10" t="s">
        <v>278</v>
      </c>
      <c r="L296" s="10" t="s">
        <v>119</v>
      </c>
      <c r="M296" s="10" t="s">
        <v>278</v>
      </c>
      <c r="N296" s="10" t="s">
        <v>278</v>
      </c>
      <c r="O296" s="10" t="s">
        <v>119</v>
      </c>
      <c r="P296" s="10" t="s">
        <v>119</v>
      </c>
      <c r="Q296" s="10" t="s">
        <v>119</v>
      </c>
      <c r="R296" s="10" t="s">
        <v>119</v>
      </c>
      <c r="S296" s="10" t="s">
        <v>278</v>
      </c>
      <c r="T296" s="10" t="s">
        <v>119</v>
      </c>
      <c r="U296" s="10" t="s">
        <v>119</v>
      </c>
      <c r="V296" s="165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2</v>
      </c>
    </row>
    <row r="297" spans="1:65">
      <c r="A297" s="35"/>
      <c r="B297" s="19"/>
      <c r="C297" s="8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165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>
        <v>3</v>
      </c>
    </row>
    <row r="298" spans="1:65">
      <c r="A298" s="35"/>
      <c r="B298" s="18">
        <v>1</v>
      </c>
      <c r="C298" s="14">
        <v>1</v>
      </c>
      <c r="D298" s="22">
        <v>3.9870853800000003</v>
      </c>
      <c r="E298" s="22">
        <v>3.7470999999999997</v>
      </c>
      <c r="F298" s="23">
        <v>3.66</v>
      </c>
      <c r="G298" s="22">
        <v>3.9699999999999998</v>
      </c>
      <c r="H298" s="23">
        <v>3.64</v>
      </c>
      <c r="I298" s="22">
        <v>3.61</v>
      </c>
      <c r="J298" s="23">
        <v>3.53</v>
      </c>
      <c r="K298" s="22">
        <v>3.7699999999999996</v>
      </c>
      <c r="L298" s="22">
        <v>3.9</v>
      </c>
      <c r="M298" s="22">
        <v>3.5000000000000004</v>
      </c>
      <c r="N298" s="22">
        <v>3.84</v>
      </c>
      <c r="O298" s="22">
        <v>3.8829089975939297</v>
      </c>
      <c r="P298" s="22">
        <v>3.95</v>
      </c>
      <c r="Q298" s="22">
        <v>3.88</v>
      </c>
      <c r="R298" s="22">
        <v>3.75</v>
      </c>
      <c r="S298" s="22">
        <v>3.7900000000000005</v>
      </c>
      <c r="T298" s="22">
        <v>3.63</v>
      </c>
      <c r="U298" s="22">
        <v>3.83</v>
      </c>
      <c r="V298" s="165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1</v>
      </c>
    </row>
    <row r="299" spans="1:65">
      <c r="A299" s="35"/>
      <c r="B299" s="19">
        <v>1</v>
      </c>
      <c r="C299" s="8">
        <v>2</v>
      </c>
      <c r="D299" s="10">
        <v>3.7373993799999998</v>
      </c>
      <c r="E299" s="10">
        <v>3.7824999999999998</v>
      </c>
      <c r="F299" s="25">
        <v>3.6699999999999995</v>
      </c>
      <c r="G299" s="10">
        <v>4</v>
      </c>
      <c r="H299" s="25">
        <v>3.66</v>
      </c>
      <c r="I299" s="10">
        <v>3.6699999999999995</v>
      </c>
      <c r="J299" s="25">
        <v>3.5900000000000003</v>
      </c>
      <c r="K299" s="10">
        <v>3.62</v>
      </c>
      <c r="L299" s="10">
        <v>3.8599999999999994</v>
      </c>
      <c r="M299" s="10">
        <v>3.4799999999999995</v>
      </c>
      <c r="N299" s="10">
        <v>3.81</v>
      </c>
      <c r="O299" s="10">
        <v>3.9118622041554905</v>
      </c>
      <c r="P299" s="10">
        <v>3.94</v>
      </c>
      <c r="Q299" s="10">
        <v>4.3600000000000003</v>
      </c>
      <c r="R299" s="10">
        <v>3.91</v>
      </c>
      <c r="S299" s="10">
        <v>3.7800000000000002</v>
      </c>
      <c r="T299" s="10">
        <v>3.6500000000000004</v>
      </c>
      <c r="U299" s="10">
        <v>3.9600000000000004</v>
      </c>
      <c r="V299" s="165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13</v>
      </c>
    </row>
    <row r="300" spans="1:65">
      <c r="A300" s="35"/>
      <c r="B300" s="19">
        <v>1</v>
      </c>
      <c r="C300" s="8">
        <v>3</v>
      </c>
      <c r="D300" s="10">
        <v>4.0037398</v>
      </c>
      <c r="E300" s="10">
        <v>3.8198999999999996</v>
      </c>
      <c r="F300" s="25">
        <v>3.6699999999999995</v>
      </c>
      <c r="G300" s="10">
        <v>4.09</v>
      </c>
      <c r="H300" s="25">
        <v>3.55</v>
      </c>
      <c r="I300" s="10">
        <v>3.7900000000000005</v>
      </c>
      <c r="J300" s="25">
        <v>3.65</v>
      </c>
      <c r="K300" s="25">
        <v>3.66</v>
      </c>
      <c r="L300" s="11">
        <v>3.8699999999999997</v>
      </c>
      <c r="M300" s="11">
        <v>3.4300000000000006</v>
      </c>
      <c r="N300" s="11">
        <v>3.84</v>
      </c>
      <c r="O300" s="11">
        <v>4.0256503755379196</v>
      </c>
      <c r="P300" s="11">
        <v>3.94</v>
      </c>
      <c r="Q300" s="11">
        <v>4.32</v>
      </c>
      <c r="R300" s="11">
        <v>3.84</v>
      </c>
      <c r="S300" s="11">
        <v>3.7699999999999996</v>
      </c>
      <c r="T300" s="11">
        <v>3.6416666666666675</v>
      </c>
      <c r="U300" s="11">
        <v>3.5700000000000003</v>
      </c>
      <c r="V300" s="165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16</v>
      </c>
    </row>
    <row r="301" spans="1:65">
      <c r="A301" s="35"/>
      <c r="B301" s="19">
        <v>1</v>
      </c>
      <c r="C301" s="8">
        <v>4</v>
      </c>
      <c r="D301" s="10">
        <v>3.7574017699999995</v>
      </c>
      <c r="E301" s="10">
        <v>3.8531999999999997</v>
      </c>
      <c r="F301" s="25">
        <v>3.73</v>
      </c>
      <c r="G301" s="10">
        <v>3.9900000000000007</v>
      </c>
      <c r="H301" s="25">
        <v>3.8</v>
      </c>
      <c r="I301" s="10">
        <v>3.7000000000000006</v>
      </c>
      <c r="J301" s="25">
        <v>3.62</v>
      </c>
      <c r="K301" s="25">
        <v>3.54</v>
      </c>
      <c r="L301" s="11">
        <v>3.8</v>
      </c>
      <c r="M301" s="11">
        <v>3.47</v>
      </c>
      <c r="N301" s="11">
        <v>3.82</v>
      </c>
      <c r="O301" s="11">
        <v>3.9660502211780004</v>
      </c>
      <c r="P301" s="11">
        <v>3.91</v>
      </c>
      <c r="Q301" s="11">
        <v>3.91</v>
      </c>
      <c r="R301" s="11">
        <v>3.83</v>
      </c>
      <c r="S301" s="11">
        <v>3.74</v>
      </c>
      <c r="T301" s="11">
        <v>3.5900000000000003</v>
      </c>
      <c r="U301" s="11">
        <v>3.44</v>
      </c>
      <c r="V301" s="165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>
        <v>3.7892204155801852</v>
      </c>
    </row>
    <row r="302" spans="1:65">
      <c r="A302" s="35"/>
      <c r="B302" s="19">
        <v>1</v>
      </c>
      <c r="C302" s="8">
        <v>5</v>
      </c>
      <c r="D302" s="10">
        <v>3.7930343400000002</v>
      </c>
      <c r="E302" s="10">
        <v>3.6576999999999997</v>
      </c>
      <c r="F302" s="10">
        <v>3.83</v>
      </c>
      <c r="G302" s="10">
        <v>3.9900000000000007</v>
      </c>
      <c r="H302" s="10">
        <v>3.7000000000000006</v>
      </c>
      <c r="I302" s="10">
        <v>3.6000000000000005</v>
      </c>
      <c r="J302" s="10">
        <v>3.64</v>
      </c>
      <c r="K302" s="10">
        <v>3.46</v>
      </c>
      <c r="L302" s="10">
        <v>3.8599999999999994</v>
      </c>
      <c r="M302" s="10">
        <v>3.44</v>
      </c>
      <c r="N302" s="10">
        <v>3.85</v>
      </c>
      <c r="O302" s="10">
        <v>4.0313338187108698</v>
      </c>
      <c r="P302" s="10">
        <v>3.95</v>
      </c>
      <c r="Q302" s="159">
        <v>4.49</v>
      </c>
      <c r="R302" s="10">
        <v>3.9900000000000007</v>
      </c>
      <c r="S302" s="10">
        <v>3.5699999999999994</v>
      </c>
      <c r="T302" s="10">
        <v>3.6549999999999998</v>
      </c>
      <c r="U302" s="10">
        <v>4.0199999999999996</v>
      </c>
      <c r="V302" s="165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29</v>
      </c>
    </row>
    <row r="303" spans="1:65">
      <c r="A303" s="35"/>
      <c r="B303" s="19">
        <v>1</v>
      </c>
      <c r="C303" s="8">
        <v>6</v>
      </c>
      <c r="D303" s="10">
        <v>4.0939240899999998</v>
      </c>
      <c r="E303" s="10">
        <v>3.7928999999999999</v>
      </c>
      <c r="F303" s="10">
        <v>3.75</v>
      </c>
      <c r="G303" s="10">
        <v>4.03</v>
      </c>
      <c r="H303" s="10">
        <v>3.61</v>
      </c>
      <c r="I303" s="10">
        <v>3.82</v>
      </c>
      <c r="J303" s="10">
        <v>3.6000000000000005</v>
      </c>
      <c r="K303" s="10">
        <v>3.54</v>
      </c>
      <c r="L303" s="10">
        <v>3.83</v>
      </c>
      <c r="M303" s="10">
        <v>3.5000000000000004</v>
      </c>
      <c r="N303" s="10">
        <v>3.85</v>
      </c>
      <c r="O303" s="10">
        <v>3.9715033943726601</v>
      </c>
      <c r="P303" s="10">
        <v>3.9699999999999998</v>
      </c>
      <c r="Q303" s="10">
        <v>4.29</v>
      </c>
      <c r="R303" s="10">
        <v>3.9</v>
      </c>
      <c r="S303" s="10">
        <v>3.58</v>
      </c>
      <c r="T303" s="10">
        <v>3.6219444444444449</v>
      </c>
      <c r="U303" s="10">
        <v>4.09</v>
      </c>
      <c r="V303" s="165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2"/>
    </row>
    <row r="304" spans="1:65">
      <c r="A304" s="35"/>
      <c r="B304" s="20" t="s">
        <v>263</v>
      </c>
      <c r="C304" s="12"/>
      <c r="D304" s="26">
        <v>3.8954307933333339</v>
      </c>
      <c r="E304" s="26">
        <v>3.7755499999999995</v>
      </c>
      <c r="F304" s="26">
        <v>3.7183333333333337</v>
      </c>
      <c r="G304" s="26">
        <v>4.0116666666666676</v>
      </c>
      <c r="H304" s="26">
        <v>3.66</v>
      </c>
      <c r="I304" s="26">
        <v>3.6983333333333337</v>
      </c>
      <c r="J304" s="26">
        <v>3.6050000000000004</v>
      </c>
      <c r="K304" s="26">
        <v>3.5983333333333332</v>
      </c>
      <c r="L304" s="26">
        <v>3.8533333333333331</v>
      </c>
      <c r="M304" s="26">
        <v>3.47</v>
      </c>
      <c r="N304" s="26">
        <v>3.8350000000000004</v>
      </c>
      <c r="O304" s="26">
        <v>3.9648848352581449</v>
      </c>
      <c r="P304" s="26">
        <v>3.9433333333333334</v>
      </c>
      <c r="Q304" s="26">
        <v>4.208333333333333</v>
      </c>
      <c r="R304" s="26">
        <v>3.8699999999999997</v>
      </c>
      <c r="S304" s="26">
        <v>3.7049999999999996</v>
      </c>
      <c r="T304" s="26">
        <v>3.6314351851851856</v>
      </c>
      <c r="U304" s="26">
        <v>3.8183333333333334</v>
      </c>
      <c r="V304" s="165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2"/>
    </row>
    <row r="305" spans="1:65">
      <c r="A305" s="35"/>
      <c r="B305" s="3" t="s">
        <v>264</v>
      </c>
      <c r="C305" s="33"/>
      <c r="D305" s="11">
        <v>3.89005986</v>
      </c>
      <c r="E305" s="11">
        <v>3.7877000000000001</v>
      </c>
      <c r="F305" s="11">
        <v>3.6999999999999997</v>
      </c>
      <c r="G305" s="11">
        <v>3.9950000000000001</v>
      </c>
      <c r="H305" s="11">
        <v>3.6500000000000004</v>
      </c>
      <c r="I305" s="11">
        <v>3.6850000000000001</v>
      </c>
      <c r="J305" s="11">
        <v>3.6100000000000003</v>
      </c>
      <c r="K305" s="11">
        <v>3.58</v>
      </c>
      <c r="L305" s="11">
        <v>3.8599999999999994</v>
      </c>
      <c r="M305" s="11">
        <v>3.4749999999999996</v>
      </c>
      <c r="N305" s="11">
        <v>3.84</v>
      </c>
      <c r="O305" s="11">
        <v>3.9687768077753303</v>
      </c>
      <c r="P305" s="11">
        <v>3.9450000000000003</v>
      </c>
      <c r="Q305" s="11">
        <v>4.3049999999999997</v>
      </c>
      <c r="R305" s="11">
        <v>3.87</v>
      </c>
      <c r="S305" s="11">
        <v>3.7549999999999999</v>
      </c>
      <c r="T305" s="11">
        <v>3.6358333333333337</v>
      </c>
      <c r="U305" s="11">
        <v>3.8950000000000005</v>
      </c>
      <c r="V305" s="165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2"/>
    </row>
    <row r="306" spans="1:65">
      <c r="A306" s="35"/>
      <c r="B306" s="3" t="s">
        <v>265</v>
      </c>
      <c r="C306" s="33"/>
      <c r="D306" s="27">
        <v>0.15102447850695547</v>
      </c>
      <c r="E306" s="27">
        <v>6.7887841326705931E-2</v>
      </c>
      <c r="F306" s="27">
        <v>6.5853372477548078E-2</v>
      </c>
      <c r="G306" s="27">
        <v>4.3089055068156884E-2</v>
      </c>
      <c r="H306" s="27">
        <v>8.5088189544730644E-2</v>
      </c>
      <c r="I306" s="27">
        <v>9.108603991099111E-2</v>
      </c>
      <c r="J306" s="27">
        <v>4.3243496620879354E-2</v>
      </c>
      <c r="K306" s="27">
        <v>0.10925505327748755</v>
      </c>
      <c r="L306" s="27">
        <v>3.4448028487370108E-2</v>
      </c>
      <c r="M306" s="27">
        <v>2.9664793948382652E-2</v>
      </c>
      <c r="N306" s="27">
        <v>1.6431676725155012E-2</v>
      </c>
      <c r="O306" s="27">
        <v>5.9471874203333969E-2</v>
      </c>
      <c r="P306" s="27">
        <v>1.9663841605003413E-2</v>
      </c>
      <c r="Q306" s="27">
        <v>0.25230272821883382</v>
      </c>
      <c r="R306" s="27">
        <v>8.2219219164378063E-2</v>
      </c>
      <c r="S306" s="27">
        <v>0.10212737145349451</v>
      </c>
      <c r="T306" s="27">
        <v>2.3721907795643638E-2</v>
      </c>
      <c r="U306" s="27">
        <v>0.26056988825776978</v>
      </c>
      <c r="V306" s="234"/>
      <c r="W306" s="235"/>
      <c r="X306" s="235"/>
      <c r="Y306" s="235"/>
      <c r="Z306" s="235"/>
      <c r="AA306" s="235"/>
      <c r="AB306" s="235"/>
      <c r="AC306" s="235"/>
      <c r="AD306" s="235"/>
      <c r="AE306" s="235"/>
      <c r="AF306" s="235"/>
      <c r="AG306" s="235"/>
      <c r="AH306" s="235"/>
      <c r="AI306" s="235"/>
      <c r="AJ306" s="235"/>
      <c r="AK306" s="235"/>
      <c r="AL306" s="235"/>
      <c r="AM306" s="235"/>
      <c r="AN306" s="235"/>
      <c r="AO306" s="235"/>
      <c r="AP306" s="235"/>
      <c r="AQ306" s="235"/>
      <c r="AR306" s="235"/>
      <c r="AS306" s="235"/>
      <c r="AT306" s="235"/>
      <c r="AU306" s="235"/>
      <c r="AV306" s="235"/>
      <c r="AW306" s="235"/>
      <c r="AX306" s="235"/>
      <c r="AY306" s="235"/>
      <c r="AZ306" s="235"/>
      <c r="BA306" s="235"/>
      <c r="BB306" s="235"/>
      <c r="BC306" s="235"/>
      <c r="BD306" s="235"/>
      <c r="BE306" s="235"/>
      <c r="BF306" s="235"/>
      <c r="BG306" s="235"/>
      <c r="BH306" s="235"/>
      <c r="BI306" s="235"/>
      <c r="BJ306" s="235"/>
      <c r="BK306" s="235"/>
      <c r="BL306" s="235"/>
      <c r="BM306" s="63"/>
    </row>
    <row r="307" spans="1:65">
      <c r="A307" s="35"/>
      <c r="B307" s="3" t="s">
        <v>87</v>
      </c>
      <c r="C307" s="33"/>
      <c r="D307" s="13">
        <v>3.876964744577667E-2</v>
      </c>
      <c r="E307" s="13">
        <v>1.7980914390408269E-2</v>
      </c>
      <c r="F307" s="13">
        <v>1.7710454274553492E-2</v>
      </c>
      <c r="G307" s="13">
        <v>1.0740936036931501E-2</v>
      </c>
      <c r="H307" s="13">
        <v>2.3248139219871761E-2</v>
      </c>
      <c r="I307" s="13">
        <v>2.4628942742944866E-2</v>
      </c>
      <c r="J307" s="13">
        <v>1.1995422086235602E-2</v>
      </c>
      <c r="K307" s="13">
        <v>3.0362682707963193E-2</v>
      </c>
      <c r="L307" s="13">
        <v>8.9397997804593708E-3</v>
      </c>
      <c r="M307" s="13">
        <v>8.5489319735973061E-3</v>
      </c>
      <c r="N307" s="13">
        <v>4.2846614667940049E-3</v>
      </c>
      <c r="O307" s="13">
        <v>1.4999647322533616E-2</v>
      </c>
      <c r="P307" s="13">
        <v>4.9866039573127846E-3</v>
      </c>
      <c r="Q307" s="13">
        <v>5.9953123537148635E-2</v>
      </c>
      <c r="R307" s="13">
        <v>2.1245276269865134E-2</v>
      </c>
      <c r="S307" s="13">
        <v>2.7564742632522139E-2</v>
      </c>
      <c r="T307" s="13">
        <v>6.5323781331468088E-3</v>
      </c>
      <c r="U307" s="13">
        <v>6.8241786536299379E-2</v>
      </c>
      <c r="V307" s="165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2"/>
    </row>
    <row r="308" spans="1:65">
      <c r="A308" s="35"/>
      <c r="B308" s="3" t="s">
        <v>266</v>
      </c>
      <c r="C308" s="33"/>
      <c r="D308" s="13">
        <v>2.8029611926622788E-2</v>
      </c>
      <c r="E308" s="13">
        <v>-3.60771189872644E-3</v>
      </c>
      <c r="F308" s="13">
        <v>-1.8707563686552575E-2</v>
      </c>
      <c r="G308" s="13">
        <v>5.8705017573495333E-2</v>
      </c>
      <c r="H308" s="13">
        <v>-3.4102111096221188E-2</v>
      </c>
      <c r="I308" s="13">
        <v>-2.3985694227010357E-2</v>
      </c>
      <c r="J308" s="13">
        <v>-4.8616970082480115E-2</v>
      </c>
      <c r="K308" s="13">
        <v>-5.0376346929299598E-2</v>
      </c>
      <c r="L308" s="13">
        <v>1.6919817461537479E-2</v>
      </c>
      <c r="M308" s="13">
        <v>-8.4244351230570391E-2</v>
      </c>
      <c r="N308" s="13">
        <v>1.2081531132784651E-2</v>
      </c>
      <c r="O308" s="13">
        <v>4.6358986918701772E-2</v>
      </c>
      <c r="P308" s="13">
        <v>4.0671404893597662E-2</v>
      </c>
      <c r="Q308" s="13">
        <v>0.11060663455466346</v>
      </c>
      <c r="R308" s="13">
        <v>2.1318259578585685E-2</v>
      </c>
      <c r="S308" s="13">
        <v>-2.2226317380191318E-2</v>
      </c>
      <c r="T308" s="13">
        <v>-4.1640552169050937E-2</v>
      </c>
      <c r="U308" s="13">
        <v>7.683089015736444E-3</v>
      </c>
      <c r="V308" s="165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2"/>
    </row>
    <row r="309" spans="1:65">
      <c r="A309" s="35"/>
      <c r="B309" s="53" t="s">
        <v>267</v>
      </c>
      <c r="C309" s="54"/>
      <c r="D309" s="52">
        <v>0.56000000000000005</v>
      </c>
      <c r="E309" s="52">
        <v>0.12</v>
      </c>
      <c r="F309" s="52">
        <v>0.45</v>
      </c>
      <c r="G309" s="52">
        <v>1.23</v>
      </c>
      <c r="H309" s="52">
        <v>0.78</v>
      </c>
      <c r="I309" s="52">
        <v>0.56000000000000005</v>
      </c>
      <c r="J309" s="52">
        <v>1.1000000000000001</v>
      </c>
      <c r="K309" s="52">
        <v>1.1399999999999999</v>
      </c>
      <c r="L309" s="52">
        <v>0.32</v>
      </c>
      <c r="M309" s="52">
        <v>1.87</v>
      </c>
      <c r="N309" s="52">
        <v>0.22</v>
      </c>
      <c r="O309" s="52">
        <v>0.96</v>
      </c>
      <c r="P309" s="52">
        <v>0.84</v>
      </c>
      <c r="Q309" s="52">
        <v>2.36</v>
      </c>
      <c r="R309" s="52">
        <v>0.42</v>
      </c>
      <c r="S309" s="52">
        <v>0.53</v>
      </c>
      <c r="T309" s="52">
        <v>0.95</v>
      </c>
      <c r="U309" s="52">
        <v>0.12</v>
      </c>
      <c r="V309" s="165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2"/>
    </row>
    <row r="310" spans="1:65">
      <c r="B310" s="36"/>
      <c r="C310" s="20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BM310" s="62"/>
    </row>
    <row r="311" spans="1:65" ht="15">
      <c r="B311" s="37" t="s">
        <v>485</v>
      </c>
      <c r="BM311" s="32" t="s">
        <v>67</v>
      </c>
    </row>
    <row r="312" spans="1:65" ht="15">
      <c r="A312" s="28" t="s">
        <v>42</v>
      </c>
      <c r="B312" s="18" t="s">
        <v>115</v>
      </c>
      <c r="C312" s="15" t="s">
        <v>116</v>
      </c>
      <c r="D312" s="16" t="s">
        <v>235</v>
      </c>
      <c r="E312" s="17" t="s">
        <v>235</v>
      </c>
      <c r="F312" s="17" t="s">
        <v>235</v>
      </c>
      <c r="G312" s="17" t="s">
        <v>235</v>
      </c>
      <c r="H312" s="17" t="s">
        <v>235</v>
      </c>
      <c r="I312" s="17" t="s">
        <v>235</v>
      </c>
      <c r="J312" s="17" t="s">
        <v>235</v>
      </c>
      <c r="K312" s="17" t="s">
        <v>235</v>
      </c>
      <c r="L312" s="17" t="s">
        <v>235</v>
      </c>
      <c r="M312" s="17" t="s">
        <v>235</v>
      </c>
      <c r="N312" s="17" t="s">
        <v>235</v>
      </c>
      <c r="O312" s="17" t="s">
        <v>235</v>
      </c>
      <c r="P312" s="17" t="s">
        <v>235</v>
      </c>
      <c r="Q312" s="17" t="s">
        <v>235</v>
      </c>
      <c r="R312" s="17" t="s">
        <v>235</v>
      </c>
      <c r="S312" s="165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1</v>
      </c>
    </row>
    <row r="313" spans="1:65">
      <c r="A313" s="35"/>
      <c r="B313" s="19" t="s">
        <v>236</v>
      </c>
      <c r="C313" s="8" t="s">
        <v>236</v>
      </c>
      <c r="D313" s="163" t="s">
        <v>240</v>
      </c>
      <c r="E313" s="164" t="s">
        <v>241</v>
      </c>
      <c r="F313" s="164" t="s">
        <v>242</v>
      </c>
      <c r="G313" s="164" t="s">
        <v>243</v>
      </c>
      <c r="H313" s="164" t="s">
        <v>244</v>
      </c>
      <c r="I313" s="164" t="s">
        <v>245</v>
      </c>
      <c r="J313" s="164" t="s">
        <v>246</v>
      </c>
      <c r="K313" s="164" t="s">
        <v>248</v>
      </c>
      <c r="L313" s="164" t="s">
        <v>250</v>
      </c>
      <c r="M313" s="164" t="s">
        <v>251</v>
      </c>
      <c r="N313" s="164" t="s">
        <v>252</v>
      </c>
      <c r="O313" s="164" t="s">
        <v>253</v>
      </c>
      <c r="P313" s="164" t="s">
        <v>254</v>
      </c>
      <c r="Q313" s="164" t="s">
        <v>256</v>
      </c>
      <c r="R313" s="164" t="s">
        <v>270</v>
      </c>
      <c r="S313" s="165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 t="s">
        <v>3</v>
      </c>
    </row>
    <row r="314" spans="1:65">
      <c r="A314" s="35"/>
      <c r="B314" s="19"/>
      <c r="C314" s="8"/>
      <c r="D314" s="9" t="s">
        <v>277</v>
      </c>
      <c r="E314" s="10" t="s">
        <v>278</v>
      </c>
      <c r="F314" s="10" t="s">
        <v>278</v>
      </c>
      <c r="G314" s="10" t="s">
        <v>278</v>
      </c>
      <c r="H314" s="10" t="s">
        <v>278</v>
      </c>
      <c r="I314" s="10" t="s">
        <v>278</v>
      </c>
      <c r="J314" s="10" t="s">
        <v>278</v>
      </c>
      <c r="K314" s="10" t="s">
        <v>278</v>
      </c>
      <c r="L314" s="10" t="s">
        <v>119</v>
      </c>
      <c r="M314" s="10" t="s">
        <v>277</v>
      </c>
      <c r="N314" s="10" t="s">
        <v>277</v>
      </c>
      <c r="O314" s="10" t="s">
        <v>277</v>
      </c>
      <c r="P314" s="10" t="s">
        <v>278</v>
      </c>
      <c r="Q314" s="10" t="s">
        <v>119</v>
      </c>
      <c r="R314" s="10" t="s">
        <v>277</v>
      </c>
      <c r="S314" s="165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2">
        <v>1</v>
      </c>
    </row>
    <row r="315" spans="1:65">
      <c r="A315" s="35"/>
      <c r="B315" s="19"/>
      <c r="C315" s="8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165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>
        <v>2</v>
      </c>
    </row>
    <row r="316" spans="1:65">
      <c r="A316" s="35"/>
      <c r="B316" s="18">
        <v>1</v>
      </c>
      <c r="C316" s="14">
        <v>1</v>
      </c>
      <c r="D316" s="248">
        <v>19.010000000000002</v>
      </c>
      <c r="E316" s="248">
        <v>17.07</v>
      </c>
      <c r="F316" s="277">
        <v>19.95</v>
      </c>
      <c r="G316" s="248">
        <v>17.899999999999999</v>
      </c>
      <c r="H316" s="277">
        <v>18.600000000000001</v>
      </c>
      <c r="I316" s="248">
        <v>17.7</v>
      </c>
      <c r="J316" s="277">
        <v>15.8</v>
      </c>
      <c r="K316" s="248">
        <v>17.5</v>
      </c>
      <c r="L316" s="248">
        <v>18.654764740747993</v>
      </c>
      <c r="M316" s="248">
        <v>18.59</v>
      </c>
      <c r="N316" s="248">
        <v>19.8</v>
      </c>
      <c r="O316" s="248">
        <v>18.8</v>
      </c>
      <c r="P316" s="248">
        <v>20.100000000000001</v>
      </c>
      <c r="Q316" s="263">
        <v>14.650625000000002</v>
      </c>
      <c r="R316" s="248">
        <v>19.5</v>
      </c>
      <c r="S316" s="249"/>
      <c r="T316" s="250"/>
      <c r="U316" s="250"/>
      <c r="V316" s="250"/>
      <c r="W316" s="250"/>
      <c r="X316" s="250"/>
      <c r="Y316" s="250"/>
      <c r="Z316" s="250"/>
      <c r="AA316" s="250"/>
      <c r="AB316" s="250"/>
      <c r="AC316" s="250"/>
      <c r="AD316" s="250"/>
      <c r="AE316" s="250"/>
      <c r="AF316" s="250"/>
      <c r="AG316" s="250"/>
      <c r="AH316" s="250"/>
      <c r="AI316" s="250"/>
      <c r="AJ316" s="250"/>
      <c r="AK316" s="250"/>
      <c r="AL316" s="250"/>
      <c r="AM316" s="250"/>
      <c r="AN316" s="250"/>
      <c r="AO316" s="250"/>
      <c r="AP316" s="250"/>
      <c r="AQ316" s="250"/>
      <c r="AR316" s="250"/>
      <c r="AS316" s="250"/>
      <c r="AT316" s="250"/>
      <c r="AU316" s="250"/>
      <c r="AV316" s="250"/>
      <c r="AW316" s="250"/>
      <c r="AX316" s="250"/>
      <c r="AY316" s="250"/>
      <c r="AZ316" s="250"/>
      <c r="BA316" s="250"/>
      <c r="BB316" s="250"/>
      <c r="BC316" s="250"/>
      <c r="BD316" s="250"/>
      <c r="BE316" s="250"/>
      <c r="BF316" s="250"/>
      <c r="BG316" s="250"/>
      <c r="BH316" s="250"/>
      <c r="BI316" s="250"/>
      <c r="BJ316" s="250"/>
      <c r="BK316" s="250"/>
      <c r="BL316" s="250"/>
      <c r="BM316" s="251">
        <v>1</v>
      </c>
    </row>
    <row r="317" spans="1:65">
      <c r="A317" s="35"/>
      <c r="B317" s="19">
        <v>1</v>
      </c>
      <c r="C317" s="8">
        <v>2</v>
      </c>
      <c r="D317" s="252">
        <v>17.48</v>
      </c>
      <c r="E317" s="252">
        <v>16.96</v>
      </c>
      <c r="F317" s="278">
        <v>20</v>
      </c>
      <c r="G317" s="252">
        <v>19.45</v>
      </c>
      <c r="H317" s="278">
        <v>19.45</v>
      </c>
      <c r="I317" s="252">
        <v>18.149999999999999</v>
      </c>
      <c r="J317" s="278">
        <v>16.2</v>
      </c>
      <c r="K317" s="252">
        <v>18.600000000000001</v>
      </c>
      <c r="L317" s="252">
        <v>18.559275735772054</v>
      </c>
      <c r="M317" s="252">
        <v>18.59</v>
      </c>
      <c r="N317" s="252">
        <v>20.5</v>
      </c>
      <c r="O317" s="252">
        <v>19.600000000000001</v>
      </c>
      <c r="P317" s="252">
        <v>20.6</v>
      </c>
      <c r="Q317" s="265">
        <v>14.624895833333333</v>
      </c>
      <c r="R317" s="252">
        <v>19.399999999999999</v>
      </c>
      <c r="S317" s="249"/>
      <c r="T317" s="250"/>
      <c r="U317" s="250"/>
      <c r="V317" s="250"/>
      <c r="W317" s="250"/>
      <c r="X317" s="250"/>
      <c r="Y317" s="250"/>
      <c r="Z317" s="250"/>
      <c r="AA317" s="250"/>
      <c r="AB317" s="250"/>
      <c r="AC317" s="250"/>
      <c r="AD317" s="250"/>
      <c r="AE317" s="250"/>
      <c r="AF317" s="250"/>
      <c r="AG317" s="250"/>
      <c r="AH317" s="250"/>
      <c r="AI317" s="250"/>
      <c r="AJ317" s="250"/>
      <c r="AK317" s="250"/>
      <c r="AL317" s="250"/>
      <c r="AM317" s="250"/>
      <c r="AN317" s="250"/>
      <c r="AO317" s="250"/>
      <c r="AP317" s="250"/>
      <c r="AQ317" s="250"/>
      <c r="AR317" s="250"/>
      <c r="AS317" s="250"/>
      <c r="AT317" s="250"/>
      <c r="AU317" s="250"/>
      <c r="AV317" s="250"/>
      <c r="AW317" s="250"/>
      <c r="AX317" s="250"/>
      <c r="AY317" s="250"/>
      <c r="AZ317" s="250"/>
      <c r="BA317" s="250"/>
      <c r="BB317" s="250"/>
      <c r="BC317" s="250"/>
      <c r="BD317" s="250"/>
      <c r="BE317" s="250"/>
      <c r="BF317" s="250"/>
      <c r="BG317" s="250"/>
      <c r="BH317" s="250"/>
      <c r="BI317" s="250"/>
      <c r="BJ317" s="250"/>
      <c r="BK317" s="250"/>
      <c r="BL317" s="250"/>
      <c r="BM317" s="251">
        <v>46</v>
      </c>
    </row>
    <row r="318" spans="1:65">
      <c r="A318" s="35"/>
      <c r="B318" s="19">
        <v>1</v>
      </c>
      <c r="C318" s="8">
        <v>3</v>
      </c>
      <c r="D318" s="252">
        <v>18.27</v>
      </c>
      <c r="E318" s="252">
        <v>17.14</v>
      </c>
      <c r="F318" s="278">
        <v>20.5</v>
      </c>
      <c r="G318" s="252">
        <v>18.3</v>
      </c>
      <c r="H318" s="278">
        <v>19.45</v>
      </c>
      <c r="I318" s="252">
        <v>18.100000000000001</v>
      </c>
      <c r="J318" s="278">
        <v>16.2</v>
      </c>
      <c r="K318" s="278">
        <v>18.600000000000001</v>
      </c>
      <c r="L318" s="255">
        <v>18.239355321154694</v>
      </c>
      <c r="M318" s="255">
        <v>18.2</v>
      </c>
      <c r="N318" s="255">
        <v>20.5</v>
      </c>
      <c r="O318" s="255">
        <v>18.600000000000001</v>
      </c>
      <c r="P318" s="255">
        <v>19.100000000000001</v>
      </c>
      <c r="Q318" s="279">
        <v>14.73</v>
      </c>
      <c r="R318" s="255">
        <v>19.2</v>
      </c>
      <c r="S318" s="249"/>
      <c r="T318" s="250"/>
      <c r="U318" s="250"/>
      <c r="V318" s="250"/>
      <c r="W318" s="250"/>
      <c r="X318" s="250"/>
      <c r="Y318" s="250"/>
      <c r="Z318" s="250"/>
      <c r="AA318" s="250"/>
      <c r="AB318" s="250"/>
      <c r="AC318" s="250"/>
      <c r="AD318" s="250"/>
      <c r="AE318" s="250"/>
      <c r="AF318" s="250"/>
      <c r="AG318" s="250"/>
      <c r="AH318" s="250"/>
      <c r="AI318" s="250"/>
      <c r="AJ318" s="250"/>
      <c r="AK318" s="250"/>
      <c r="AL318" s="250"/>
      <c r="AM318" s="250"/>
      <c r="AN318" s="250"/>
      <c r="AO318" s="250"/>
      <c r="AP318" s="250"/>
      <c r="AQ318" s="250"/>
      <c r="AR318" s="250"/>
      <c r="AS318" s="250"/>
      <c r="AT318" s="250"/>
      <c r="AU318" s="250"/>
      <c r="AV318" s="250"/>
      <c r="AW318" s="250"/>
      <c r="AX318" s="250"/>
      <c r="AY318" s="250"/>
      <c r="AZ318" s="250"/>
      <c r="BA318" s="250"/>
      <c r="BB318" s="250"/>
      <c r="BC318" s="250"/>
      <c r="BD318" s="250"/>
      <c r="BE318" s="250"/>
      <c r="BF318" s="250"/>
      <c r="BG318" s="250"/>
      <c r="BH318" s="250"/>
      <c r="BI318" s="250"/>
      <c r="BJ318" s="250"/>
      <c r="BK318" s="250"/>
      <c r="BL318" s="250"/>
      <c r="BM318" s="251">
        <v>16</v>
      </c>
    </row>
    <row r="319" spans="1:65">
      <c r="A319" s="35"/>
      <c r="B319" s="19">
        <v>1</v>
      </c>
      <c r="C319" s="8">
        <v>4</v>
      </c>
      <c r="D319" s="252">
        <v>18.18</v>
      </c>
      <c r="E319" s="252">
        <v>17.55</v>
      </c>
      <c r="F319" s="278">
        <v>19.899999999999999</v>
      </c>
      <c r="G319" s="252">
        <v>18</v>
      </c>
      <c r="H319" s="278">
        <v>19.95</v>
      </c>
      <c r="I319" s="252">
        <v>18.45</v>
      </c>
      <c r="J319" s="278">
        <v>16.2</v>
      </c>
      <c r="K319" s="278">
        <v>17.7</v>
      </c>
      <c r="L319" s="255">
        <v>18.29569146830681</v>
      </c>
      <c r="M319" s="255">
        <v>18.63</v>
      </c>
      <c r="N319" s="255">
        <v>18.8</v>
      </c>
      <c r="O319" s="255">
        <v>18.8</v>
      </c>
      <c r="P319" s="255">
        <v>20.100000000000001</v>
      </c>
      <c r="Q319" s="279">
        <v>14.523750000000001</v>
      </c>
      <c r="R319" s="255">
        <v>19.3</v>
      </c>
      <c r="S319" s="249"/>
      <c r="T319" s="250"/>
      <c r="U319" s="250"/>
      <c r="V319" s="250"/>
      <c r="W319" s="250"/>
      <c r="X319" s="250"/>
      <c r="Y319" s="250"/>
      <c r="Z319" s="250"/>
      <c r="AA319" s="250"/>
      <c r="AB319" s="250"/>
      <c r="AC319" s="250"/>
      <c r="AD319" s="250"/>
      <c r="AE319" s="250"/>
      <c r="AF319" s="250"/>
      <c r="AG319" s="250"/>
      <c r="AH319" s="250"/>
      <c r="AI319" s="250"/>
      <c r="AJ319" s="250"/>
      <c r="AK319" s="250"/>
      <c r="AL319" s="250"/>
      <c r="AM319" s="250"/>
      <c r="AN319" s="250"/>
      <c r="AO319" s="250"/>
      <c r="AP319" s="250"/>
      <c r="AQ319" s="250"/>
      <c r="AR319" s="250"/>
      <c r="AS319" s="250"/>
      <c r="AT319" s="250"/>
      <c r="AU319" s="250"/>
      <c r="AV319" s="250"/>
      <c r="AW319" s="250"/>
      <c r="AX319" s="250"/>
      <c r="AY319" s="250"/>
      <c r="AZ319" s="250"/>
      <c r="BA319" s="250"/>
      <c r="BB319" s="250"/>
      <c r="BC319" s="250"/>
      <c r="BD319" s="250"/>
      <c r="BE319" s="250"/>
      <c r="BF319" s="250"/>
      <c r="BG319" s="250"/>
      <c r="BH319" s="250"/>
      <c r="BI319" s="250"/>
      <c r="BJ319" s="250"/>
      <c r="BK319" s="250"/>
      <c r="BL319" s="250"/>
      <c r="BM319" s="251">
        <v>18.628171510392551</v>
      </c>
    </row>
    <row r="320" spans="1:65">
      <c r="A320" s="35"/>
      <c r="B320" s="19">
        <v>1</v>
      </c>
      <c r="C320" s="8">
        <v>5</v>
      </c>
      <c r="D320" s="252">
        <v>19.66</v>
      </c>
      <c r="E320" s="252">
        <v>17.89</v>
      </c>
      <c r="F320" s="252">
        <v>19.5</v>
      </c>
      <c r="G320" s="252">
        <v>16.600000000000001</v>
      </c>
      <c r="H320" s="252">
        <v>18.45</v>
      </c>
      <c r="I320" s="252">
        <v>18.100000000000001</v>
      </c>
      <c r="J320" s="252">
        <v>15.7</v>
      </c>
      <c r="K320" s="252">
        <v>18.399999999999999</v>
      </c>
      <c r="L320" s="252">
        <v>18.74959367426019</v>
      </c>
      <c r="M320" s="252">
        <v>18.18</v>
      </c>
      <c r="N320" s="252">
        <v>19.2</v>
      </c>
      <c r="O320" s="252">
        <v>19.5</v>
      </c>
      <c r="P320" s="252">
        <v>19.8</v>
      </c>
      <c r="Q320" s="265">
        <v>14.6325</v>
      </c>
      <c r="R320" s="252">
        <v>19.7</v>
      </c>
      <c r="S320" s="249"/>
      <c r="T320" s="250"/>
      <c r="U320" s="250"/>
      <c r="V320" s="250"/>
      <c r="W320" s="250"/>
      <c r="X320" s="250"/>
      <c r="Y320" s="250"/>
      <c r="Z320" s="250"/>
      <c r="AA320" s="250"/>
      <c r="AB320" s="250"/>
      <c r="AC320" s="250"/>
      <c r="AD320" s="250"/>
      <c r="AE320" s="250"/>
      <c r="AF320" s="250"/>
      <c r="AG320" s="250"/>
      <c r="AH320" s="250"/>
      <c r="AI320" s="250"/>
      <c r="AJ320" s="250"/>
      <c r="AK320" s="250"/>
      <c r="AL320" s="250"/>
      <c r="AM320" s="250"/>
      <c r="AN320" s="250"/>
      <c r="AO320" s="250"/>
      <c r="AP320" s="250"/>
      <c r="AQ320" s="250"/>
      <c r="AR320" s="250"/>
      <c r="AS320" s="250"/>
      <c r="AT320" s="250"/>
      <c r="AU320" s="250"/>
      <c r="AV320" s="250"/>
      <c r="AW320" s="250"/>
      <c r="AX320" s="250"/>
      <c r="AY320" s="250"/>
      <c r="AZ320" s="250"/>
      <c r="BA320" s="250"/>
      <c r="BB320" s="250"/>
      <c r="BC320" s="250"/>
      <c r="BD320" s="250"/>
      <c r="BE320" s="250"/>
      <c r="BF320" s="250"/>
      <c r="BG320" s="250"/>
      <c r="BH320" s="250"/>
      <c r="BI320" s="250"/>
      <c r="BJ320" s="250"/>
      <c r="BK320" s="250"/>
      <c r="BL320" s="250"/>
      <c r="BM320" s="251">
        <v>30</v>
      </c>
    </row>
    <row r="321" spans="1:65">
      <c r="A321" s="35"/>
      <c r="B321" s="19">
        <v>1</v>
      </c>
      <c r="C321" s="8">
        <v>6</v>
      </c>
      <c r="D321" s="252">
        <v>18.23</v>
      </c>
      <c r="E321" s="252">
        <v>17.34</v>
      </c>
      <c r="F321" s="252">
        <v>19.850000000000001</v>
      </c>
      <c r="G321" s="252">
        <v>17.850000000000001</v>
      </c>
      <c r="H321" s="252">
        <v>19.25</v>
      </c>
      <c r="I321" s="252">
        <v>17.95</v>
      </c>
      <c r="J321" s="252">
        <v>16.399999999999999</v>
      </c>
      <c r="K321" s="252">
        <v>19.7</v>
      </c>
      <c r="L321" s="252">
        <v>18.127725932732542</v>
      </c>
      <c r="M321" s="252">
        <v>18.170000000000002</v>
      </c>
      <c r="N321" s="252">
        <v>20.3</v>
      </c>
      <c r="O321" s="252">
        <v>19.3</v>
      </c>
      <c r="P321" s="252">
        <v>21.2</v>
      </c>
      <c r="Q321" s="265">
        <v>14.430000000000001</v>
      </c>
      <c r="R321" s="252">
        <v>18.899999999999999</v>
      </c>
      <c r="S321" s="249"/>
      <c r="T321" s="250"/>
      <c r="U321" s="250"/>
      <c r="V321" s="250"/>
      <c r="W321" s="250"/>
      <c r="X321" s="250"/>
      <c r="Y321" s="250"/>
      <c r="Z321" s="250"/>
      <c r="AA321" s="250"/>
      <c r="AB321" s="250"/>
      <c r="AC321" s="250"/>
      <c r="AD321" s="250"/>
      <c r="AE321" s="250"/>
      <c r="AF321" s="250"/>
      <c r="AG321" s="250"/>
      <c r="AH321" s="250"/>
      <c r="AI321" s="250"/>
      <c r="AJ321" s="250"/>
      <c r="AK321" s="250"/>
      <c r="AL321" s="250"/>
      <c r="AM321" s="250"/>
      <c r="AN321" s="250"/>
      <c r="AO321" s="250"/>
      <c r="AP321" s="250"/>
      <c r="AQ321" s="250"/>
      <c r="AR321" s="250"/>
      <c r="AS321" s="250"/>
      <c r="AT321" s="250"/>
      <c r="AU321" s="250"/>
      <c r="AV321" s="250"/>
      <c r="AW321" s="250"/>
      <c r="AX321" s="250"/>
      <c r="AY321" s="250"/>
      <c r="AZ321" s="250"/>
      <c r="BA321" s="250"/>
      <c r="BB321" s="250"/>
      <c r="BC321" s="250"/>
      <c r="BD321" s="250"/>
      <c r="BE321" s="250"/>
      <c r="BF321" s="250"/>
      <c r="BG321" s="250"/>
      <c r="BH321" s="250"/>
      <c r="BI321" s="250"/>
      <c r="BJ321" s="250"/>
      <c r="BK321" s="250"/>
      <c r="BL321" s="250"/>
      <c r="BM321" s="253"/>
    </row>
    <row r="322" spans="1:65">
      <c r="A322" s="35"/>
      <c r="B322" s="20" t="s">
        <v>263</v>
      </c>
      <c r="C322" s="12"/>
      <c r="D322" s="254">
        <v>18.471666666666668</v>
      </c>
      <c r="E322" s="254">
        <v>17.324999999999999</v>
      </c>
      <c r="F322" s="254">
        <v>19.95</v>
      </c>
      <c r="G322" s="254">
        <v>18.016666666666666</v>
      </c>
      <c r="H322" s="254">
        <v>19.191666666666666</v>
      </c>
      <c r="I322" s="254">
        <v>18.074999999999999</v>
      </c>
      <c r="J322" s="254">
        <v>16.083333333333332</v>
      </c>
      <c r="K322" s="254">
        <v>18.416666666666668</v>
      </c>
      <c r="L322" s="254">
        <v>18.437734478829046</v>
      </c>
      <c r="M322" s="254">
        <v>18.393333333333334</v>
      </c>
      <c r="N322" s="254">
        <v>19.849999999999998</v>
      </c>
      <c r="O322" s="254">
        <v>19.100000000000001</v>
      </c>
      <c r="P322" s="254">
        <v>20.150000000000002</v>
      </c>
      <c r="Q322" s="254">
        <v>14.598628472222224</v>
      </c>
      <c r="R322" s="254">
        <v>19.333333333333332</v>
      </c>
      <c r="S322" s="249"/>
      <c r="T322" s="250"/>
      <c r="U322" s="250"/>
      <c r="V322" s="250"/>
      <c r="W322" s="250"/>
      <c r="X322" s="250"/>
      <c r="Y322" s="250"/>
      <c r="Z322" s="250"/>
      <c r="AA322" s="250"/>
      <c r="AB322" s="250"/>
      <c r="AC322" s="250"/>
      <c r="AD322" s="250"/>
      <c r="AE322" s="250"/>
      <c r="AF322" s="250"/>
      <c r="AG322" s="250"/>
      <c r="AH322" s="250"/>
      <c r="AI322" s="250"/>
      <c r="AJ322" s="250"/>
      <c r="AK322" s="250"/>
      <c r="AL322" s="250"/>
      <c r="AM322" s="250"/>
      <c r="AN322" s="250"/>
      <c r="AO322" s="250"/>
      <c r="AP322" s="250"/>
      <c r="AQ322" s="250"/>
      <c r="AR322" s="250"/>
      <c r="AS322" s="250"/>
      <c r="AT322" s="250"/>
      <c r="AU322" s="250"/>
      <c r="AV322" s="250"/>
      <c r="AW322" s="250"/>
      <c r="AX322" s="250"/>
      <c r="AY322" s="250"/>
      <c r="AZ322" s="250"/>
      <c r="BA322" s="250"/>
      <c r="BB322" s="250"/>
      <c r="BC322" s="250"/>
      <c r="BD322" s="250"/>
      <c r="BE322" s="250"/>
      <c r="BF322" s="250"/>
      <c r="BG322" s="250"/>
      <c r="BH322" s="250"/>
      <c r="BI322" s="250"/>
      <c r="BJ322" s="250"/>
      <c r="BK322" s="250"/>
      <c r="BL322" s="250"/>
      <c r="BM322" s="253"/>
    </row>
    <row r="323" spans="1:65">
      <c r="A323" s="35"/>
      <c r="B323" s="3" t="s">
        <v>264</v>
      </c>
      <c r="C323" s="33"/>
      <c r="D323" s="255">
        <v>18.25</v>
      </c>
      <c r="E323" s="255">
        <v>17.240000000000002</v>
      </c>
      <c r="F323" s="255">
        <v>19.924999999999997</v>
      </c>
      <c r="G323" s="255">
        <v>17.95</v>
      </c>
      <c r="H323" s="255">
        <v>19.350000000000001</v>
      </c>
      <c r="I323" s="255">
        <v>18.100000000000001</v>
      </c>
      <c r="J323" s="255">
        <v>16.2</v>
      </c>
      <c r="K323" s="255">
        <v>18.5</v>
      </c>
      <c r="L323" s="255">
        <v>18.42748360203943</v>
      </c>
      <c r="M323" s="255">
        <v>18.395</v>
      </c>
      <c r="N323" s="255">
        <v>20.05</v>
      </c>
      <c r="O323" s="255">
        <v>19.05</v>
      </c>
      <c r="P323" s="255">
        <v>20.100000000000001</v>
      </c>
      <c r="Q323" s="255">
        <v>14.628697916666667</v>
      </c>
      <c r="R323" s="255">
        <v>19.350000000000001</v>
      </c>
      <c r="S323" s="249"/>
      <c r="T323" s="250"/>
      <c r="U323" s="250"/>
      <c r="V323" s="250"/>
      <c r="W323" s="250"/>
      <c r="X323" s="250"/>
      <c r="Y323" s="250"/>
      <c r="Z323" s="250"/>
      <c r="AA323" s="250"/>
      <c r="AB323" s="250"/>
      <c r="AC323" s="250"/>
      <c r="AD323" s="250"/>
      <c r="AE323" s="250"/>
      <c r="AF323" s="250"/>
      <c r="AG323" s="250"/>
      <c r="AH323" s="250"/>
      <c r="AI323" s="250"/>
      <c r="AJ323" s="250"/>
      <c r="AK323" s="250"/>
      <c r="AL323" s="250"/>
      <c r="AM323" s="250"/>
      <c r="AN323" s="250"/>
      <c r="AO323" s="250"/>
      <c r="AP323" s="250"/>
      <c r="AQ323" s="250"/>
      <c r="AR323" s="250"/>
      <c r="AS323" s="250"/>
      <c r="AT323" s="250"/>
      <c r="AU323" s="250"/>
      <c r="AV323" s="250"/>
      <c r="AW323" s="250"/>
      <c r="AX323" s="250"/>
      <c r="AY323" s="250"/>
      <c r="AZ323" s="250"/>
      <c r="BA323" s="250"/>
      <c r="BB323" s="250"/>
      <c r="BC323" s="250"/>
      <c r="BD323" s="250"/>
      <c r="BE323" s="250"/>
      <c r="BF323" s="250"/>
      <c r="BG323" s="250"/>
      <c r="BH323" s="250"/>
      <c r="BI323" s="250"/>
      <c r="BJ323" s="250"/>
      <c r="BK323" s="250"/>
      <c r="BL323" s="250"/>
      <c r="BM323" s="253"/>
    </row>
    <row r="324" spans="1:65">
      <c r="A324" s="35"/>
      <c r="B324" s="3" t="s">
        <v>265</v>
      </c>
      <c r="C324" s="33"/>
      <c r="D324" s="27">
        <v>0.75755967861724727</v>
      </c>
      <c r="E324" s="27">
        <v>0.34714550263542232</v>
      </c>
      <c r="F324" s="27">
        <v>0.32249030993194189</v>
      </c>
      <c r="G324" s="27">
        <v>0.91469484893414887</v>
      </c>
      <c r="H324" s="27">
        <v>0.56781745893083124</v>
      </c>
      <c r="I324" s="27">
        <v>0.24647515087732477</v>
      </c>
      <c r="J324" s="27">
        <v>0.27141603981096329</v>
      </c>
      <c r="K324" s="27">
        <v>0.78336879352362943</v>
      </c>
      <c r="L324" s="27">
        <v>0.25090491234470774</v>
      </c>
      <c r="M324" s="27">
        <v>0.2307090519825056</v>
      </c>
      <c r="N324" s="27">
        <v>0.71763500472036623</v>
      </c>
      <c r="O324" s="27">
        <v>0.41952353926806046</v>
      </c>
      <c r="P324" s="27">
        <v>0.71203932475671539</v>
      </c>
      <c r="Q324" s="27">
        <v>0.10568038522988964</v>
      </c>
      <c r="R324" s="27">
        <v>0.27325202042558955</v>
      </c>
      <c r="S324" s="165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2"/>
    </row>
    <row r="325" spans="1:65">
      <c r="A325" s="35"/>
      <c r="B325" s="3" t="s">
        <v>87</v>
      </c>
      <c r="C325" s="33"/>
      <c r="D325" s="13">
        <v>4.1011982962225781E-2</v>
      </c>
      <c r="E325" s="13">
        <v>2.0037258449375026E-2</v>
      </c>
      <c r="F325" s="13">
        <v>1.6164927816137438E-2</v>
      </c>
      <c r="G325" s="13">
        <v>5.0769371818731673E-2</v>
      </c>
      <c r="H325" s="13">
        <v>2.9586667421493594E-2</v>
      </c>
      <c r="I325" s="13">
        <v>1.3636246244941896E-2</v>
      </c>
      <c r="J325" s="13">
        <v>1.6875608692909636E-2</v>
      </c>
      <c r="K325" s="13">
        <v>4.2535862091780778E-2</v>
      </c>
      <c r="L325" s="13">
        <v>1.360822896288082E-2</v>
      </c>
      <c r="M325" s="13">
        <v>1.2543080028044886E-2</v>
      </c>
      <c r="N325" s="13">
        <v>3.6152896963242635E-2</v>
      </c>
      <c r="O325" s="13">
        <v>2.1964583207751857E-2</v>
      </c>
      <c r="P325" s="13">
        <v>3.5336939193881652E-2</v>
      </c>
      <c r="Q325" s="13">
        <v>7.2390625894052105E-3</v>
      </c>
      <c r="R325" s="13">
        <v>1.4133725194427047E-2</v>
      </c>
      <c r="S325" s="165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2"/>
    </row>
    <row r="326" spans="1:65">
      <c r="A326" s="35"/>
      <c r="B326" s="3" t="s">
        <v>266</v>
      </c>
      <c r="C326" s="33"/>
      <c r="D326" s="13">
        <v>-8.4015139992977828E-3</v>
      </c>
      <c r="E326" s="13">
        <v>-6.9957027702129526E-2</v>
      </c>
      <c r="F326" s="13">
        <v>7.0958574161184229E-2</v>
      </c>
      <c r="G326" s="13">
        <v>-3.2826884988938931E-2</v>
      </c>
      <c r="H326" s="13">
        <v>3.0249622511782537E-2</v>
      </c>
      <c r="I326" s="13">
        <v>-2.9695427169754152E-2</v>
      </c>
      <c r="J326" s="13">
        <v>-0.13661234413906209</v>
      </c>
      <c r="K326" s="13">
        <v>-1.1354031371672013E-2</v>
      </c>
      <c r="L326" s="13">
        <v>-1.0223066255174884E-2</v>
      </c>
      <c r="M326" s="13">
        <v>-1.2606614499345858E-2</v>
      </c>
      <c r="N326" s="13">
        <v>6.5590360756867305E-2</v>
      </c>
      <c r="O326" s="13">
        <v>2.5328760224492264E-2</v>
      </c>
      <c r="P326" s="13">
        <v>8.1695000969817855E-2</v>
      </c>
      <c r="Q326" s="13">
        <v>-0.21631446950777045</v>
      </c>
      <c r="R326" s="13">
        <v>3.7854591501231161E-2</v>
      </c>
      <c r="S326" s="165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2"/>
    </row>
    <row r="327" spans="1:65">
      <c r="A327" s="35"/>
      <c r="B327" s="53" t="s">
        <v>267</v>
      </c>
      <c r="C327" s="54"/>
      <c r="D327" s="52">
        <v>0.03</v>
      </c>
      <c r="E327" s="52">
        <v>1</v>
      </c>
      <c r="F327" s="52">
        <v>1.35</v>
      </c>
      <c r="G327" s="52">
        <v>0.38</v>
      </c>
      <c r="H327" s="52">
        <v>0.67</v>
      </c>
      <c r="I327" s="52">
        <v>0.32</v>
      </c>
      <c r="J327" s="52">
        <v>2.11</v>
      </c>
      <c r="K327" s="52">
        <v>0.02</v>
      </c>
      <c r="L327" s="52">
        <v>0</v>
      </c>
      <c r="M327" s="52">
        <v>0.04</v>
      </c>
      <c r="N327" s="52">
        <v>1.26</v>
      </c>
      <c r="O327" s="52">
        <v>0.59</v>
      </c>
      <c r="P327" s="52">
        <v>1.53</v>
      </c>
      <c r="Q327" s="52">
        <v>3.43</v>
      </c>
      <c r="R327" s="52">
        <v>0.8</v>
      </c>
      <c r="S327" s="165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2"/>
    </row>
    <row r="328" spans="1:65">
      <c r="B328" s="36"/>
      <c r="C328" s="20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BM328" s="62"/>
    </row>
    <row r="329" spans="1:65" ht="15">
      <c r="B329" s="37" t="s">
        <v>486</v>
      </c>
      <c r="BM329" s="32" t="s">
        <v>67</v>
      </c>
    </row>
    <row r="330" spans="1:65" ht="15">
      <c r="A330" s="28" t="s">
        <v>5</v>
      </c>
      <c r="B330" s="18" t="s">
        <v>115</v>
      </c>
      <c r="C330" s="15" t="s">
        <v>116</v>
      </c>
      <c r="D330" s="16" t="s">
        <v>235</v>
      </c>
      <c r="E330" s="17" t="s">
        <v>235</v>
      </c>
      <c r="F330" s="17" t="s">
        <v>235</v>
      </c>
      <c r="G330" s="17" t="s">
        <v>235</v>
      </c>
      <c r="H330" s="17" t="s">
        <v>235</v>
      </c>
      <c r="I330" s="165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1</v>
      </c>
    </row>
    <row r="331" spans="1:65">
      <c r="A331" s="35"/>
      <c r="B331" s="19" t="s">
        <v>236</v>
      </c>
      <c r="C331" s="8" t="s">
        <v>236</v>
      </c>
      <c r="D331" s="163" t="s">
        <v>240</v>
      </c>
      <c r="E331" s="164" t="s">
        <v>241</v>
      </c>
      <c r="F331" s="164" t="s">
        <v>251</v>
      </c>
      <c r="G331" s="164" t="s">
        <v>253</v>
      </c>
      <c r="H331" s="164" t="s">
        <v>270</v>
      </c>
      <c r="I331" s="165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 t="s">
        <v>3</v>
      </c>
    </row>
    <row r="332" spans="1:65">
      <c r="A332" s="35"/>
      <c r="B332" s="19"/>
      <c r="C332" s="8"/>
      <c r="D332" s="9" t="s">
        <v>277</v>
      </c>
      <c r="E332" s="10" t="s">
        <v>278</v>
      </c>
      <c r="F332" s="10" t="s">
        <v>277</v>
      </c>
      <c r="G332" s="10" t="s">
        <v>277</v>
      </c>
      <c r="H332" s="10" t="s">
        <v>277</v>
      </c>
      <c r="I332" s="165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2</v>
      </c>
    </row>
    <row r="333" spans="1:65">
      <c r="A333" s="35"/>
      <c r="B333" s="19"/>
      <c r="C333" s="8"/>
      <c r="D333" s="29"/>
      <c r="E333" s="29"/>
      <c r="F333" s="29"/>
      <c r="G333" s="29"/>
      <c r="H333" s="29"/>
      <c r="I333" s="165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>
        <v>3</v>
      </c>
    </row>
    <row r="334" spans="1:65">
      <c r="A334" s="35"/>
      <c r="B334" s="18">
        <v>1</v>
      </c>
      <c r="C334" s="14">
        <v>1</v>
      </c>
      <c r="D334" s="22">
        <v>3.7</v>
      </c>
      <c r="E334" s="22">
        <v>4.2</v>
      </c>
      <c r="F334" s="23">
        <v>5</v>
      </c>
      <c r="G334" s="22">
        <v>4</v>
      </c>
      <c r="H334" s="23">
        <v>4.78</v>
      </c>
      <c r="I334" s="165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1</v>
      </c>
    </row>
    <row r="335" spans="1:65">
      <c r="A335" s="35"/>
      <c r="B335" s="19">
        <v>1</v>
      </c>
      <c r="C335" s="8">
        <v>2</v>
      </c>
      <c r="D335" s="10">
        <v>4.4000000000000004</v>
      </c>
      <c r="E335" s="10">
        <v>4</v>
      </c>
      <c r="F335" s="25">
        <v>4.8</v>
      </c>
      <c r="G335" s="10">
        <v>3.7</v>
      </c>
      <c r="H335" s="25">
        <v>4.8600000000000003</v>
      </c>
      <c r="I335" s="165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>
        <v>21</v>
      </c>
    </row>
    <row r="336" spans="1:65">
      <c r="A336" s="35"/>
      <c r="B336" s="19">
        <v>1</v>
      </c>
      <c r="C336" s="8">
        <v>3</v>
      </c>
      <c r="D336" s="10">
        <v>5.3</v>
      </c>
      <c r="E336" s="10">
        <v>4.0999999999999996</v>
      </c>
      <c r="F336" s="25">
        <v>4.9800000000000004</v>
      </c>
      <c r="G336" s="10">
        <v>4.2</v>
      </c>
      <c r="H336" s="25">
        <v>4.45</v>
      </c>
      <c r="I336" s="165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2">
        <v>16</v>
      </c>
    </row>
    <row r="337" spans="1:65">
      <c r="A337" s="35"/>
      <c r="B337" s="19">
        <v>1</v>
      </c>
      <c r="C337" s="8">
        <v>4</v>
      </c>
      <c r="D337" s="10">
        <v>4.8</v>
      </c>
      <c r="E337" s="10">
        <v>4.0999999999999996</v>
      </c>
      <c r="F337" s="25">
        <v>4.9000000000000004</v>
      </c>
      <c r="G337" s="10">
        <v>4</v>
      </c>
      <c r="H337" s="25">
        <v>4.8099999999999996</v>
      </c>
      <c r="I337" s="165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2">
        <v>4.4746666666666659</v>
      </c>
    </row>
    <row r="338" spans="1:65">
      <c r="A338" s="35"/>
      <c r="B338" s="19">
        <v>1</v>
      </c>
      <c r="C338" s="8">
        <v>5</v>
      </c>
      <c r="D338" s="10">
        <v>4.2</v>
      </c>
      <c r="E338" s="10">
        <v>4.2</v>
      </c>
      <c r="F338" s="10">
        <v>4.8</v>
      </c>
      <c r="G338" s="10">
        <v>4.3</v>
      </c>
      <c r="H338" s="10">
        <v>5</v>
      </c>
      <c r="I338" s="165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31</v>
      </c>
    </row>
    <row r="339" spans="1:65">
      <c r="A339" s="35"/>
      <c r="B339" s="19">
        <v>1</v>
      </c>
      <c r="C339" s="8">
        <v>6</v>
      </c>
      <c r="D339" s="10">
        <v>4.9000000000000004</v>
      </c>
      <c r="E339" s="10">
        <v>4</v>
      </c>
      <c r="F339" s="10">
        <v>4.8099999999999996</v>
      </c>
      <c r="G339" s="10">
        <v>4.2</v>
      </c>
      <c r="H339" s="10">
        <v>4.75</v>
      </c>
      <c r="I339" s="165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2"/>
    </row>
    <row r="340" spans="1:65">
      <c r="A340" s="35"/>
      <c r="B340" s="20" t="s">
        <v>263</v>
      </c>
      <c r="C340" s="12"/>
      <c r="D340" s="26">
        <v>4.5500000000000007</v>
      </c>
      <c r="E340" s="26">
        <v>4.0999999999999996</v>
      </c>
      <c r="F340" s="26">
        <v>4.8816666666666668</v>
      </c>
      <c r="G340" s="26">
        <v>4.0666666666666664</v>
      </c>
      <c r="H340" s="26">
        <v>4.7749999999999995</v>
      </c>
      <c r="I340" s="165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2"/>
    </row>
    <row r="341" spans="1:65">
      <c r="A341" s="35"/>
      <c r="B341" s="3" t="s">
        <v>264</v>
      </c>
      <c r="C341" s="33"/>
      <c r="D341" s="11">
        <v>4.5999999999999996</v>
      </c>
      <c r="E341" s="11">
        <v>4.0999999999999996</v>
      </c>
      <c r="F341" s="11">
        <v>4.8550000000000004</v>
      </c>
      <c r="G341" s="11">
        <v>4.0999999999999996</v>
      </c>
      <c r="H341" s="11">
        <v>4.7949999999999999</v>
      </c>
      <c r="I341" s="165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2"/>
    </row>
    <row r="342" spans="1:65">
      <c r="A342" s="35"/>
      <c r="B342" s="3" t="s">
        <v>265</v>
      </c>
      <c r="C342" s="33"/>
      <c r="D342" s="27">
        <v>0.56833088953530941</v>
      </c>
      <c r="E342" s="27">
        <v>8.9442719099991672E-2</v>
      </c>
      <c r="F342" s="27">
        <v>9.2177365262122279E-2</v>
      </c>
      <c r="G342" s="27">
        <v>0.21602468994692864</v>
      </c>
      <c r="H342" s="27">
        <v>0.18185158784019453</v>
      </c>
      <c r="I342" s="234"/>
      <c r="J342" s="235"/>
      <c r="K342" s="235"/>
      <c r="L342" s="235"/>
      <c r="M342" s="235"/>
      <c r="N342" s="235"/>
      <c r="O342" s="235"/>
      <c r="P342" s="235"/>
      <c r="Q342" s="235"/>
      <c r="R342" s="235"/>
      <c r="S342" s="235"/>
      <c r="T342" s="235"/>
      <c r="U342" s="235"/>
      <c r="V342" s="235"/>
      <c r="W342" s="235"/>
      <c r="X342" s="235"/>
      <c r="Y342" s="235"/>
      <c r="Z342" s="235"/>
      <c r="AA342" s="235"/>
      <c r="AB342" s="235"/>
      <c r="AC342" s="235"/>
      <c r="AD342" s="235"/>
      <c r="AE342" s="235"/>
      <c r="AF342" s="235"/>
      <c r="AG342" s="235"/>
      <c r="AH342" s="235"/>
      <c r="AI342" s="235"/>
      <c r="AJ342" s="235"/>
      <c r="AK342" s="235"/>
      <c r="AL342" s="235"/>
      <c r="AM342" s="235"/>
      <c r="AN342" s="235"/>
      <c r="AO342" s="235"/>
      <c r="AP342" s="235"/>
      <c r="AQ342" s="235"/>
      <c r="AR342" s="235"/>
      <c r="AS342" s="235"/>
      <c r="AT342" s="235"/>
      <c r="AU342" s="235"/>
      <c r="AV342" s="235"/>
      <c r="AW342" s="235"/>
      <c r="AX342" s="235"/>
      <c r="AY342" s="235"/>
      <c r="AZ342" s="235"/>
      <c r="BA342" s="235"/>
      <c r="BB342" s="235"/>
      <c r="BC342" s="235"/>
      <c r="BD342" s="235"/>
      <c r="BE342" s="235"/>
      <c r="BF342" s="235"/>
      <c r="BG342" s="235"/>
      <c r="BH342" s="235"/>
      <c r="BI342" s="235"/>
      <c r="BJ342" s="235"/>
      <c r="BK342" s="235"/>
      <c r="BL342" s="235"/>
      <c r="BM342" s="63"/>
    </row>
    <row r="343" spans="1:65">
      <c r="A343" s="35"/>
      <c r="B343" s="3" t="s">
        <v>87</v>
      </c>
      <c r="C343" s="33"/>
      <c r="D343" s="13">
        <v>0.1249078878099581</v>
      </c>
      <c r="E343" s="13">
        <v>2.1815297341461384E-2</v>
      </c>
      <c r="F343" s="13">
        <v>1.8882355465098453E-2</v>
      </c>
      <c r="G343" s="13">
        <v>5.3120825396785733E-2</v>
      </c>
      <c r="H343" s="13">
        <v>3.8084102165485773E-2</v>
      </c>
      <c r="I343" s="165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2"/>
    </row>
    <row r="344" spans="1:65">
      <c r="A344" s="35"/>
      <c r="B344" s="3" t="s">
        <v>266</v>
      </c>
      <c r="C344" s="33"/>
      <c r="D344" s="13">
        <v>1.6835518474374478E-2</v>
      </c>
      <c r="E344" s="13">
        <v>-8.3730631704409975E-2</v>
      </c>
      <c r="F344" s="13">
        <v>9.095649582836729E-2</v>
      </c>
      <c r="G344" s="13">
        <v>-9.1179976162097609E-2</v>
      </c>
      <c r="H344" s="13">
        <v>6.7118593563766371E-2</v>
      </c>
      <c r="I344" s="165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2"/>
    </row>
    <row r="345" spans="1:65">
      <c r="A345" s="35"/>
      <c r="B345" s="53" t="s">
        <v>267</v>
      </c>
      <c r="C345" s="54"/>
      <c r="D345" s="52">
        <v>0</v>
      </c>
      <c r="E345" s="52">
        <v>0.91</v>
      </c>
      <c r="F345" s="52">
        <v>0.67</v>
      </c>
      <c r="G345" s="52">
        <v>0.98</v>
      </c>
      <c r="H345" s="52">
        <v>0.46</v>
      </c>
      <c r="I345" s="165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2"/>
    </row>
    <row r="346" spans="1:65">
      <c r="B346" s="36"/>
      <c r="C346" s="20"/>
      <c r="D346" s="31"/>
      <c r="E346" s="31"/>
      <c r="F346" s="31"/>
      <c r="G346" s="31"/>
      <c r="H346" s="31"/>
      <c r="BM346" s="62"/>
    </row>
    <row r="347" spans="1:65" ht="15">
      <c r="B347" s="37" t="s">
        <v>487</v>
      </c>
      <c r="BM347" s="32" t="s">
        <v>67</v>
      </c>
    </row>
    <row r="348" spans="1:65" ht="15">
      <c r="A348" s="28" t="s">
        <v>82</v>
      </c>
      <c r="B348" s="18" t="s">
        <v>115</v>
      </c>
      <c r="C348" s="15" t="s">
        <v>116</v>
      </c>
      <c r="D348" s="16" t="s">
        <v>235</v>
      </c>
      <c r="E348" s="17" t="s">
        <v>235</v>
      </c>
      <c r="F348" s="17" t="s">
        <v>235</v>
      </c>
      <c r="G348" s="17" t="s">
        <v>235</v>
      </c>
      <c r="H348" s="17" t="s">
        <v>235</v>
      </c>
      <c r="I348" s="17" t="s">
        <v>235</v>
      </c>
      <c r="J348" s="17" t="s">
        <v>235</v>
      </c>
      <c r="K348" s="17" t="s">
        <v>235</v>
      </c>
      <c r="L348" s="17" t="s">
        <v>235</v>
      </c>
      <c r="M348" s="17" t="s">
        <v>235</v>
      </c>
      <c r="N348" s="17" t="s">
        <v>235</v>
      </c>
      <c r="O348" s="17" t="s">
        <v>235</v>
      </c>
      <c r="P348" s="17" t="s">
        <v>235</v>
      </c>
      <c r="Q348" s="165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2">
        <v>1</v>
      </c>
    </row>
    <row r="349" spans="1:65">
      <c r="A349" s="35"/>
      <c r="B349" s="19" t="s">
        <v>236</v>
      </c>
      <c r="C349" s="8" t="s">
        <v>236</v>
      </c>
      <c r="D349" s="163" t="s">
        <v>240</v>
      </c>
      <c r="E349" s="164" t="s">
        <v>242</v>
      </c>
      <c r="F349" s="164" t="s">
        <v>243</v>
      </c>
      <c r="G349" s="164" t="s">
        <v>244</v>
      </c>
      <c r="H349" s="164" t="s">
        <v>245</v>
      </c>
      <c r="I349" s="164" t="s">
        <v>246</v>
      </c>
      <c r="J349" s="164" t="s">
        <v>248</v>
      </c>
      <c r="K349" s="164" t="s">
        <v>250</v>
      </c>
      <c r="L349" s="164" t="s">
        <v>251</v>
      </c>
      <c r="M349" s="164" t="s">
        <v>252</v>
      </c>
      <c r="N349" s="164" t="s">
        <v>253</v>
      </c>
      <c r="O349" s="164" t="s">
        <v>254</v>
      </c>
      <c r="P349" s="164" t="s">
        <v>270</v>
      </c>
      <c r="Q349" s="165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2" t="s">
        <v>3</v>
      </c>
    </row>
    <row r="350" spans="1:65">
      <c r="A350" s="35"/>
      <c r="B350" s="19"/>
      <c r="C350" s="8"/>
      <c r="D350" s="9" t="s">
        <v>277</v>
      </c>
      <c r="E350" s="10" t="s">
        <v>278</v>
      </c>
      <c r="F350" s="10" t="s">
        <v>278</v>
      </c>
      <c r="G350" s="10" t="s">
        <v>278</v>
      </c>
      <c r="H350" s="10" t="s">
        <v>278</v>
      </c>
      <c r="I350" s="10" t="s">
        <v>278</v>
      </c>
      <c r="J350" s="10" t="s">
        <v>278</v>
      </c>
      <c r="K350" s="10" t="s">
        <v>119</v>
      </c>
      <c r="L350" s="10" t="s">
        <v>277</v>
      </c>
      <c r="M350" s="10" t="s">
        <v>277</v>
      </c>
      <c r="N350" s="10" t="s">
        <v>277</v>
      </c>
      <c r="O350" s="10" t="s">
        <v>278</v>
      </c>
      <c r="P350" s="10" t="s">
        <v>277</v>
      </c>
      <c r="Q350" s="165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2">
        <v>2</v>
      </c>
    </row>
    <row r="351" spans="1:65">
      <c r="A351" s="35"/>
      <c r="B351" s="19"/>
      <c r="C351" s="8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165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2</v>
      </c>
    </row>
    <row r="352" spans="1:65">
      <c r="A352" s="35"/>
      <c r="B352" s="18">
        <v>1</v>
      </c>
      <c r="C352" s="14">
        <v>1</v>
      </c>
      <c r="D352" s="160">
        <v>0.63</v>
      </c>
      <c r="E352" s="22">
        <v>0.24</v>
      </c>
      <c r="F352" s="23">
        <v>0.11</v>
      </c>
      <c r="G352" s="167">
        <v>0.28999999999999998</v>
      </c>
      <c r="H352" s="23">
        <v>0.25</v>
      </c>
      <c r="I352" s="160" t="s">
        <v>110</v>
      </c>
      <c r="J352" s="168">
        <v>0.5</v>
      </c>
      <c r="K352" s="160">
        <v>1.1687549700712156</v>
      </c>
      <c r="L352" s="160">
        <v>1.6</v>
      </c>
      <c r="M352" s="160">
        <v>1.8</v>
      </c>
      <c r="N352" s="160" t="s">
        <v>213</v>
      </c>
      <c r="O352" s="22">
        <v>0.22</v>
      </c>
      <c r="P352" s="160">
        <v>2.2599999999999998</v>
      </c>
      <c r="Q352" s="165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1</v>
      </c>
    </row>
    <row r="353" spans="1:65">
      <c r="A353" s="35"/>
      <c r="B353" s="19">
        <v>1</v>
      </c>
      <c r="C353" s="8">
        <v>2</v>
      </c>
      <c r="D353" s="161">
        <v>0.85</v>
      </c>
      <c r="E353" s="10">
        <v>0.28000000000000003</v>
      </c>
      <c r="F353" s="25">
        <v>0.12</v>
      </c>
      <c r="G353" s="10">
        <v>0.25</v>
      </c>
      <c r="H353" s="25">
        <v>0.26</v>
      </c>
      <c r="I353" s="161" t="s">
        <v>110</v>
      </c>
      <c r="J353" s="166">
        <v>0.6</v>
      </c>
      <c r="K353" s="161">
        <v>1.2100594000994123</v>
      </c>
      <c r="L353" s="161">
        <v>1.4</v>
      </c>
      <c r="M353" s="161">
        <v>2</v>
      </c>
      <c r="N353" s="161" t="s">
        <v>213</v>
      </c>
      <c r="O353" s="10">
        <v>0.22</v>
      </c>
      <c r="P353" s="161">
        <v>2.23</v>
      </c>
      <c r="Q353" s="165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48</v>
      </c>
    </row>
    <row r="354" spans="1:65">
      <c r="A354" s="35"/>
      <c r="B354" s="19">
        <v>1</v>
      </c>
      <c r="C354" s="8">
        <v>3</v>
      </c>
      <c r="D354" s="161">
        <v>0.5</v>
      </c>
      <c r="E354" s="10">
        <v>0.24</v>
      </c>
      <c r="F354" s="25">
        <v>0.12</v>
      </c>
      <c r="G354" s="10">
        <v>0.22</v>
      </c>
      <c r="H354" s="25">
        <v>0.27</v>
      </c>
      <c r="I354" s="161" t="s">
        <v>110</v>
      </c>
      <c r="J354" s="166">
        <v>0.6</v>
      </c>
      <c r="K354" s="166">
        <v>1.1019611790181902</v>
      </c>
      <c r="L354" s="166">
        <v>1.6</v>
      </c>
      <c r="M354" s="166">
        <v>1.8</v>
      </c>
      <c r="N354" s="166" t="s">
        <v>213</v>
      </c>
      <c r="O354" s="11">
        <v>0.2</v>
      </c>
      <c r="P354" s="166">
        <v>2.15</v>
      </c>
      <c r="Q354" s="165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16</v>
      </c>
    </row>
    <row r="355" spans="1:65">
      <c r="A355" s="35"/>
      <c r="B355" s="19">
        <v>1</v>
      </c>
      <c r="C355" s="8">
        <v>4</v>
      </c>
      <c r="D355" s="161">
        <v>0.88</v>
      </c>
      <c r="E355" s="10">
        <v>0.25</v>
      </c>
      <c r="F355" s="25">
        <v>0.12</v>
      </c>
      <c r="G355" s="10">
        <v>0.24</v>
      </c>
      <c r="H355" s="25">
        <v>0.28000000000000003</v>
      </c>
      <c r="I355" s="161" t="s">
        <v>110</v>
      </c>
      <c r="J355" s="166">
        <v>0.4</v>
      </c>
      <c r="K355" s="166">
        <v>1.166485316857266</v>
      </c>
      <c r="L355" s="166">
        <v>1.5</v>
      </c>
      <c r="M355" s="166">
        <v>1.8</v>
      </c>
      <c r="N355" s="166" t="s">
        <v>213</v>
      </c>
      <c r="O355" s="11">
        <v>0.19</v>
      </c>
      <c r="P355" s="166">
        <v>2.11</v>
      </c>
      <c r="Q355" s="165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0.21719999999999998</v>
      </c>
    </row>
    <row r="356" spans="1:65">
      <c r="A356" s="35"/>
      <c r="B356" s="19">
        <v>1</v>
      </c>
      <c r="C356" s="8">
        <v>5</v>
      </c>
      <c r="D356" s="161">
        <v>0.83</v>
      </c>
      <c r="E356" s="10">
        <v>0.3</v>
      </c>
      <c r="F356" s="10">
        <v>0.1</v>
      </c>
      <c r="G356" s="10">
        <v>0.24</v>
      </c>
      <c r="H356" s="10">
        <v>0.27</v>
      </c>
      <c r="I356" s="161" t="s">
        <v>110</v>
      </c>
      <c r="J356" s="161">
        <v>0.4</v>
      </c>
      <c r="K356" s="161">
        <v>1.1544951035239224</v>
      </c>
      <c r="L356" s="161">
        <v>1.4</v>
      </c>
      <c r="M356" s="161">
        <v>1.9</v>
      </c>
      <c r="N356" s="161" t="s">
        <v>213</v>
      </c>
      <c r="O356" s="10">
        <v>0.21</v>
      </c>
      <c r="P356" s="161">
        <v>2.2799999999999998</v>
      </c>
      <c r="Q356" s="165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2">
        <v>32</v>
      </c>
    </row>
    <row r="357" spans="1:65">
      <c r="A357" s="35"/>
      <c r="B357" s="19">
        <v>1</v>
      </c>
      <c r="C357" s="8">
        <v>6</v>
      </c>
      <c r="D357" s="161">
        <v>0.7</v>
      </c>
      <c r="E357" s="10">
        <v>0.26</v>
      </c>
      <c r="F357" s="10">
        <v>0.11</v>
      </c>
      <c r="G357" s="10">
        <v>0.23</v>
      </c>
      <c r="H357" s="10">
        <v>0.28000000000000003</v>
      </c>
      <c r="I357" s="161" t="s">
        <v>110</v>
      </c>
      <c r="J357" s="161">
        <v>0.6</v>
      </c>
      <c r="K357" s="161">
        <v>1.1347165618230499</v>
      </c>
      <c r="L357" s="161">
        <v>1.4</v>
      </c>
      <c r="M357" s="161">
        <v>1.9</v>
      </c>
      <c r="N357" s="161" t="s">
        <v>213</v>
      </c>
      <c r="O357" s="10">
        <v>0.2</v>
      </c>
      <c r="P357" s="161">
        <v>2.35</v>
      </c>
      <c r="Q357" s="165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2"/>
    </row>
    <row r="358" spans="1:65">
      <c r="A358" s="35"/>
      <c r="B358" s="20" t="s">
        <v>263</v>
      </c>
      <c r="C358" s="12"/>
      <c r="D358" s="26">
        <v>0.73166666666666658</v>
      </c>
      <c r="E358" s="26">
        <v>0.26166666666666666</v>
      </c>
      <c r="F358" s="26">
        <v>0.11333333333333333</v>
      </c>
      <c r="G358" s="26">
        <v>0.245</v>
      </c>
      <c r="H358" s="26">
        <v>0.26833333333333337</v>
      </c>
      <c r="I358" s="26" t="s">
        <v>658</v>
      </c>
      <c r="J358" s="26">
        <v>0.51666666666666672</v>
      </c>
      <c r="K358" s="26">
        <v>1.1560787552321761</v>
      </c>
      <c r="L358" s="26">
        <v>1.4833333333333334</v>
      </c>
      <c r="M358" s="26">
        <v>1.8666666666666665</v>
      </c>
      <c r="N358" s="26" t="s">
        <v>658</v>
      </c>
      <c r="O358" s="26">
        <v>0.20666666666666667</v>
      </c>
      <c r="P358" s="26">
        <v>2.23</v>
      </c>
      <c r="Q358" s="165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2"/>
    </row>
    <row r="359" spans="1:65">
      <c r="A359" s="35"/>
      <c r="B359" s="3" t="s">
        <v>264</v>
      </c>
      <c r="C359" s="33"/>
      <c r="D359" s="11">
        <v>0.7649999999999999</v>
      </c>
      <c r="E359" s="11">
        <v>0.255</v>
      </c>
      <c r="F359" s="11">
        <v>0.11499999999999999</v>
      </c>
      <c r="G359" s="11">
        <v>0.24</v>
      </c>
      <c r="H359" s="11">
        <v>0.27</v>
      </c>
      <c r="I359" s="11" t="s">
        <v>658</v>
      </c>
      <c r="J359" s="11">
        <v>0.55000000000000004</v>
      </c>
      <c r="K359" s="11">
        <v>1.1604902101905941</v>
      </c>
      <c r="L359" s="11">
        <v>1.45</v>
      </c>
      <c r="M359" s="11">
        <v>1.85</v>
      </c>
      <c r="N359" s="11" t="s">
        <v>658</v>
      </c>
      <c r="O359" s="11">
        <v>0.20500000000000002</v>
      </c>
      <c r="P359" s="11">
        <v>2.2450000000000001</v>
      </c>
      <c r="Q359" s="165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2"/>
    </row>
    <row r="360" spans="1:65">
      <c r="A360" s="35"/>
      <c r="B360" s="3" t="s">
        <v>265</v>
      </c>
      <c r="C360" s="33"/>
      <c r="D360" s="27">
        <v>0.14878395970892347</v>
      </c>
      <c r="E360" s="27">
        <v>2.401388487243717E-2</v>
      </c>
      <c r="F360" s="27">
        <v>8.164965809277256E-3</v>
      </c>
      <c r="G360" s="27">
        <v>2.4289915602982229E-2</v>
      </c>
      <c r="H360" s="27">
        <v>1.1690451944500132E-2</v>
      </c>
      <c r="I360" s="27" t="s">
        <v>658</v>
      </c>
      <c r="J360" s="27">
        <v>9.8319208025017285E-2</v>
      </c>
      <c r="K360" s="27">
        <v>3.6250396640708601E-2</v>
      </c>
      <c r="L360" s="27">
        <v>9.831920802501759E-2</v>
      </c>
      <c r="M360" s="27">
        <v>8.1649658092772567E-2</v>
      </c>
      <c r="N360" s="27" t="s">
        <v>658</v>
      </c>
      <c r="O360" s="27">
        <v>1.2110601416389963E-2</v>
      </c>
      <c r="P360" s="27">
        <v>8.7863530545955221E-2</v>
      </c>
      <c r="Q360" s="165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2"/>
    </row>
    <row r="361" spans="1:65">
      <c r="A361" s="35"/>
      <c r="B361" s="3" t="s">
        <v>87</v>
      </c>
      <c r="C361" s="33"/>
      <c r="D361" s="13">
        <v>0.20334937545638745</v>
      </c>
      <c r="E361" s="13">
        <v>9.1772808429696193E-2</v>
      </c>
      <c r="F361" s="13">
        <v>7.2043815964211083E-2</v>
      </c>
      <c r="G361" s="13">
        <v>9.9142512665233593E-2</v>
      </c>
      <c r="H361" s="13">
        <v>4.3566901656522224E-2</v>
      </c>
      <c r="I361" s="13" t="s">
        <v>658</v>
      </c>
      <c r="J361" s="13">
        <v>0.19029524133874312</v>
      </c>
      <c r="K361" s="13">
        <v>3.1356338378027204E-2</v>
      </c>
      <c r="L361" s="13">
        <v>6.6282612151697243E-2</v>
      </c>
      <c r="M361" s="13">
        <v>4.3740888263985311E-2</v>
      </c>
      <c r="N361" s="13" t="s">
        <v>658</v>
      </c>
      <c r="O361" s="13">
        <v>5.8599684272854662E-2</v>
      </c>
      <c r="P361" s="13">
        <v>3.9400686343477681E-2</v>
      </c>
      <c r="Q361" s="165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2"/>
    </row>
    <row r="362" spans="1:65">
      <c r="A362" s="35"/>
      <c r="B362" s="3" t="s">
        <v>266</v>
      </c>
      <c r="C362" s="33"/>
      <c r="D362" s="13">
        <v>2.3686310620012279</v>
      </c>
      <c r="E362" s="13">
        <v>0.2047268262737878</v>
      </c>
      <c r="F362" s="13">
        <v>-0.47820748925721301</v>
      </c>
      <c r="G362" s="13">
        <v>0.12799263351749546</v>
      </c>
      <c r="H362" s="13">
        <v>0.23542050337630482</v>
      </c>
      <c r="I362" s="13" t="s">
        <v>658</v>
      </c>
      <c r="J362" s="13">
        <v>1.378759975445059</v>
      </c>
      <c r="K362" s="13">
        <v>4.3226462027264096</v>
      </c>
      <c r="L362" s="13">
        <v>5.8293431553100072</v>
      </c>
      <c r="M362" s="13">
        <v>7.5942295887047262</v>
      </c>
      <c r="N362" s="13" t="s">
        <v>658</v>
      </c>
      <c r="O362" s="13">
        <v>-4.8496009821976549E-2</v>
      </c>
      <c r="P362" s="13">
        <v>9.2670349907918972</v>
      </c>
      <c r="Q362" s="165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2"/>
    </row>
    <row r="363" spans="1:65">
      <c r="A363" s="35"/>
      <c r="B363" s="53" t="s">
        <v>267</v>
      </c>
      <c r="C363" s="54"/>
      <c r="D363" s="52">
        <v>3.35</v>
      </c>
      <c r="E363" s="52">
        <v>0.04</v>
      </c>
      <c r="F363" s="52">
        <v>1</v>
      </c>
      <c r="G363" s="52">
        <v>0.08</v>
      </c>
      <c r="H363" s="52">
        <v>0.09</v>
      </c>
      <c r="I363" s="52">
        <v>1.45</v>
      </c>
      <c r="J363" s="52" t="s">
        <v>268</v>
      </c>
      <c r="K363" s="52">
        <v>6.33</v>
      </c>
      <c r="L363" s="52" t="s">
        <v>268</v>
      </c>
      <c r="M363" s="52" t="s">
        <v>268</v>
      </c>
      <c r="N363" s="52">
        <v>0.04</v>
      </c>
      <c r="O363" s="52">
        <v>0.35</v>
      </c>
      <c r="P363" s="52">
        <v>13.89</v>
      </c>
      <c r="Q363" s="165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2"/>
    </row>
    <row r="364" spans="1:65">
      <c r="B364" s="36" t="s">
        <v>285</v>
      </c>
      <c r="C364" s="20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BM364" s="62"/>
    </row>
    <row r="365" spans="1:65">
      <c r="BM365" s="62"/>
    </row>
    <row r="366" spans="1:65" ht="15">
      <c r="B366" s="37" t="s">
        <v>488</v>
      </c>
      <c r="BM366" s="32" t="s">
        <v>67</v>
      </c>
    </row>
    <row r="367" spans="1:65" ht="15">
      <c r="A367" s="28" t="s">
        <v>8</v>
      </c>
      <c r="B367" s="18" t="s">
        <v>115</v>
      </c>
      <c r="C367" s="15" t="s">
        <v>116</v>
      </c>
      <c r="D367" s="16" t="s">
        <v>235</v>
      </c>
      <c r="E367" s="17" t="s">
        <v>235</v>
      </c>
      <c r="F367" s="17" t="s">
        <v>235</v>
      </c>
      <c r="G367" s="17" t="s">
        <v>235</v>
      </c>
      <c r="H367" s="17" t="s">
        <v>235</v>
      </c>
      <c r="I367" s="17" t="s">
        <v>235</v>
      </c>
      <c r="J367" s="17" t="s">
        <v>235</v>
      </c>
      <c r="K367" s="17" t="s">
        <v>235</v>
      </c>
      <c r="L367" s="17" t="s">
        <v>235</v>
      </c>
      <c r="M367" s="17" t="s">
        <v>235</v>
      </c>
      <c r="N367" s="17" t="s">
        <v>235</v>
      </c>
      <c r="O367" s="17" t="s">
        <v>235</v>
      </c>
      <c r="P367" s="17" t="s">
        <v>235</v>
      </c>
      <c r="Q367" s="17" t="s">
        <v>235</v>
      </c>
      <c r="R367" s="165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>
        <v>1</v>
      </c>
    </row>
    <row r="368" spans="1:65">
      <c r="A368" s="35"/>
      <c r="B368" s="19" t="s">
        <v>236</v>
      </c>
      <c r="C368" s="8" t="s">
        <v>236</v>
      </c>
      <c r="D368" s="163" t="s">
        <v>240</v>
      </c>
      <c r="E368" s="164" t="s">
        <v>241</v>
      </c>
      <c r="F368" s="164" t="s">
        <v>242</v>
      </c>
      <c r="G368" s="164" t="s">
        <v>243</v>
      </c>
      <c r="H368" s="164" t="s">
        <v>244</v>
      </c>
      <c r="I368" s="164" t="s">
        <v>245</v>
      </c>
      <c r="J368" s="164" t="s">
        <v>246</v>
      </c>
      <c r="K368" s="164" t="s">
        <v>248</v>
      </c>
      <c r="L368" s="164" t="s">
        <v>250</v>
      </c>
      <c r="M368" s="164" t="s">
        <v>251</v>
      </c>
      <c r="N368" s="164" t="s">
        <v>252</v>
      </c>
      <c r="O368" s="164" t="s">
        <v>253</v>
      </c>
      <c r="P368" s="164" t="s">
        <v>254</v>
      </c>
      <c r="Q368" s="164" t="s">
        <v>270</v>
      </c>
      <c r="R368" s="165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 t="s">
        <v>3</v>
      </c>
    </row>
    <row r="369" spans="1:65">
      <c r="A369" s="35"/>
      <c r="B369" s="19"/>
      <c r="C369" s="8"/>
      <c r="D369" s="9" t="s">
        <v>277</v>
      </c>
      <c r="E369" s="10" t="s">
        <v>278</v>
      </c>
      <c r="F369" s="10" t="s">
        <v>278</v>
      </c>
      <c r="G369" s="10" t="s">
        <v>278</v>
      </c>
      <c r="H369" s="10" t="s">
        <v>278</v>
      </c>
      <c r="I369" s="10" t="s">
        <v>278</v>
      </c>
      <c r="J369" s="10" t="s">
        <v>278</v>
      </c>
      <c r="K369" s="10" t="s">
        <v>278</v>
      </c>
      <c r="L369" s="10" t="s">
        <v>119</v>
      </c>
      <c r="M369" s="10" t="s">
        <v>277</v>
      </c>
      <c r="N369" s="10" t="s">
        <v>277</v>
      </c>
      <c r="O369" s="10" t="s">
        <v>277</v>
      </c>
      <c r="P369" s="10" t="s">
        <v>278</v>
      </c>
      <c r="Q369" s="10" t="s">
        <v>277</v>
      </c>
      <c r="R369" s="165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2</v>
      </c>
    </row>
    <row r="370" spans="1:65">
      <c r="A370" s="35"/>
      <c r="B370" s="19"/>
      <c r="C370" s="8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165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2">
        <v>3</v>
      </c>
    </row>
    <row r="371" spans="1:65">
      <c r="A371" s="35"/>
      <c r="B371" s="18">
        <v>1</v>
      </c>
      <c r="C371" s="14">
        <v>1</v>
      </c>
      <c r="D371" s="167">
        <v>3.97</v>
      </c>
      <c r="E371" s="160">
        <v>3.32</v>
      </c>
      <c r="F371" s="23">
        <v>4.0999999999999996</v>
      </c>
      <c r="G371" s="22">
        <v>4.2</v>
      </c>
      <c r="H371" s="23">
        <v>4</v>
      </c>
      <c r="I371" s="22">
        <v>3.6</v>
      </c>
      <c r="J371" s="23">
        <v>3.67</v>
      </c>
      <c r="K371" s="167">
        <v>4.1399999999999997</v>
      </c>
      <c r="L371" s="22">
        <v>4.0046603826878888</v>
      </c>
      <c r="M371" s="22">
        <v>3.9300000000000006</v>
      </c>
      <c r="N371" s="22">
        <v>4.3</v>
      </c>
      <c r="O371" s="22">
        <v>3.6</v>
      </c>
      <c r="P371" s="22">
        <v>4.0999999999999996</v>
      </c>
      <c r="Q371" s="22">
        <v>4.28</v>
      </c>
      <c r="R371" s="165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2">
        <v>1</v>
      </c>
    </row>
    <row r="372" spans="1:65">
      <c r="A372" s="35"/>
      <c r="B372" s="19">
        <v>1</v>
      </c>
      <c r="C372" s="8">
        <v>2</v>
      </c>
      <c r="D372" s="10">
        <v>4.38</v>
      </c>
      <c r="E372" s="161">
        <v>3.23</v>
      </c>
      <c r="F372" s="25">
        <v>4</v>
      </c>
      <c r="G372" s="10">
        <v>4.0999999999999996</v>
      </c>
      <c r="H372" s="25">
        <v>4</v>
      </c>
      <c r="I372" s="10">
        <v>3.8</v>
      </c>
      <c r="J372" s="25">
        <v>3.74</v>
      </c>
      <c r="K372" s="10">
        <v>4.3499999999999996</v>
      </c>
      <c r="L372" s="10">
        <v>3.8779902007050415</v>
      </c>
      <c r="M372" s="10">
        <v>3.9899999999999998</v>
      </c>
      <c r="N372" s="10">
        <v>4.3</v>
      </c>
      <c r="O372" s="10">
        <v>3.3</v>
      </c>
      <c r="P372" s="10">
        <v>4.0999999999999996</v>
      </c>
      <c r="Q372" s="10">
        <v>4.2300000000000004</v>
      </c>
      <c r="R372" s="165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2">
        <v>32</v>
      </c>
    </row>
    <row r="373" spans="1:65">
      <c r="A373" s="35"/>
      <c r="B373" s="19">
        <v>1</v>
      </c>
      <c r="C373" s="8">
        <v>3</v>
      </c>
      <c r="D373" s="10">
        <v>4.43</v>
      </c>
      <c r="E373" s="161">
        <v>3.36</v>
      </c>
      <c r="F373" s="25">
        <v>4.0999999999999996</v>
      </c>
      <c r="G373" s="10">
        <v>3.8</v>
      </c>
      <c r="H373" s="25">
        <v>4</v>
      </c>
      <c r="I373" s="10">
        <v>3.8</v>
      </c>
      <c r="J373" s="25">
        <v>3.73</v>
      </c>
      <c r="K373" s="25">
        <v>4.26</v>
      </c>
      <c r="L373" s="11">
        <v>3.8018507663617287</v>
      </c>
      <c r="M373" s="11">
        <v>4.1500000000000004</v>
      </c>
      <c r="N373" s="11">
        <v>4</v>
      </c>
      <c r="O373" s="11">
        <v>3.5</v>
      </c>
      <c r="P373" s="11">
        <v>4.0999999999999996</v>
      </c>
      <c r="Q373" s="11">
        <v>4.2699999999999996</v>
      </c>
      <c r="R373" s="165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2">
        <v>16</v>
      </c>
    </row>
    <row r="374" spans="1:65">
      <c r="A374" s="35"/>
      <c r="B374" s="19">
        <v>1</v>
      </c>
      <c r="C374" s="8">
        <v>4</v>
      </c>
      <c r="D374" s="10">
        <v>4.41</v>
      </c>
      <c r="E374" s="161">
        <v>3.35</v>
      </c>
      <c r="F374" s="25">
        <v>4</v>
      </c>
      <c r="G374" s="10">
        <v>3.9</v>
      </c>
      <c r="H374" s="25">
        <v>4</v>
      </c>
      <c r="I374" s="10">
        <v>3.8</v>
      </c>
      <c r="J374" s="25">
        <v>3.64</v>
      </c>
      <c r="K374" s="25">
        <v>4.37</v>
      </c>
      <c r="L374" s="11">
        <v>3.8761156458784924</v>
      </c>
      <c r="M374" s="11">
        <v>4.09</v>
      </c>
      <c r="N374" s="11">
        <v>3.9</v>
      </c>
      <c r="O374" s="11">
        <v>3.5</v>
      </c>
      <c r="P374" s="11">
        <v>3.7</v>
      </c>
      <c r="Q374" s="11">
        <v>4.18</v>
      </c>
      <c r="R374" s="165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2">
        <v>3.9792474448436481</v>
      </c>
    </row>
    <row r="375" spans="1:65">
      <c r="A375" s="35"/>
      <c r="B375" s="19">
        <v>1</v>
      </c>
      <c r="C375" s="8">
        <v>5</v>
      </c>
      <c r="D375" s="10">
        <v>4.3</v>
      </c>
      <c r="E375" s="161">
        <v>3.39</v>
      </c>
      <c r="F375" s="10">
        <v>4.0999999999999996</v>
      </c>
      <c r="G375" s="10">
        <v>3.7</v>
      </c>
      <c r="H375" s="159">
        <v>3.7</v>
      </c>
      <c r="I375" s="10">
        <v>3.7</v>
      </c>
      <c r="J375" s="10">
        <v>3.6</v>
      </c>
      <c r="K375" s="10">
        <v>4.33</v>
      </c>
      <c r="L375" s="10">
        <v>3.9989508466858545</v>
      </c>
      <c r="M375" s="10">
        <v>4.04</v>
      </c>
      <c r="N375" s="10">
        <v>4</v>
      </c>
      <c r="O375" s="10">
        <v>3.5</v>
      </c>
      <c r="P375" s="10">
        <v>3.8</v>
      </c>
      <c r="Q375" s="10">
        <v>4.0599999999999996</v>
      </c>
      <c r="R375" s="165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2">
        <v>33</v>
      </c>
    </row>
    <row r="376" spans="1:65">
      <c r="A376" s="35"/>
      <c r="B376" s="19">
        <v>1</v>
      </c>
      <c r="C376" s="8">
        <v>6</v>
      </c>
      <c r="D376" s="10">
        <v>4.4400000000000004</v>
      </c>
      <c r="E376" s="161">
        <v>3.24</v>
      </c>
      <c r="F376" s="10">
        <v>4</v>
      </c>
      <c r="G376" s="10">
        <v>3.9</v>
      </c>
      <c r="H376" s="10">
        <v>4.0999999999999996</v>
      </c>
      <c r="I376" s="10">
        <v>3.7</v>
      </c>
      <c r="J376" s="10">
        <v>3.63</v>
      </c>
      <c r="K376" s="10">
        <v>4.32</v>
      </c>
      <c r="L376" s="10">
        <v>3.8437328554855088</v>
      </c>
      <c r="M376" s="10">
        <v>3.95</v>
      </c>
      <c r="N376" s="10">
        <v>4</v>
      </c>
      <c r="O376" s="10">
        <v>3.5</v>
      </c>
      <c r="P376" s="10">
        <v>3.8</v>
      </c>
      <c r="Q376" s="10">
        <v>4.07</v>
      </c>
      <c r="R376" s="165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2"/>
    </row>
    <row r="377" spans="1:65">
      <c r="A377" s="35"/>
      <c r="B377" s="20" t="s">
        <v>263</v>
      </c>
      <c r="C377" s="12"/>
      <c r="D377" s="26">
        <v>4.3216666666666663</v>
      </c>
      <c r="E377" s="26">
        <v>3.3149999999999999</v>
      </c>
      <c r="F377" s="26">
        <v>4.05</v>
      </c>
      <c r="G377" s="26">
        <v>3.9333333333333331</v>
      </c>
      <c r="H377" s="26">
        <v>3.9666666666666663</v>
      </c>
      <c r="I377" s="26">
        <v>3.7333333333333329</v>
      </c>
      <c r="J377" s="26">
        <v>3.6683333333333334</v>
      </c>
      <c r="K377" s="26">
        <v>4.294999999999999</v>
      </c>
      <c r="L377" s="26">
        <v>3.9005501163007525</v>
      </c>
      <c r="M377" s="26">
        <v>4.0249999999999995</v>
      </c>
      <c r="N377" s="26">
        <v>4.083333333333333</v>
      </c>
      <c r="O377" s="26">
        <v>3.4833333333333329</v>
      </c>
      <c r="P377" s="26">
        <v>3.9333333333333336</v>
      </c>
      <c r="Q377" s="26">
        <v>4.1816666666666666</v>
      </c>
      <c r="R377" s="165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2"/>
    </row>
    <row r="378" spans="1:65">
      <c r="A378" s="35"/>
      <c r="B378" s="3" t="s">
        <v>264</v>
      </c>
      <c r="C378" s="33"/>
      <c r="D378" s="11">
        <v>4.3949999999999996</v>
      </c>
      <c r="E378" s="11">
        <v>3.335</v>
      </c>
      <c r="F378" s="11">
        <v>4.05</v>
      </c>
      <c r="G378" s="11">
        <v>3.9</v>
      </c>
      <c r="H378" s="11">
        <v>4</v>
      </c>
      <c r="I378" s="11">
        <v>3.75</v>
      </c>
      <c r="J378" s="11">
        <v>3.6550000000000002</v>
      </c>
      <c r="K378" s="11">
        <v>4.3250000000000002</v>
      </c>
      <c r="L378" s="11">
        <v>3.877052923291767</v>
      </c>
      <c r="M378" s="11">
        <v>4.0149999999999997</v>
      </c>
      <c r="N378" s="11">
        <v>4</v>
      </c>
      <c r="O378" s="11">
        <v>3.5</v>
      </c>
      <c r="P378" s="11">
        <v>3.9499999999999997</v>
      </c>
      <c r="Q378" s="11">
        <v>4.2050000000000001</v>
      </c>
      <c r="R378" s="165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2"/>
    </row>
    <row r="379" spans="1:65">
      <c r="A379" s="35"/>
      <c r="B379" s="3" t="s">
        <v>265</v>
      </c>
      <c r="C379" s="33"/>
      <c r="D379" s="27">
        <v>0.17949001829256869</v>
      </c>
      <c r="E379" s="27">
        <v>6.5954529791364569E-2</v>
      </c>
      <c r="F379" s="27">
        <v>5.4772255750516412E-2</v>
      </c>
      <c r="G379" s="27">
        <v>0.18618986725025252</v>
      </c>
      <c r="H379" s="27">
        <v>0.13662601021279452</v>
      </c>
      <c r="I379" s="27">
        <v>8.164965809277247E-2</v>
      </c>
      <c r="J379" s="27">
        <v>5.6361925682739678E-2</v>
      </c>
      <c r="K379" s="27">
        <v>8.4557672626438943E-2</v>
      </c>
      <c r="L379" s="27">
        <v>8.3183420522309898E-2</v>
      </c>
      <c r="M379" s="27">
        <v>8.4793867702800244E-2</v>
      </c>
      <c r="N379" s="27">
        <v>0.17224014243685076</v>
      </c>
      <c r="O379" s="27">
        <v>9.8319208025017604E-2</v>
      </c>
      <c r="P379" s="27">
        <v>0.18618986725025238</v>
      </c>
      <c r="Q379" s="27">
        <v>9.7039510853397626E-2</v>
      </c>
      <c r="R379" s="234"/>
      <c r="S379" s="235"/>
      <c r="T379" s="235"/>
      <c r="U379" s="235"/>
      <c r="V379" s="235"/>
      <c r="W379" s="235"/>
      <c r="X379" s="235"/>
      <c r="Y379" s="235"/>
      <c r="Z379" s="235"/>
      <c r="AA379" s="235"/>
      <c r="AB379" s="235"/>
      <c r="AC379" s="235"/>
      <c r="AD379" s="235"/>
      <c r="AE379" s="235"/>
      <c r="AF379" s="235"/>
      <c r="AG379" s="235"/>
      <c r="AH379" s="235"/>
      <c r="AI379" s="235"/>
      <c r="AJ379" s="235"/>
      <c r="AK379" s="235"/>
      <c r="AL379" s="235"/>
      <c r="AM379" s="235"/>
      <c r="AN379" s="235"/>
      <c r="AO379" s="235"/>
      <c r="AP379" s="235"/>
      <c r="AQ379" s="235"/>
      <c r="AR379" s="235"/>
      <c r="AS379" s="235"/>
      <c r="AT379" s="235"/>
      <c r="AU379" s="235"/>
      <c r="AV379" s="235"/>
      <c r="AW379" s="235"/>
      <c r="AX379" s="235"/>
      <c r="AY379" s="235"/>
      <c r="AZ379" s="235"/>
      <c r="BA379" s="235"/>
      <c r="BB379" s="235"/>
      <c r="BC379" s="235"/>
      <c r="BD379" s="235"/>
      <c r="BE379" s="235"/>
      <c r="BF379" s="235"/>
      <c r="BG379" s="235"/>
      <c r="BH379" s="235"/>
      <c r="BI379" s="235"/>
      <c r="BJ379" s="235"/>
      <c r="BK379" s="235"/>
      <c r="BL379" s="235"/>
      <c r="BM379" s="63"/>
    </row>
    <row r="380" spans="1:65">
      <c r="A380" s="35"/>
      <c r="B380" s="3" t="s">
        <v>87</v>
      </c>
      <c r="C380" s="33"/>
      <c r="D380" s="13">
        <v>4.1532591968970779E-2</v>
      </c>
      <c r="E380" s="13">
        <v>1.9895785759084336E-2</v>
      </c>
      <c r="F380" s="13">
        <v>1.3524013765559608E-2</v>
      </c>
      <c r="G380" s="13">
        <v>4.7336406928030303E-2</v>
      </c>
      <c r="H380" s="13">
        <v>3.4443531986418793E-2</v>
      </c>
      <c r="I380" s="13">
        <v>2.1870444131992628E-2</v>
      </c>
      <c r="J380" s="13">
        <v>1.5364450436003546E-2</v>
      </c>
      <c r="K380" s="13">
        <v>1.9687467433396732E-2</v>
      </c>
      <c r="L380" s="13">
        <v>2.1326074025989013E-2</v>
      </c>
      <c r="M380" s="13">
        <v>2.1066799429267143E-2</v>
      </c>
      <c r="N380" s="13">
        <v>4.2181259372289989E-2</v>
      </c>
      <c r="O380" s="13">
        <v>2.82256099593352E-2</v>
      </c>
      <c r="P380" s="13">
        <v>4.7336406928030261E-2</v>
      </c>
      <c r="Q380" s="13">
        <v>2.3205941216436259E-2</v>
      </c>
      <c r="R380" s="165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2"/>
    </row>
    <row r="381" spans="1:65">
      <c r="A381" s="35"/>
      <c r="B381" s="3" t="s">
        <v>266</v>
      </c>
      <c r="C381" s="33"/>
      <c r="D381" s="13">
        <v>8.6051251290423902E-2</v>
      </c>
      <c r="E381" s="13">
        <v>-0.16692790635686328</v>
      </c>
      <c r="F381" s="13">
        <v>1.7780385898854778E-2</v>
      </c>
      <c r="G381" s="13">
        <v>-1.1538390649671992E-2</v>
      </c>
      <c r="H381" s="13">
        <v>-3.1615973500929151E-3</v>
      </c>
      <c r="I381" s="13">
        <v>-6.1799150447146345E-2</v>
      </c>
      <c r="J381" s="13">
        <v>-7.8133897381325368E-2</v>
      </c>
      <c r="K381" s="13">
        <v>7.9349816650760463E-2</v>
      </c>
      <c r="L381" s="13">
        <v>-1.9776937632986935E-2</v>
      </c>
      <c r="M381" s="13">
        <v>1.1497790924170248E-2</v>
      </c>
      <c r="N381" s="13">
        <v>2.6157179198433855E-2</v>
      </c>
      <c r="O381" s="13">
        <v>-0.1246251001939892</v>
      </c>
      <c r="P381" s="13">
        <v>-1.1538390649671881E-2</v>
      </c>
      <c r="Q381" s="13">
        <v>5.0868719432191956E-2</v>
      </c>
      <c r="R381" s="165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2"/>
    </row>
    <row r="382" spans="1:65">
      <c r="A382" s="35"/>
      <c r="B382" s="53" t="s">
        <v>267</v>
      </c>
      <c r="C382" s="54"/>
      <c r="D382" s="52">
        <v>1.43</v>
      </c>
      <c r="E382" s="52">
        <v>2.4500000000000002</v>
      </c>
      <c r="F382" s="52">
        <v>0.39</v>
      </c>
      <c r="G382" s="52">
        <v>0.06</v>
      </c>
      <c r="H382" s="52">
        <v>0.06</v>
      </c>
      <c r="I382" s="52">
        <v>0.83</v>
      </c>
      <c r="J382" s="52">
        <v>1.0900000000000001</v>
      </c>
      <c r="K382" s="52">
        <v>1.33</v>
      </c>
      <c r="L382" s="52">
        <v>0.19</v>
      </c>
      <c r="M382" s="52">
        <v>0.28999999999999998</v>
      </c>
      <c r="N382" s="52">
        <v>0.51</v>
      </c>
      <c r="O382" s="52">
        <v>1.8</v>
      </c>
      <c r="P382" s="52">
        <v>0.06</v>
      </c>
      <c r="Q382" s="52">
        <v>0.89</v>
      </c>
      <c r="R382" s="165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2"/>
    </row>
    <row r="383" spans="1:65">
      <c r="B383" s="36"/>
      <c r="C383" s="20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BM383" s="62"/>
    </row>
    <row r="384" spans="1:65" ht="15">
      <c r="B384" s="37" t="s">
        <v>489</v>
      </c>
      <c r="BM384" s="32" t="s">
        <v>269</v>
      </c>
    </row>
    <row r="385" spans="1:65" ht="15">
      <c r="A385" s="28" t="s">
        <v>53</v>
      </c>
      <c r="B385" s="18" t="s">
        <v>115</v>
      </c>
      <c r="C385" s="15" t="s">
        <v>116</v>
      </c>
      <c r="D385" s="16" t="s">
        <v>235</v>
      </c>
      <c r="E385" s="16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2">
        <v>1</v>
      </c>
    </row>
    <row r="386" spans="1:65">
      <c r="A386" s="35"/>
      <c r="B386" s="19" t="s">
        <v>236</v>
      </c>
      <c r="C386" s="8" t="s">
        <v>236</v>
      </c>
      <c r="D386" s="163" t="s">
        <v>270</v>
      </c>
      <c r="E386" s="16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2" t="s">
        <v>3</v>
      </c>
    </row>
    <row r="387" spans="1:65">
      <c r="A387" s="35"/>
      <c r="B387" s="19"/>
      <c r="C387" s="8"/>
      <c r="D387" s="9" t="s">
        <v>277</v>
      </c>
      <c r="E387" s="16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2">
        <v>2</v>
      </c>
    </row>
    <row r="388" spans="1:65">
      <c r="A388" s="35"/>
      <c r="B388" s="19"/>
      <c r="C388" s="8"/>
      <c r="D388" s="29"/>
      <c r="E388" s="16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2">
        <v>2</v>
      </c>
    </row>
    <row r="389" spans="1:65">
      <c r="A389" s="35"/>
      <c r="B389" s="18">
        <v>1</v>
      </c>
      <c r="C389" s="14">
        <v>1</v>
      </c>
      <c r="D389" s="22">
        <v>0.11</v>
      </c>
      <c r="E389" s="16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2">
        <v>1</v>
      </c>
    </row>
    <row r="390" spans="1:65">
      <c r="A390" s="35"/>
      <c r="B390" s="19">
        <v>1</v>
      </c>
      <c r="C390" s="8">
        <v>2</v>
      </c>
      <c r="D390" s="10">
        <v>0.1</v>
      </c>
      <c r="E390" s="16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2">
        <v>15</v>
      </c>
    </row>
    <row r="391" spans="1:65">
      <c r="A391" s="35"/>
      <c r="B391" s="19">
        <v>1</v>
      </c>
      <c r="C391" s="8">
        <v>3</v>
      </c>
      <c r="D391" s="10">
        <v>0.1</v>
      </c>
      <c r="E391" s="16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2">
        <v>16</v>
      </c>
    </row>
    <row r="392" spans="1:65">
      <c r="A392" s="35"/>
      <c r="B392" s="19">
        <v>1</v>
      </c>
      <c r="C392" s="8">
        <v>4</v>
      </c>
      <c r="D392" s="10">
        <v>0.09</v>
      </c>
      <c r="E392" s="16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0.10666666666666701</v>
      </c>
    </row>
    <row r="393" spans="1:65">
      <c r="A393" s="35"/>
      <c r="B393" s="19">
        <v>1</v>
      </c>
      <c r="C393" s="8">
        <v>5</v>
      </c>
      <c r="D393" s="10">
        <v>0.12</v>
      </c>
      <c r="E393" s="16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>
        <v>21</v>
      </c>
    </row>
    <row r="394" spans="1:65">
      <c r="A394" s="35"/>
      <c r="B394" s="19">
        <v>1</v>
      </c>
      <c r="C394" s="8">
        <v>6</v>
      </c>
      <c r="D394" s="10">
        <v>0.12</v>
      </c>
      <c r="E394" s="16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2"/>
    </row>
    <row r="395" spans="1:65">
      <c r="A395" s="35"/>
      <c r="B395" s="20" t="s">
        <v>263</v>
      </c>
      <c r="C395" s="12"/>
      <c r="D395" s="26">
        <v>0.10666666666666667</v>
      </c>
      <c r="E395" s="16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2"/>
    </row>
    <row r="396" spans="1:65">
      <c r="A396" s="35"/>
      <c r="B396" s="3" t="s">
        <v>264</v>
      </c>
      <c r="C396" s="33"/>
      <c r="D396" s="11">
        <v>0.10500000000000001</v>
      </c>
      <c r="E396" s="16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2"/>
    </row>
    <row r="397" spans="1:65">
      <c r="A397" s="35"/>
      <c r="B397" s="3" t="s">
        <v>265</v>
      </c>
      <c r="C397" s="33"/>
      <c r="D397" s="27">
        <v>1.2110601416389873E-2</v>
      </c>
      <c r="E397" s="16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2"/>
    </row>
    <row r="398" spans="1:65">
      <c r="A398" s="35"/>
      <c r="B398" s="3" t="s">
        <v>87</v>
      </c>
      <c r="C398" s="33"/>
      <c r="D398" s="13">
        <v>0.11353688827865505</v>
      </c>
      <c r="E398" s="16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2"/>
    </row>
    <row r="399" spans="1:65">
      <c r="A399" s="35"/>
      <c r="B399" s="3" t="s">
        <v>266</v>
      </c>
      <c r="C399" s="33"/>
      <c r="D399" s="13">
        <v>-3.1086244689504383E-15</v>
      </c>
      <c r="E399" s="16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2"/>
    </row>
    <row r="400" spans="1:65">
      <c r="A400" s="35"/>
      <c r="B400" s="53" t="s">
        <v>267</v>
      </c>
      <c r="C400" s="54"/>
      <c r="D400" s="52" t="s">
        <v>268</v>
      </c>
      <c r="E400" s="16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2"/>
    </row>
    <row r="401" spans="1:65">
      <c r="B401" s="36"/>
      <c r="C401" s="20"/>
      <c r="D401" s="31"/>
      <c r="BM401" s="62"/>
    </row>
    <row r="402" spans="1:65" ht="15">
      <c r="B402" s="37" t="s">
        <v>490</v>
      </c>
      <c r="BM402" s="32" t="s">
        <v>67</v>
      </c>
    </row>
    <row r="403" spans="1:65" ht="15">
      <c r="A403" s="28" t="s">
        <v>11</v>
      </c>
      <c r="B403" s="18" t="s">
        <v>115</v>
      </c>
      <c r="C403" s="15" t="s">
        <v>116</v>
      </c>
      <c r="D403" s="16" t="s">
        <v>235</v>
      </c>
      <c r="E403" s="17" t="s">
        <v>235</v>
      </c>
      <c r="F403" s="17" t="s">
        <v>235</v>
      </c>
      <c r="G403" s="17" t="s">
        <v>235</v>
      </c>
      <c r="H403" s="17" t="s">
        <v>235</v>
      </c>
      <c r="I403" s="165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2">
        <v>1</v>
      </c>
    </row>
    <row r="404" spans="1:65">
      <c r="A404" s="35"/>
      <c r="B404" s="19" t="s">
        <v>236</v>
      </c>
      <c r="C404" s="8" t="s">
        <v>236</v>
      </c>
      <c r="D404" s="163" t="s">
        <v>240</v>
      </c>
      <c r="E404" s="164" t="s">
        <v>241</v>
      </c>
      <c r="F404" s="164" t="s">
        <v>251</v>
      </c>
      <c r="G404" s="164" t="s">
        <v>253</v>
      </c>
      <c r="H404" s="164" t="s">
        <v>270</v>
      </c>
      <c r="I404" s="165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2" t="s">
        <v>3</v>
      </c>
    </row>
    <row r="405" spans="1:65">
      <c r="A405" s="35"/>
      <c r="B405" s="19"/>
      <c r="C405" s="8"/>
      <c r="D405" s="9" t="s">
        <v>277</v>
      </c>
      <c r="E405" s="10" t="s">
        <v>278</v>
      </c>
      <c r="F405" s="10" t="s">
        <v>277</v>
      </c>
      <c r="G405" s="10" t="s">
        <v>277</v>
      </c>
      <c r="H405" s="10" t="s">
        <v>277</v>
      </c>
      <c r="I405" s="165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2">
        <v>2</v>
      </c>
    </row>
    <row r="406" spans="1:65">
      <c r="A406" s="35"/>
      <c r="B406" s="19"/>
      <c r="C406" s="8"/>
      <c r="D406" s="29"/>
      <c r="E406" s="29"/>
      <c r="F406" s="29"/>
      <c r="G406" s="29"/>
      <c r="H406" s="29"/>
      <c r="I406" s="165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2">
        <v>2</v>
      </c>
    </row>
    <row r="407" spans="1:65">
      <c r="A407" s="35"/>
      <c r="B407" s="18">
        <v>1</v>
      </c>
      <c r="C407" s="14">
        <v>1</v>
      </c>
      <c r="D407" s="22">
        <v>0.5</v>
      </c>
      <c r="E407" s="22">
        <v>0.5</v>
      </c>
      <c r="F407" s="23">
        <v>0.63</v>
      </c>
      <c r="G407" s="22">
        <v>0.6</v>
      </c>
      <c r="H407" s="23">
        <v>0.6</v>
      </c>
      <c r="I407" s="165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2">
        <v>1</v>
      </c>
    </row>
    <row r="408" spans="1:65">
      <c r="A408" s="35"/>
      <c r="B408" s="19">
        <v>1</v>
      </c>
      <c r="C408" s="8">
        <v>2</v>
      </c>
      <c r="D408" s="10">
        <v>0.5</v>
      </c>
      <c r="E408" s="10">
        <v>0.5</v>
      </c>
      <c r="F408" s="25">
        <v>0.66</v>
      </c>
      <c r="G408" s="10">
        <v>0.4</v>
      </c>
      <c r="H408" s="25">
        <v>0.6</v>
      </c>
      <c r="I408" s="165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17</v>
      </c>
    </row>
    <row r="409" spans="1:65">
      <c r="A409" s="35"/>
      <c r="B409" s="19">
        <v>1</v>
      </c>
      <c r="C409" s="8">
        <v>3</v>
      </c>
      <c r="D409" s="10">
        <v>0.6</v>
      </c>
      <c r="E409" s="10">
        <v>0.5</v>
      </c>
      <c r="F409" s="25">
        <v>0.67</v>
      </c>
      <c r="G409" s="10">
        <v>0.5</v>
      </c>
      <c r="H409" s="25">
        <v>0.56999999999999995</v>
      </c>
      <c r="I409" s="165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>
        <v>16</v>
      </c>
    </row>
    <row r="410" spans="1:65">
      <c r="A410" s="35"/>
      <c r="B410" s="19">
        <v>1</v>
      </c>
      <c r="C410" s="8">
        <v>4</v>
      </c>
      <c r="D410" s="10">
        <v>0.6</v>
      </c>
      <c r="E410" s="10">
        <v>0.5</v>
      </c>
      <c r="F410" s="25">
        <v>0.66</v>
      </c>
      <c r="G410" s="10">
        <v>0.5</v>
      </c>
      <c r="H410" s="25">
        <v>0.56999999999999995</v>
      </c>
      <c r="I410" s="165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0.56166666666666676</v>
      </c>
    </row>
    <row r="411" spans="1:65">
      <c r="A411" s="35"/>
      <c r="B411" s="19">
        <v>1</v>
      </c>
      <c r="C411" s="8">
        <v>5</v>
      </c>
      <c r="D411" s="10">
        <v>0.6</v>
      </c>
      <c r="E411" s="10">
        <v>0.5</v>
      </c>
      <c r="F411" s="159">
        <v>0.76</v>
      </c>
      <c r="G411" s="10">
        <v>0.5</v>
      </c>
      <c r="H411" s="10">
        <v>0.61</v>
      </c>
      <c r="I411" s="165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34</v>
      </c>
    </row>
    <row r="412" spans="1:65">
      <c r="A412" s="35"/>
      <c r="B412" s="19">
        <v>1</v>
      </c>
      <c r="C412" s="8">
        <v>6</v>
      </c>
      <c r="D412" s="10">
        <v>0.6</v>
      </c>
      <c r="E412" s="10">
        <v>0.5</v>
      </c>
      <c r="F412" s="10">
        <v>0.63</v>
      </c>
      <c r="G412" s="10">
        <v>0.5</v>
      </c>
      <c r="H412" s="10">
        <v>0.6</v>
      </c>
      <c r="I412" s="165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62"/>
    </row>
    <row r="413" spans="1:65">
      <c r="A413" s="35"/>
      <c r="B413" s="20" t="s">
        <v>263</v>
      </c>
      <c r="C413" s="12"/>
      <c r="D413" s="26">
        <v>0.56666666666666676</v>
      </c>
      <c r="E413" s="26">
        <v>0.5</v>
      </c>
      <c r="F413" s="26">
        <v>0.66833333333333333</v>
      </c>
      <c r="G413" s="26">
        <v>0.5</v>
      </c>
      <c r="H413" s="26">
        <v>0.59166666666666667</v>
      </c>
      <c r="I413" s="165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2"/>
    </row>
    <row r="414" spans="1:65">
      <c r="A414" s="35"/>
      <c r="B414" s="3" t="s">
        <v>264</v>
      </c>
      <c r="C414" s="33"/>
      <c r="D414" s="11">
        <v>0.6</v>
      </c>
      <c r="E414" s="11">
        <v>0.5</v>
      </c>
      <c r="F414" s="11">
        <v>0.66</v>
      </c>
      <c r="G414" s="11">
        <v>0.5</v>
      </c>
      <c r="H414" s="11">
        <v>0.6</v>
      </c>
      <c r="I414" s="165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2"/>
    </row>
    <row r="415" spans="1:65">
      <c r="A415" s="35"/>
      <c r="B415" s="3" t="s">
        <v>265</v>
      </c>
      <c r="C415" s="33"/>
      <c r="D415" s="27">
        <v>5.1639777949432211E-2</v>
      </c>
      <c r="E415" s="27">
        <v>0</v>
      </c>
      <c r="F415" s="27">
        <v>4.7923550230201714E-2</v>
      </c>
      <c r="G415" s="27">
        <v>6.324555320336761E-2</v>
      </c>
      <c r="H415" s="27">
        <v>1.7224014243685099E-2</v>
      </c>
      <c r="I415" s="165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2"/>
    </row>
    <row r="416" spans="1:65">
      <c r="A416" s="35"/>
      <c r="B416" s="3" t="s">
        <v>87</v>
      </c>
      <c r="C416" s="33"/>
      <c r="D416" s="13">
        <v>9.1129019910762707E-2</v>
      </c>
      <c r="E416" s="13">
        <v>0</v>
      </c>
      <c r="F416" s="13">
        <v>7.1706060194815527E-2</v>
      </c>
      <c r="G416" s="13">
        <v>0.12649110640673522</v>
      </c>
      <c r="H416" s="13">
        <v>2.9111009989326926E-2</v>
      </c>
      <c r="I416" s="165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2"/>
    </row>
    <row r="417" spans="1:65">
      <c r="A417" s="35"/>
      <c r="B417" s="3" t="s">
        <v>266</v>
      </c>
      <c r="C417" s="33"/>
      <c r="D417" s="13">
        <v>8.9020771513352859E-3</v>
      </c>
      <c r="E417" s="13">
        <v>-0.10979228486646897</v>
      </c>
      <c r="F417" s="13">
        <v>0.18991097922848654</v>
      </c>
      <c r="G417" s="13">
        <v>-0.10979228486646897</v>
      </c>
      <c r="H417" s="13">
        <v>5.3412462908011715E-2</v>
      </c>
      <c r="I417" s="165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2"/>
    </row>
    <row r="418" spans="1:65">
      <c r="A418" s="35"/>
      <c r="B418" s="53" t="s">
        <v>267</v>
      </c>
      <c r="C418" s="54"/>
      <c r="D418" s="52">
        <v>0</v>
      </c>
      <c r="E418" s="52">
        <v>0.67</v>
      </c>
      <c r="F418" s="52">
        <v>1.03</v>
      </c>
      <c r="G418" s="52">
        <v>0.67</v>
      </c>
      <c r="H418" s="52">
        <v>0.25</v>
      </c>
      <c r="I418" s="165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2"/>
    </row>
    <row r="419" spans="1:65">
      <c r="B419" s="36"/>
      <c r="C419" s="20"/>
      <c r="D419" s="31"/>
      <c r="E419" s="31"/>
      <c r="F419" s="31"/>
      <c r="G419" s="31"/>
      <c r="H419" s="31"/>
      <c r="BM419" s="62"/>
    </row>
    <row r="420" spans="1:65" ht="15">
      <c r="B420" s="37" t="s">
        <v>491</v>
      </c>
      <c r="BM420" s="32" t="s">
        <v>67</v>
      </c>
    </row>
    <row r="421" spans="1:65" ht="15">
      <c r="A421" s="28" t="s">
        <v>14</v>
      </c>
      <c r="B421" s="18" t="s">
        <v>115</v>
      </c>
      <c r="C421" s="15" t="s">
        <v>116</v>
      </c>
      <c r="D421" s="16" t="s">
        <v>235</v>
      </c>
      <c r="E421" s="17" t="s">
        <v>235</v>
      </c>
      <c r="F421" s="17" t="s">
        <v>235</v>
      </c>
      <c r="G421" s="17" t="s">
        <v>235</v>
      </c>
      <c r="H421" s="17" t="s">
        <v>235</v>
      </c>
      <c r="I421" s="17" t="s">
        <v>235</v>
      </c>
      <c r="J421" s="17" t="s">
        <v>235</v>
      </c>
      <c r="K421" s="17" t="s">
        <v>235</v>
      </c>
      <c r="L421" s="17" t="s">
        <v>235</v>
      </c>
      <c r="M421" s="17" t="s">
        <v>235</v>
      </c>
      <c r="N421" s="17" t="s">
        <v>235</v>
      </c>
      <c r="O421" s="17" t="s">
        <v>235</v>
      </c>
      <c r="P421" s="17" t="s">
        <v>235</v>
      </c>
      <c r="Q421" s="17" t="s">
        <v>235</v>
      </c>
      <c r="R421" s="17" t="s">
        <v>235</v>
      </c>
      <c r="S421" s="165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2">
        <v>1</v>
      </c>
    </row>
    <row r="422" spans="1:65">
      <c r="A422" s="35"/>
      <c r="B422" s="19" t="s">
        <v>236</v>
      </c>
      <c r="C422" s="8" t="s">
        <v>236</v>
      </c>
      <c r="D422" s="163" t="s">
        <v>240</v>
      </c>
      <c r="E422" s="164" t="s">
        <v>241</v>
      </c>
      <c r="F422" s="164" t="s">
        <v>242</v>
      </c>
      <c r="G422" s="164" t="s">
        <v>243</v>
      </c>
      <c r="H422" s="164" t="s">
        <v>244</v>
      </c>
      <c r="I422" s="164" t="s">
        <v>245</v>
      </c>
      <c r="J422" s="164" t="s">
        <v>246</v>
      </c>
      <c r="K422" s="164" t="s">
        <v>248</v>
      </c>
      <c r="L422" s="164" t="s">
        <v>250</v>
      </c>
      <c r="M422" s="164" t="s">
        <v>251</v>
      </c>
      <c r="N422" s="164" t="s">
        <v>252</v>
      </c>
      <c r="O422" s="164" t="s">
        <v>253</v>
      </c>
      <c r="P422" s="164" t="s">
        <v>254</v>
      </c>
      <c r="Q422" s="164" t="s">
        <v>256</v>
      </c>
      <c r="R422" s="164" t="s">
        <v>270</v>
      </c>
      <c r="S422" s="165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 t="s">
        <v>3</v>
      </c>
    </row>
    <row r="423" spans="1:65">
      <c r="A423" s="35"/>
      <c r="B423" s="19"/>
      <c r="C423" s="8"/>
      <c r="D423" s="9" t="s">
        <v>277</v>
      </c>
      <c r="E423" s="10" t="s">
        <v>278</v>
      </c>
      <c r="F423" s="10" t="s">
        <v>278</v>
      </c>
      <c r="G423" s="10" t="s">
        <v>278</v>
      </c>
      <c r="H423" s="10" t="s">
        <v>278</v>
      </c>
      <c r="I423" s="10" t="s">
        <v>278</v>
      </c>
      <c r="J423" s="10" t="s">
        <v>278</v>
      </c>
      <c r="K423" s="10" t="s">
        <v>278</v>
      </c>
      <c r="L423" s="10" t="s">
        <v>119</v>
      </c>
      <c r="M423" s="10" t="s">
        <v>277</v>
      </c>
      <c r="N423" s="10" t="s">
        <v>277</v>
      </c>
      <c r="O423" s="10" t="s">
        <v>277</v>
      </c>
      <c r="P423" s="10" t="s">
        <v>278</v>
      </c>
      <c r="Q423" s="10" t="s">
        <v>119</v>
      </c>
      <c r="R423" s="10" t="s">
        <v>277</v>
      </c>
      <c r="S423" s="165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>
        <v>3</v>
      </c>
    </row>
    <row r="424" spans="1:65">
      <c r="A424" s="35"/>
      <c r="B424" s="19"/>
      <c r="C424" s="8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165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3</v>
      </c>
    </row>
    <row r="425" spans="1:65">
      <c r="A425" s="35"/>
      <c r="B425" s="18">
        <v>1</v>
      </c>
      <c r="C425" s="14">
        <v>1</v>
      </c>
      <c r="D425" s="244">
        <v>7.0000000000000007E-2</v>
      </c>
      <c r="E425" s="244">
        <v>0.06</v>
      </c>
      <c r="F425" s="257">
        <v>7.1999999999999995E-2</v>
      </c>
      <c r="G425" s="244">
        <v>6.1000000000000006E-2</v>
      </c>
      <c r="H425" s="257">
        <v>6.1000000000000006E-2</v>
      </c>
      <c r="I425" s="244">
        <v>6.4000000000000001E-2</v>
      </c>
      <c r="J425" s="257">
        <v>7.0000000000000007E-2</v>
      </c>
      <c r="K425" s="244">
        <v>0.06</v>
      </c>
      <c r="L425" s="244">
        <v>6.3965583604423601E-2</v>
      </c>
      <c r="M425" s="244">
        <v>7.0000000000000007E-2</v>
      </c>
      <c r="N425" s="244">
        <v>0.05</v>
      </c>
      <c r="O425" s="244">
        <v>0.06</v>
      </c>
      <c r="P425" s="244">
        <v>5.7000000000000002E-2</v>
      </c>
      <c r="Q425" s="259" t="s">
        <v>108</v>
      </c>
      <c r="R425" s="244">
        <v>6.6000000000000003E-2</v>
      </c>
      <c r="S425" s="234"/>
      <c r="T425" s="235"/>
      <c r="U425" s="235"/>
      <c r="V425" s="235"/>
      <c r="W425" s="235"/>
      <c r="X425" s="235"/>
      <c r="Y425" s="235"/>
      <c r="Z425" s="235"/>
      <c r="AA425" s="235"/>
      <c r="AB425" s="235"/>
      <c r="AC425" s="235"/>
      <c r="AD425" s="235"/>
      <c r="AE425" s="235"/>
      <c r="AF425" s="235"/>
      <c r="AG425" s="235"/>
      <c r="AH425" s="235"/>
      <c r="AI425" s="235"/>
      <c r="AJ425" s="235"/>
      <c r="AK425" s="235"/>
      <c r="AL425" s="235"/>
      <c r="AM425" s="235"/>
      <c r="AN425" s="235"/>
      <c r="AO425" s="235"/>
      <c r="AP425" s="235"/>
      <c r="AQ425" s="235"/>
      <c r="AR425" s="235"/>
      <c r="AS425" s="235"/>
      <c r="AT425" s="235"/>
      <c r="AU425" s="235"/>
      <c r="AV425" s="235"/>
      <c r="AW425" s="235"/>
      <c r="AX425" s="235"/>
      <c r="AY425" s="235"/>
      <c r="AZ425" s="235"/>
      <c r="BA425" s="235"/>
      <c r="BB425" s="235"/>
      <c r="BC425" s="235"/>
      <c r="BD425" s="235"/>
      <c r="BE425" s="235"/>
      <c r="BF425" s="235"/>
      <c r="BG425" s="235"/>
      <c r="BH425" s="235"/>
      <c r="BI425" s="235"/>
      <c r="BJ425" s="235"/>
      <c r="BK425" s="235"/>
      <c r="BL425" s="235"/>
      <c r="BM425" s="245">
        <v>1</v>
      </c>
    </row>
    <row r="426" spans="1:65">
      <c r="A426" s="35"/>
      <c r="B426" s="19">
        <v>1</v>
      </c>
      <c r="C426" s="8">
        <v>2</v>
      </c>
      <c r="D426" s="246">
        <v>7.0000000000000007E-2</v>
      </c>
      <c r="E426" s="246">
        <v>0.06</v>
      </c>
      <c r="F426" s="260">
        <v>7.3999999999999996E-2</v>
      </c>
      <c r="G426" s="246">
        <v>5.8999999999999997E-2</v>
      </c>
      <c r="H426" s="260">
        <v>6.1000000000000006E-2</v>
      </c>
      <c r="I426" s="246">
        <v>7.1999999999999995E-2</v>
      </c>
      <c r="J426" s="260">
        <v>0.06</v>
      </c>
      <c r="K426" s="246">
        <v>7.0000000000000007E-2</v>
      </c>
      <c r="L426" s="246">
        <v>6.2994895667727188E-2</v>
      </c>
      <c r="M426" s="246">
        <v>7.0000000000000007E-2</v>
      </c>
      <c r="N426" s="261" t="s">
        <v>219</v>
      </c>
      <c r="O426" s="268">
        <v>0.09</v>
      </c>
      <c r="P426" s="246">
        <v>0.06</v>
      </c>
      <c r="Q426" s="261" t="s">
        <v>108</v>
      </c>
      <c r="R426" s="246">
        <v>7.0000000000000007E-2</v>
      </c>
      <c r="S426" s="234"/>
      <c r="T426" s="235"/>
      <c r="U426" s="235"/>
      <c r="V426" s="235"/>
      <c r="W426" s="235"/>
      <c r="X426" s="235"/>
      <c r="Y426" s="235"/>
      <c r="Z426" s="235"/>
      <c r="AA426" s="235"/>
      <c r="AB426" s="235"/>
      <c r="AC426" s="235"/>
      <c r="AD426" s="235"/>
      <c r="AE426" s="235"/>
      <c r="AF426" s="235"/>
      <c r="AG426" s="235"/>
      <c r="AH426" s="235"/>
      <c r="AI426" s="235"/>
      <c r="AJ426" s="235"/>
      <c r="AK426" s="235"/>
      <c r="AL426" s="235"/>
      <c r="AM426" s="235"/>
      <c r="AN426" s="235"/>
      <c r="AO426" s="235"/>
      <c r="AP426" s="235"/>
      <c r="AQ426" s="235"/>
      <c r="AR426" s="235"/>
      <c r="AS426" s="235"/>
      <c r="AT426" s="235"/>
      <c r="AU426" s="235"/>
      <c r="AV426" s="235"/>
      <c r="AW426" s="235"/>
      <c r="AX426" s="235"/>
      <c r="AY426" s="235"/>
      <c r="AZ426" s="235"/>
      <c r="BA426" s="235"/>
      <c r="BB426" s="235"/>
      <c r="BC426" s="235"/>
      <c r="BD426" s="235"/>
      <c r="BE426" s="235"/>
      <c r="BF426" s="235"/>
      <c r="BG426" s="235"/>
      <c r="BH426" s="235"/>
      <c r="BI426" s="235"/>
      <c r="BJ426" s="235"/>
      <c r="BK426" s="235"/>
      <c r="BL426" s="235"/>
      <c r="BM426" s="245">
        <v>34</v>
      </c>
    </row>
    <row r="427" spans="1:65">
      <c r="A427" s="35"/>
      <c r="B427" s="19">
        <v>1</v>
      </c>
      <c r="C427" s="8">
        <v>3</v>
      </c>
      <c r="D427" s="246">
        <v>0.08</v>
      </c>
      <c r="E427" s="246">
        <v>0.05</v>
      </c>
      <c r="F427" s="260">
        <v>6.9000000000000006E-2</v>
      </c>
      <c r="G427" s="246">
        <v>0.06</v>
      </c>
      <c r="H427" s="260">
        <v>6.2E-2</v>
      </c>
      <c r="I427" s="246">
        <v>6.6000000000000003E-2</v>
      </c>
      <c r="J427" s="260">
        <v>7.0000000000000007E-2</v>
      </c>
      <c r="K427" s="260">
        <v>0.06</v>
      </c>
      <c r="L427" s="27">
        <v>6.3066178105276302E-2</v>
      </c>
      <c r="M427" s="27">
        <v>7.0000000000000007E-2</v>
      </c>
      <c r="N427" s="27">
        <v>0.05</v>
      </c>
      <c r="O427" s="269">
        <v>0.09</v>
      </c>
      <c r="P427" s="27">
        <v>5.6000000000000001E-2</v>
      </c>
      <c r="Q427" s="262" t="s">
        <v>108</v>
      </c>
      <c r="R427" s="27">
        <v>5.8999999999999997E-2</v>
      </c>
      <c r="S427" s="234"/>
      <c r="T427" s="235"/>
      <c r="U427" s="235"/>
      <c r="V427" s="235"/>
      <c r="W427" s="235"/>
      <c r="X427" s="235"/>
      <c r="Y427" s="235"/>
      <c r="Z427" s="235"/>
      <c r="AA427" s="235"/>
      <c r="AB427" s="235"/>
      <c r="AC427" s="235"/>
      <c r="AD427" s="235"/>
      <c r="AE427" s="235"/>
      <c r="AF427" s="235"/>
      <c r="AG427" s="235"/>
      <c r="AH427" s="235"/>
      <c r="AI427" s="235"/>
      <c r="AJ427" s="235"/>
      <c r="AK427" s="235"/>
      <c r="AL427" s="235"/>
      <c r="AM427" s="235"/>
      <c r="AN427" s="235"/>
      <c r="AO427" s="235"/>
      <c r="AP427" s="235"/>
      <c r="AQ427" s="235"/>
      <c r="AR427" s="235"/>
      <c r="AS427" s="235"/>
      <c r="AT427" s="235"/>
      <c r="AU427" s="235"/>
      <c r="AV427" s="235"/>
      <c r="AW427" s="235"/>
      <c r="AX427" s="235"/>
      <c r="AY427" s="235"/>
      <c r="AZ427" s="235"/>
      <c r="BA427" s="235"/>
      <c r="BB427" s="235"/>
      <c r="BC427" s="235"/>
      <c r="BD427" s="235"/>
      <c r="BE427" s="235"/>
      <c r="BF427" s="235"/>
      <c r="BG427" s="235"/>
      <c r="BH427" s="235"/>
      <c r="BI427" s="235"/>
      <c r="BJ427" s="235"/>
      <c r="BK427" s="235"/>
      <c r="BL427" s="235"/>
      <c r="BM427" s="245">
        <v>16</v>
      </c>
    </row>
    <row r="428" spans="1:65">
      <c r="A428" s="35"/>
      <c r="B428" s="19">
        <v>1</v>
      </c>
      <c r="C428" s="8">
        <v>4</v>
      </c>
      <c r="D428" s="246">
        <v>7.0000000000000007E-2</v>
      </c>
      <c r="E428" s="246">
        <v>0.06</v>
      </c>
      <c r="F428" s="260">
        <v>7.3999999999999996E-2</v>
      </c>
      <c r="G428" s="246">
        <v>6.7000000000000004E-2</v>
      </c>
      <c r="H428" s="260">
        <v>6.6000000000000003E-2</v>
      </c>
      <c r="I428" s="246">
        <v>6.7000000000000004E-2</v>
      </c>
      <c r="J428" s="260">
        <v>0.06</v>
      </c>
      <c r="K428" s="260">
        <v>0.06</v>
      </c>
      <c r="L428" s="27">
        <v>6.5121802044877816E-2</v>
      </c>
      <c r="M428" s="27">
        <v>0.08</v>
      </c>
      <c r="N428" s="27">
        <v>0.08</v>
      </c>
      <c r="O428" s="27">
        <v>0.05</v>
      </c>
      <c r="P428" s="269">
        <v>6.6000000000000003E-2</v>
      </c>
      <c r="Q428" s="262" t="s">
        <v>108</v>
      </c>
      <c r="R428" s="27">
        <v>6.7000000000000004E-2</v>
      </c>
      <c r="S428" s="234"/>
      <c r="T428" s="235"/>
      <c r="U428" s="235"/>
      <c r="V428" s="235"/>
      <c r="W428" s="235"/>
      <c r="X428" s="235"/>
      <c r="Y428" s="235"/>
      <c r="Z428" s="235"/>
      <c r="AA428" s="235"/>
      <c r="AB428" s="235"/>
      <c r="AC428" s="235"/>
      <c r="AD428" s="235"/>
      <c r="AE428" s="235"/>
      <c r="AF428" s="235"/>
      <c r="AG428" s="235"/>
      <c r="AH428" s="235"/>
      <c r="AI428" s="235"/>
      <c r="AJ428" s="235"/>
      <c r="AK428" s="235"/>
      <c r="AL428" s="235"/>
      <c r="AM428" s="235"/>
      <c r="AN428" s="235"/>
      <c r="AO428" s="235"/>
      <c r="AP428" s="235"/>
      <c r="AQ428" s="235"/>
      <c r="AR428" s="235"/>
      <c r="AS428" s="235"/>
      <c r="AT428" s="235"/>
      <c r="AU428" s="235"/>
      <c r="AV428" s="235"/>
      <c r="AW428" s="235"/>
      <c r="AX428" s="235"/>
      <c r="AY428" s="235"/>
      <c r="AZ428" s="235"/>
      <c r="BA428" s="235"/>
      <c r="BB428" s="235"/>
      <c r="BC428" s="235"/>
      <c r="BD428" s="235"/>
      <c r="BE428" s="235"/>
      <c r="BF428" s="235"/>
      <c r="BG428" s="235"/>
      <c r="BH428" s="235"/>
      <c r="BI428" s="235"/>
      <c r="BJ428" s="235"/>
      <c r="BK428" s="235"/>
      <c r="BL428" s="235"/>
      <c r="BM428" s="245">
        <v>6.443483335479841E-2</v>
      </c>
    </row>
    <row r="429" spans="1:65">
      <c r="A429" s="35"/>
      <c r="B429" s="19">
        <v>1</v>
      </c>
      <c r="C429" s="8">
        <v>5</v>
      </c>
      <c r="D429" s="246">
        <v>7.0000000000000007E-2</v>
      </c>
      <c r="E429" s="246">
        <v>0.06</v>
      </c>
      <c r="F429" s="246">
        <v>7.4999999999999997E-2</v>
      </c>
      <c r="G429" s="246">
        <v>5.7000000000000002E-2</v>
      </c>
      <c r="H429" s="246">
        <v>6.6000000000000003E-2</v>
      </c>
      <c r="I429" s="246">
        <v>6.9000000000000006E-2</v>
      </c>
      <c r="J429" s="246">
        <v>0.06</v>
      </c>
      <c r="K429" s="246">
        <v>7.0000000000000007E-2</v>
      </c>
      <c r="L429" s="246">
        <v>6.4362652900944811E-2</v>
      </c>
      <c r="M429" s="246">
        <v>7.0000000000000007E-2</v>
      </c>
      <c r="N429" s="261" t="s">
        <v>219</v>
      </c>
      <c r="O429" s="246">
        <v>7.0000000000000007E-2</v>
      </c>
      <c r="P429" s="246">
        <v>5.8999999999999997E-2</v>
      </c>
      <c r="Q429" s="261" t="s">
        <v>108</v>
      </c>
      <c r="R429" s="246">
        <v>6.8000000000000005E-2</v>
      </c>
      <c r="S429" s="234"/>
      <c r="T429" s="235"/>
      <c r="U429" s="235"/>
      <c r="V429" s="235"/>
      <c r="W429" s="235"/>
      <c r="X429" s="235"/>
      <c r="Y429" s="235"/>
      <c r="Z429" s="235"/>
      <c r="AA429" s="235"/>
      <c r="AB429" s="235"/>
      <c r="AC429" s="235"/>
      <c r="AD429" s="235"/>
      <c r="AE429" s="235"/>
      <c r="AF429" s="235"/>
      <c r="AG429" s="235"/>
      <c r="AH429" s="235"/>
      <c r="AI429" s="235"/>
      <c r="AJ429" s="235"/>
      <c r="AK429" s="235"/>
      <c r="AL429" s="235"/>
      <c r="AM429" s="235"/>
      <c r="AN429" s="235"/>
      <c r="AO429" s="235"/>
      <c r="AP429" s="235"/>
      <c r="AQ429" s="235"/>
      <c r="AR429" s="235"/>
      <c r="AS429" s="235"/>
      <c r="AT429" s="235"/>
      <c r="AU429" s="235"/>
      <c r="AV429" s="235"/>
      <c r="AW429" s="235"/>
      <c r="AX429" s="235"/>
      <c r="AY429" s="235"/>
      <c r="AZ429" s="235"/>
      <c r="BA429" s="235"/>
      <c r="BB429" s="235"/>
      <c r="BC429" s="235"/>
      <c r="BD429" s="235"/>
      <c r="BE429" s="235"/>
      <c r="BF429" s="235"/>
      <c r="BG429" s="235"/>
      <c r="BH429" s="235"/>
      <c r="BI429" s="235"/>
      <c r="BJ429" s="235"/>
      <c r="BK429" s="235"/>
      <c r="BL429" s="235"/>
      <c r="BM429" s="245">
        <v>35</v>
      </c>
    </row>
    <row r="430" spans="1:65">
      <c r="A430" s="35"/>
      <c r="B430" s="19">
        <v>1</v>
      </c>
      <c r="C430" s="8">
        <v>6</v>
      </c>
      <c r="D430" s="246">
        <v>0.08</v>
      </c>
      <c r="E430" s="246">
        <v>0.06</v>
      </c>
      <c r="F430" s="246">
        <v>7.5999999999999998E-2</v>
      </c>
      <c r="G430" s="246">
        <v>5.7000000000000002E-2</v>
      </c>
      <c r="H430" s="246">
        <v>6.8000000000000005E-2</v>
      </c>
      <c r="I430" s="246">
        <v>6.3E-2</v>
      </c>
      <c r="J430" s="246">
        <v>0.06</v>
      </c>
      <c r="K430" s="246">
        <v>7.0000000000000007E-2</v>
      </c>
      <c r="L430" s="246">
        <v>6.501488947981586E-2</v>
      </c>
      <c r="M430" s="246">
        <v>0.06</v>
      </c>
      <c r="N430" s="261" t="s">
        <v>219</v>
      </c>
      <c r="O430" s="246">
        <v>0.06</v>
      </c>
      <c r="P430" s="246">
        <v>5.8000000000000003E-2</v>
      </c>
      <c r="Q430" s="261" t="s">
        <v>108</v>
      </c>
      <c r="R430" s="246">
        <v>6.4000000000000001E-2</v>
      </c>
      <c r="S430" s="234"/>
      <c r="T430" s="235"/>
      <c r="U430" s="235"/>
      <c r="V430" s="235"/>
      <c r="W430" s="235"/>
      <c r="X430" s="235"/>
      <c r="Y430" s="235"/>
      <c r="Z430" s="235"/>
      <c r="AA430" s="235"/>
      <c r="AB430" s="235"/>
      <c r="AC430" s="235"/>
      <c r="AD430" s="235"/>
      <c r="AE430" s="235"/>
      <c r="AF430" s="235"/>
      <c r="AG430" s="235"/>
      <c r="AH430" s="235"/>
      <c r="AI430" s="235"/>
      <c r="AJ430" s="235"/>
      <c r="AK430" s="235"/>
      <c r="AL430" s="235"/>
      <c r="AM430" s="235"/>
      <c r="AN430" s="235"/>
      <c r="AO430" s="235"/>
      <c r="AP430" s="235"/>
      <c r="AQ430" s="235"/>
      <c r="AR430" s="235"/>
      <c r="AS430" s="235"/>
      <c r="AT430" s="235"/>
      <c r="AU430" s="235"/>
      <c r="AV430" s="235"/>
      <c r="AW430" s="235"/>
      <c r="AX430" s="235"/>
      <c r="AY430" s="235"/>
      <c r="AZ430" s="235"/>
      <c r="BA430" s="235"/>
      <c r="BB430" s="235"/>
      <c r="BC430" s="235"/>
      <c r="BD430" s="235"/>
      <c r="BE430" s="235"/>
      <c r="BF430" s="235"/>
      <c r="BG430" s="235"/>
      <c r="BH430" s="235"/>
      <c r="BI430" s="235"/>
      <c r="BJ430" s="235"/>
      <c r="BK430" s="235"/>
      <c r="BL430" s="235"/>
      <c r="BM430" s="63"/>
    </row>
    <row r="431" spans="1:65">
      <c r="A431" s="35"/>
      <c r="B431" s="20" t="s">
        <v>263</v>
      </c>
      <c r="C431" s="12"/>
      <c r="D431" s="247">
        <v>7.3333333333333348E-2</v>
      </c>
      <c r="E431" s="247">
        <v>5.8333333333333327E-2</v>
      </c>
      <c r="F431" s="247">
        <v>7.3333333333333334E-2</v>
      </c>
      <c r="G431" s="247">
        <v>6.0166666666666667E-2</v>
      </c>
      <c r="H431" s="247">
        <v>6.4000000000000001E-2</v>
      </c>
      <c r="I431" s="247">
        <v>6.6833333333333342E-2</v>
      </c>
      <c r="J431" s="247">
        <v>6.3333333333333339E-2</v>
      </c>
      <c r="K431" s="247">
        <v>6.5000000000000002E-2</v>
      </c>
      <c r="L431" s="247">
        <v>6.4087666967177589E-2</v>
      </c>
      <c r="M431" s="247">
        <v>7.0000000000000007E-2</v>
      </c>
      <c r="N431" s="247">
        <v>0.06</v>
      </c>
      <c r="O431" s="247">
        <v>6.9999999999999993E-2</v>
      </c>
      <c r="P431" s="247">
        <v>5.9333333333333328E-2</v>
      </c>
      <c r="Q431" s="247" t="s">
        <v>658</v>
      </c>
      <c r="R431" s="247">
        <v>6.5666666666666665E-2</v>
      </c>
      <c r="S431" s="234"/>
      <c r="T431" s="235"/>
      <c r="U431" s="235"/>
      <c r="V431" s="235"/>
      <c r="W431" s="235"/>
      <c r="X431" s="235"/>
      <c r="Y431" s="235"/>
      <c r="Z431" s="235"/>
      <c r="AA431" s="235"/>
      <c r="AB431" s="235"/>
      <c r="AC431" s="235"/>
      <c r="AD431" s="235"/>
      <c r="AE431" s="235"/>
      <c r="AF431" s="235"/>
      <c r="AG431" s="235"/>
      <c r="AH431" s="235"/>
      <c r="AI431" s="235"/>
      <c r="AJ431" s="235"/>
      <c r="AK431" s="235"/>
      <c r="AL431" s="235"/>
      <c r="AM431" s="235"/>
      <c r="AN431" s="235"/>
      <c r="AO431" s="235"/>
      <c r="AP431" s="235"/>
      <c r="AQ431" s="235"/>
      <c r="AR431" s="235"/>
      <c r="AS431" s="235"/>
      <c r="AT431" s="235"/>
      <c r="AU431" s="235"/>
      <c r="AV431" s="235"/>
      <c r="AW431" s="235"/>
      <c r="AX431" s="235"/>
      <c r="AY431" s="235"/>
      <c r="AZ431" s="235"/>
      <c r="BA431" s="235"/>
      <c r="BB431" s="235"/>
      <c r="BC431" s="235"/>
      <c r="BD431" s="235"/>
      <c r="BE431" s="235"/>
      <c r="BF431" s="235"/>
      <c r="BG431" s="235"/>
      <c r="BH431" s="235"/>
      <c r="BI431" s="235"/>
      <c r="BJ431" s="235"/>
      <c r="BK431" s="235"/>
      <c r="BL431" s="235"/>
      <c r="BM431" s="63"/>
    </row>
    <row r="432" spans="1:65">
      <c r="A432" s="35"/>
      <c r="B432" s="3" t="s">
        <v>264</v>
      </c>
      <c r="C432" s="33"/>
      <c r="D432" s="27">
        <v>7.0000000000000007E-2</v>
      </c>
      <c r="E432" s="27">
        <v>0.06</v>
      </c>
      <c r="F432" s="27">
        <v>7.3999999999999996E-2</v>
      </c>
      <c r="G432" s="27">
        <v>5.9499999999999997E-2</v>
      </c>
      <c r="H432" s="27">
        <v>6.4000000000000001E-2</v>
      </c>
      <c r="I432" s="27">
        <v>6.6500000000000004E-2</v>
      </c>
      <c r="J432" s="27">
        <v>0.06</v>
      </c>
      <c r="K432" s="27">
        <v>6.5000000000000002E-2</v>
      </c>
      <c r="L432" s="27">
        <v>6.4164118252684199E-2</v>
      </c>
      <c r="M432" s="27">
        <v>7.0000000000000007E-2</v>
      </c>
      <c r="N432" s="27">
        <v>0.05</v>
      </c>
      <c r="O432" s="27">
        <v>6.5000000000000002E-2</v>
      </c>
      <c r="P432" s="27">
        <v>5.8499999999999996E-2</v>
      </c>
      <c r="Q432" s="27" t="s">
        <v>658</v>
      </c>
      <c r="R432" s="27">
        <v>6.6500000000000004E-2</v>
      </c>
      <c r="S432" s="234"/>
      <c r="T432" s="235"/>
      <c r="U432" s="235"/>
      <c r="V432" s="235"/>
      <c r="W432" s="235"/>
      <c r="X432" s="235"/>
      <c r="Y432" s="235"/>
      <c r="Z432" s="235"/>
      <c r="AA432" s="235"/>
      <c r="AB432" s="235"/>
      <c r="AC432" s="235"/>
      <c r="AD432" s="235"/>
      <c r="AE432" s="235"/>
      <c r="AF432" s="235"/>
      <c r="AG432" s="235"/>
      <c r="AH432" s="235"/>
      <c r="AI432" s="235"/>
      <c r="AJ432" s="235"/>
      <c r="AK432" s="235"/>
      <c r="AL432" s="235"/>
      <c r="AM432" s="235"/>
      <c r="AN432" s="235"/>
      <c r="AO432" s="235"/>
      <c r="AP432" s="235"/>
      <c r="AQ432" s="235"/>
      <c r="AR432" s="235"/>
      <c r="AS432" s="235"/>
      <c r="AT432" s="235"/>
      <c r="AU432" s="235"/>
      <c r="AV432" s="235"/>
      <c r="AW432" s="235"/>
      <c r="AX432" s="235"/>
      <c r="AY432" s="235"/>
      <c r="AZ432" s="235"/>
      <c r="BA432" s="235"/>
      <c r="BB432" s="235"/>
      <c r="BC432" s="235"/>
      <c r="BD432" s="235"/>
      <c r="BE432" s="235"/>
      <c r="BF432" s="235"/>
      <c r="BG432" s="235"/>
      <c r="BH432" s="235"/>
      <c r="BI432" s="235"/>
      <c r="BJ432" s="235"/>
      <c r="BK432" s="235"/>
      <c r="BL432" s="235"/>
      <c r="BM432" s="63"/>
    </row>
    <row r="433" spans="1:65">
      <c r="A433" s="35"/>
      <c r="B433" s="3" t="s">
        <v>265</v>
      </c>
      <c r="C433" s="33"/>
      <c r="D433" s="27">
        <v>5.1639777949432199E-3</v>
      </c>
      <c r="E433" s="27">
        <v>4.082482904638628E-3</v>
      </c>
      <c r="F433" s="27">
        <v>2.5033311140691423E-3</v>
      </c>
      <c r="G433" s="27">
        <v>3.7103458958251687E-3</v>
      </c>
      <c r="H433" s="27">
        <v>3.0331501776206206E-3</v>
      </c>
      <c r="I433" s="27">
        <v>3.3115957885386099E-3</v>
      </c>
      <c r="J433" s="27">
        <v>5.1639777949432268E-3</v>
      </c>
      <c r="K433" s="27">
        <v>5.4772255750516656E-3</v>
      </c>
      <c r="L433" s="27">
        <v>9.2274451133510845E-4</v>
      </c>
      <c r="M433" s="27">
        <v>6.3245553203367597E-3</v>
      </c>
      <c r="N433" s="27">
        <v>1.7320508075688797E-2</v>
      </c>
      <c r="O433" s="27">
        <v>1.6733200530681544E-2</v>
      </c>
      <c r="P433" s="27">
        <v>3.5590260840104374E-3</v>
      </c>
      <c r="Q433" s="27" t="s">
        <v>658</v>
      </c>
      <c r="R433" s="27">
        <v>3.8297084310253554E-3</v>
      </c>
      <c r="S433" s="234"/>
      <c r="T433" s="235"/>
      <c r="U433" s="235"/>
      <c r="V433" s="235"/>
      <c r="W433" s="235"/>
      <c r="X433" s="235"/>
      <c r="Y433" s="235"/>
      <c r="Z433" s="235"/>
      <c r="AA433" s="235"/>
      <c r="AB433" s="235"/>
      <c r="AC433" s="235"/>
      <c r="AD433" s="235"/>
      <c r="AE433" s="235"/>
      <c r="AF433" s="235"/>
      <c r="AG433" s="235"/>
      <c r="AH433" s="235"/>
      <c r="AI433" s="235"/>
      <c r="AJ433" s="235"/>
      <c r="AK433" s="235"/>
      <c r="AL433" s="235"/>
      <c r="AM433" s="235"/>
      <c r="AN433" s="235"/>
      <c r="AO433" s="235"/>
      <c r="AP433" s="235"/>
      <c r="AQ433" s="235"/>
      <c r="AR433" s="235"/>
      <c r="AS433" s="235"/>
      <c r="AT433" s="235"/>
      <c r="AU433" s="235"/>
      <c r="AV433" s="235"/>
      <c r="AW433" s="235"/>
      <c r="AX433" s="235"/>
      <c r="AY433" s="235"/>
      <c r="AZ433" s="235"/>
      <c r="BA433" s="235"/>
      <c r="BB433" s="235"/>
      <c r="BC433" s="235"/>
      <c r="BD433" s="235"/>
      <c r="BE433" s="235"/>
      <c r="BF433" s="235"/>
      <c r="BG433" s="235"/>
      <c r="BH433" s="235"/>
      <c r="BI433" s="235"/>
      <c r="BJ433" s="235"/>
      <c r="BK433" s="235"/>
      <c r="BL433" s="235"/>
      <c r="BM433" s="63"/>
    </row>
    <row r="434" spans="1:65">
      <c r="A434" s="35"/>
      <c r="B434" s="3" t="s">
        <v>87</v>
      </c>
      <c r="C434" s="33"/>
      <c r="D434" s="13">
        <v>7.0417879021952984E-2</v>
      </c>
      <c r="E434" s="13">
        <v>6.9985421222376484E-2</v>
      </c>
      <c r="F434" s="13">
        <v>3.413633337367012E-2</v>
      </c>
      <c r="G434" s="13">
        <v>6.166779882257898E-2</v>
      </c>
      <c r="H434" s="13">
        <v>4.7392971525322194E-2</v>
      </c>
      <c r="I434" s="13">
        <v>4.9550061673894405E-2</v>
      </c>
      <c r="J434" s="13">
        <v>8.1536491499103581E-2</v>
      </c>
      <c r="K434" s="13">
        <v>8.4265008846948694E-2</v>
      </c>
      <c r="L434" s="13">
        <v>1.4398160441816221E-2</v>
      </c>
      <c r="M434" s="13">
        <v>9.0350790290525132E-2</v>
      </c>
      <c r="N434" s="13">
        <v>0.28867513459481331</v>
      </c>
      <c r="O434" s="13">
        <v>0.23904572186687922</v>
      </c>
      <c r="P434" s="13">
        <v>5.9983585685569177E-2</v>
      </c>
      <c r="Q434" s="13" t="s">
        <v>658</v>
      </c>
      <c r="R434" s="13">
        <v>5.8320432959776985E-2</v>
      </c>
      <c r="S434" s="165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2"/>
    </row>
    <row r="435" spans="1:65">
      <c r="A435" s="35"/>
      <c r="B435" s="3" t="s">
        <v>266</v>
      </c>
      <c r="C435" s="33"/>
      <c r="D435" s="13">
        <v>0.13810076809754457</v>
      </c>
      <c r="E435" s="13">
        <v>-9.4692570831498957E-2</v>
      </c>
      <c r="F435" s="13">
        <v>0.13810076809754435</v>
      </c>
      <c r="G435" s="13">
        <v>-6.6240051629060326E-2</v>
      </c>
      <c r="H435" s="13">
        <v>-6.748420569415936E-3</v>
      </c>
      <c r="I435" s="13">
        <v>3.7223654561625574E-2</v>
      </c>
      <c r="J435" s="13">
        <v>-1.7094791188484448E-2</v>
      </c>
      <c r="K435" s="13">
        <v>8.7711353591870544E-3</v>
      </c>
      <c r="L435" s="13">
        <v>-5.3878681692123287E-3</v>
      </c>
      <c r="M435" s="13">
        <v>8.6368915002201341E-2</v>
      </c>
      <c r="N435" s="13">
        <v>-6.8826644283827454E-2</v>
      </c>
      <c r="O435" s="13">
        <v>8.6368915002201119E-2</v>
      </c>
      <c r="P435" s="13">
        <v>-7.9173014902896077E-2</v>
      </c>
      <c r="Q435" s="13" t="s">
        <v>658</v>
      </c>
      <c r="R435" s="13">
        <v>1.9117505978255567E-2</v>
      </c>
      <c r="S435" s="165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2"/>
    </row>
    <row r="436" spans="1:65">
      <c r="A436" s="35"/>
      <c r="B436" s="53" t="s">
        <v>267</v>
      </c>
      <c r="C436" s="54"/>
      <c r="D436" s="52">
        <v>1.1200000000000001</v>
      </c>
      <c r="E436" s="52">
        <v>0.9</v>
      </c>
      <c r="F436" s="52">
        <v>1.1200000000000001</v>
      </c>
      <c r="G436" s="52">
        <v>0.65</v>
      </c>
      <c r="H436" s="52">
        <v>0.13</v>
      </c>
      <c r="I436" s="52">
        <v>0.25</v>
      </c>
      <c r="J436" s="52">
        <v>0.22</v>
      </c>
      <c r="K436" s="52">
        <v>0</v>
      </c>
      <c r="L436" s="52">
        <v>0.12</v>
      </c>
      <c r="M436" s="52">
        <v>0.67</v>
      </c>
      <c r="N436" s="52">
        <v>3.03</v>
      </c>
      <c r="O436" s="52">
        <v>0.67</v>
      </c>
      <c r="P436" s="52">
        <v>0.76</v>
      </c>
      <c r="Q436" s="52">
        <v>126.1</v>
      </c>
      <c r="R436" s="52">
        <v>0.09</v>
      </c>
      <c r="S436" s="165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2"/>
    </row>
    <row r="437" spans="1:65">
      <c r="B437" s="36"/>
      <c r="C437" s="20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BM437" s="62"/>
    </row>
    <row r="438" spans="1:65" ht="15">
      <c r="B438" s="37" t="s">
        <v>492</v>
      </c>
      <c r="BM438" s="32" t="s">
        <v>67</v>
      </c>
    </row>
    <row r="439" spans="1:65" ht="15">
      <c r="A439" s="28" t="s">
        <v>54</v>
      </c>
      <c r="B439" s="18" t="s">
        <v>115</v>
      </c>
      <c r="C439" s="15" t="s">
        <v>116</v>
      </c>
      <c r="D439" s="16" t="s">
        <v>235</v>
      </c>
      <c r="E439" s="17" t="s">
        <v>235</v>
      </c>
      <c r="F439" s="17" t="s">
        <v>235</v>
      </c>
      <c r="G439" s="17" t="s">
        <v>235</v>
      </c>
      <c r="H439" s="17" t="s">
        <v>235</v>
      </c>
      <c r="I439" s="17" t="s">
        <v>235</v>
      </c>
      <c r="J439" s="17" t="s">
        <v>235</v>
      </c>
      <c r="K439" s="17" t="s">
        <v>235</v>
      </c>
      <c r="L439" s="17" t="s">
        <v>235</v>
      </c>
      <c r="M439" s="17" t="s">
        <v>235</v>
      </c>
      <c r="N439" s="17" t="s">
        <v>235</v>
      </c>
      <c r="O439" s="17" t="s">
        <v>235</v>
      </c>
      <c r="P439" s="17" t="s">
        <v>235</v>
      </c>
      <c r="Q439" s="17" t="s">
        <v>235</v>
      </c>
      <c r="R439" s="17" t="s">
        <v>235</v>
      </c>
      <c r="S439" s="17" t="s">
        <v>235</v>
      </c>
      <c r="T439" s="17" t="s">
        <v>235</v>
      </c>
      <c r="U439" s="17" t="s">
        <v>235</v>
      </c>
      <c r="V439" s="165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2">
        <v>1</v>
      </c>
    </row>
    <row r="440" spans="1:65">
      <c r="A440" s="35"/>
      <c r="B440" s="19" t="s">
        <v>236</v>
      </c>
      <c r="C440" s="8" t="s">
        <v>236</v>
      </c>
      <c r="D440" s="163" t="s">
        <v>238</v>
      </c>
      <c r="E440" s="164" t="s">
        <v>240</v>
      </c>
      <c r="F440" s="164" t="s">
        <v>241</v>
      </c>
      <c r="G440" s="164" t="s">
        <v>242</v>
      </c>
      <c r="H440" s="164" t="s">
        <v>243</v>
      </c>
      <c r="I440" s="164" t="s">
        <v>244</v>
      </c>
      <c r="J440" s="164" t="s">
        <v>245</v>
      </c>
      <c r="K440" s="164" t="s">
        <v>246</v>
      </c>
      <c r="L440" s="164" t="s">
        <v>247</v>
      </c>
      <c r="M440" s="164" t="s">
        <v>248</v>
      </c>
      <c r="N440" s="164" t="s">
        <v>249</v>
      </c>
      <c r="O440" s="164" t="s">
        <v>250</v>
      </c>
      <c r="P440" s="164" t="s">
        <v>251</v>
      </c>
      <c r="Q440" s="164" t="s">
        <v>252</v>
      </c>
      <c r="R440" s="164" t="s">
        <v>253</v>
      </c>
      <c r="S440" s="164" t="s">
        <v>254</v>
      </c>
      <c r="T440" s="164" t="s">
        <v>256</v>
      </c>
      <c r="U440" s="164" t="s">
        <v>270</v>
      </c>
      <c r="V440" s="165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2" t="s">
        <v>1</v>
      </c>
    </row>
    <row r="441" spans="1:65">
      <c r="A441" s="35"/>
      <c r="B441" s="19"/>
      <c r="C441" s="8"/>
      <c r="D441" s="9" t="s">
        <v>119</v>
      </c>
      <c r="E441" s="10" t="s">
        <v>277</v>
      </c>
      <c r="F441" s="10" t="s">
        <v>278</v>
      </c>
      <c r="G441" s="10" t="s">
        <v>278</v>
      </c>
      <c r="H441" s="10" t="s">
        <v>278</v>
      </c>
      <c r="I441" s="10" t="s">
        <v>278</v>
      </c>
      <c r="J441" s="10" t="s">
        <v>278</v>
      </c>
      <c r="K441" s="10" t="s">
        <v>278</v>
      </c>
      <c r="L441" s="10" t="s">
        <v>119</v>
      </c>
      <c r="M441" s="10" t="s">
        <v>278</v>
      </c>
      <c r="N441" s="10" t="s">
        <v>278</v>
      </c>
      <c r="O441" s="10" t="s">
        <v>119</v>
      </c>
      <c r="P441" s="10" t="s">
        <v>119</v>
      </c>
      <c r="Q441" s="10" t="s">
        <v>119</v>
      </c>
      <c r="R441" s="10" t="s">
        <v>119</v>
      </c>
      <c r="S441" s="10" t="s">
        <v>278</v>
      </c>
      <c r="T441" s="10" t="s">
        <v>119</v>
      </c>
      <c r="U441" s="10" t="s">
        <v>119</v>
      </c>
      <c r="V441" s="165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2">
        <v>2</v>
      </c>
    </row>
    <row r="442" spans="1:65">
      <c r="A442" s="35"/>
      <c r="B442" s="19"/>
      <c r="C442" s="8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165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2">
        <v>3</v>
      </c>
    </row>
    <row r="443" spans="1:65">
      <c r="A443" s="35"/>
      <c r="B443" s="18">
        <v>1</v>
      </c>
      <c r="C443" s="14">
        <v>1</v>
      </c>
      <c r="D443" s="160">
        <v>2.3319720300000002</v>
      </c>
      <c r="E443" s="22">
        <v>2.7330000000000001</v>
      </c>
      <c r="F443" s="23">
        <v>2.72</v>
      </c>
      <c r="G443" s="167">
        <v>2.85</v>
      </c>
      <c r="H443" s="23">
        <v>2.7</v>
      </c>
      <c r="I443" s="22">
        <v>2.71</v>
      </c>
      <c r="J443" s="23">
        <v>2.68</v>
      </c>
      <c r="K443" s="22">
        <v>2.81</v>
      </c>
      <c r="L443" s="22">
        <v>2.97</v>
      </c>
      <c r="M443" s="160">
        <v>2.34</v>
      </c>
      <c r="N443" s="22">
        <v>2.73</v>
      </c>
      <c r="O443" s="160">
        <v>3.2734291813001408</v>
      </c>
      <c r="P443" s="22">
        <v>2.7925</v>
      </c>
      <c r="Q443" s="22">
        <v>2.68</v>
      </c>
      <c r="R443" s="22">
        <v>2.83</v>
      </c>
      <c r="S443" s="160">
        <v>2.78</v>
      </c>
      <c r="T443" s="22">
        <v>2.649027777777778</v>
      </c>
      <c r="U443" s="22">
        <v>2.98</v>
      </c>
      <c r="V443" s="165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2">
        <v>1</v>
      </c>
    </row>
    <row r="444" spans="1:65">
      <c r="A444" s="35"/>
      <c r="B444" s="19">
        <v>1</v>
      </c>
      <c r="C444" s="8">
        <v>2</v>
      </c>
      <c r="D444" s="161">
        <v>2.1790346</v>
      </c>
      <c r="E444" s="10">
        <v>2.7789999999999999</v>
      </c>
      <c r="F444" s="25">
        <v>2.72</v>
      </c>
      <c r="G444" s="10">
        <v>2.97</v>
      </c>
      <c r="H444" s="25">
        <v>2.74</v>
      </c>
      <c r="I444" s="10">
        <v>2.75</v>
      </c>
      <c r="J444" s="25">
        <v>2.77</v>
      </c>
      <c r="K444" s="10">
        <v>2.83</v>
      </c>
      <c r="L444" s="10">
        <v>2.87</v>
      </c>
      <c r="M444" s="161">
        <v>2.29</v>
      </c>
      <c r="N444" s="10">
        <v>2.73</v>
      </c>
      <c r="O444" s="161">
        <v>3.3029450841748971</v>
      </c>
      <c r="P444" s="10">
        <v>2.7875000000000001</v>
      </c>
      <c r="Q444" s="10">
        <v>2.85</v>
      </c>
      <c r="R444" s="10">
        <v>2.92</v>
      </c>
      <c r="S444" s="161">
        <v>2.81</v>
      </c>
      <c r="T444" s="10">
        <v>2.6583873278177865</v>
      </c>
      <c r="U444" s="10">
        <v>3.0300000000000002</v>
      </c>
      <c r="V444" s="165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2">
        <v>4</v>
      </c>
    </row>
    <row r="445" spans="1:65">
      <c r="A445" s="35"/>
      <c r="B445" s="19">
        <v>1</v>
      </c>
      <c r="C445" s="8">
        <v>3</v>
      </c>
      <c r="D445" s="161">
        <v>2.3573776300000002</v>
      </c>
      <c r="E445" s="10">
        <v>2.5739999999999998</v>
      </c>
      <c r="F445" s="25">
        <v>2.77</v>
      </c>
      <c r="G445" s="10">
        <v>2.98</v>
      </c>
      <c r="H445" s="25">
        <v>2.66</v>
      </c>
      <c r="I445" s="10">
        <v>2.82</v>
      </c>
      <c r="J445" s="25">
        <v>2.76</v>
      </c>
      <c r="K445" s="25">
        <v>2.85</v>
      </c>
      <c r="L445" s="11">
        <v>2.91</v>
      </c>
      <c r="M445" s="166">
        <v>2.2799999999999998</v>
      </c>
      <c r="N445" s="11">
        <v>2.77</v>
      </c>
      <c r="O445" s="166">
        <v>3.4354459128250978</v>
      </c>
      <c r="P445" s="11">
        <v>2.7522000000000002</v>
      </c>
      <c r="Q445" s="11">
        <v>2.86</v>
      </c>
      <c r="R445" s="11">
        <v>2.9</v>
      </c>
      <c r="S445" s="166">
        <v>2.8</v>
      </c>
      <c r="T445" s="11">
        <v>2.6539318629972564</v>
      </c>
      <c r="U445" s="11">
        <v>2.8400000000000003</v>
      </c>
      <c r="V445" s="165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2">
        <v>16</v>
      </c>
    </row>
    <row r="446" spans="1:65">
      <c r="A446" s="35"/>
      <c r="B446" s="19">
        <v>1</v>
      </c>
      <c r="C446" s="8">
        <v>4</v>
      </c>
      <c r="D446" s="161">
        <v>2.6479234900000002</v>
      </c>
      <c r="E446" s="10">
        <v>2.786</v>
      </c>
      <c r="F446" s="25">
        <v>2.79</v>
      </c>
      <c r="G446" s="10">
        <v>2.93</v>
      </c>
      <c r="H446" s="25">
        <v>2.8</v>
      </c>
      <c r="I446" s="10">
        <v>2.78</v>
      </c>
      <c r="J446" s="25">
        <v>2.72</v>
      </c>
      <c r="K446" s="25">
        <v>2.79</v>
      </c>
      <c r="L446" s="11">
        <v>2.9</v>
      </c>
      <c r="M446" s="166">
        <v>2.34</v>
      </c>
      <c r="N446" s="11">
        <v>2.75</v>
      </c>
      <c r="O446" s="166">
        <v>3.469924357537133</v>
      </c>
      <c r="P446" s="11">
        <v>2.7713999999999999</v>
      </c>
      <c r="Q446" s="11">
        <v>2.73</v>
      </c>
      <c r="R446" s="11">
        <v>2.88</v>
      </c>
      <c r="S446" s="166">
        <v>2.09</v>
      </c>
      <c r="T446" s="11">
        <v>2.6489654063786006</v>
      </c>
      <c r="U446" s="11">
        <v>2.7199999999999998</v>
      </c>
      <c r="V446" s="165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2">
        <v>2.8003358616068019</v>
      </c>
    </row>
    <row r="447" spans="1:65">
      <c r="A447" s="35"/>
      <c r="B447" s="19">
        <v>1</v>
      </c>
      <c r="C447" s="8">
        <v>5</v>
      </c>
      <c r="D447" s="161">
        <v>2.1660006800000002</v>
      </c>
      <c r="E447" s="10">
        <v>2.6880000000000002</v>
      </c>
      <c r="F447" s="10">
        <v>2.84</v>
      </c>
      <c r="G447" s="10">
        <v>2.94</v>
      </c>
      <c r="H447" s="10">
        <v>2.76</v>
      </c>
      <c r="I447" s="10">
        <v>2.69</v>
      </c>
      <c r="J447" s="10">
        <v>2.66</v>
      </c>
      <c r="K447" s="10">
        <v>2.76</v>
      </c>
      <c r="L447" s="10">
        <v>2.94</v>
      </c>
      <c r="M447" s="161">
        <v>2.2799999999999998</v>
      </c>
      <c r="N447" s="10">
        <v>2.77</v>
      </c>
      <c r="O447" s="161">
        <v>3.4208775396168427</v>
      </c>
      <c r="P447" s="10">
        <v>2.8014000000000001</v>
      </c>
      <c r="Q447" s="10">
        <v>2.9499999999999997</v>
      </c>
      <c r="R447" s="10">
        <v>2.97</v>
      </c>
      <c r="S447" s="161">
        <v>1.73</v>
      </c>
      <c r="T447" s="10">
        <v>2.71</v>
      </c>
      <c r="U447" s="159">
        <v>3.16</v>
      </c>
      <c r="V447" s="165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2">
        <v>36</v>
      </c>
    </row>
    <row r="448" spans="1:65">
      <c r="A448" s="35"/>
      <c r="B448" s="19">
        <v>1</v>
      </c>
      <c r="C448" s="8">
        <v>6</v>
      </c>
      <c r="D448" s="161">
        <v>2.6018733599999999</v>
      </c>
      <c r="E448" s="10">
        <v>2.7199999999999998</v>
      </c>
      <c r="F448" s="10">
        <v>2.82</v>
      </c>
      <c r="G448" s="10">
        <v>2.95</v>
      </c>
      <c r="H448" s="10">
        <v>2.69</v>
      </c>
      <c r="I448" s="10">
        <v>2.86</v>
      </c>
      <c r="J448" s="10">
        <v>2.74</v>
      </c>
      <c r="K448" s="10">
        <v>2.84</v>
      </c>
      <c r="L448" s="10">
        <v>2.95</v>
      </c>
      <c r="M448" s="161">
        <v>2.31</v>
      </c>
      <c r="N448" s="10">
        <v>2.76</v>
      </c>
      <c r="O448" s="161">
        <v>3.4366177765006825</v>
      </c>
      <c r="P448" s="10">
        <v>2.7989000000000002</v>
      </c>
      <c r="Q448" s="10">
        <v>2.83</v>
      </c>
      <c r="R448" s="10">
        <v>2.92</v>
      </c>
      <c r="S448" s="161">
        <v>2.0099999999999998</v>
      </c>
      <c r="T448" s="10">
        <v>2.645</v>
      </c>
      <c r="U448" s="159">
        <v>3.2</v>
      </c>
      <c r="V448" s="165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2"/>
    </row>
    <row r="449" spans="1:65">
      <c r="A449" s="35"/>
      <c r="B449" s="20" t="s">
        <v>263</v>
      </c>
      <c r="C449" s="12"/>
      <c r="D449" s="26">
        <v>2.3806969650000003</v>
      </c>
      <c r="E449" s="26">
        <v>2.7133333333333334</v>
      </c>
      <c r="F449" s="26">
        <v>2.7766666666666668</v>
      </c>
      <c r="G449" s="26">
        <v>2.936666666666667</v>
      </c>
      <c r="H449" s="26">
        <v>2.7250000000000001</v>
      </c>
      <c r="I449" s="26">
        <v>2.7683333333333331</v>
      </c>
      <c r="J449" s="26">
        <v>2.7216666666666671</v>
      </c>
      <c r="K449" s="26">
        <v>2.8133333333333339</v>
      </c>
      <c r="L449" s="26">
        <v>2.9233333333333333</v>
      </c>
      <c r="M449" s="26">
        <v>2.3066666666666666</v>
      </c>
      <c r="N449" s="26">
        <v>2.7516666666666665</v>
      </c>
      <c r="O449" s="26">
        <v>3.3898733086591322</v>
      </c>
      <c r="P449" s="26">
        <v>2.7839833333333335</v>
      </c>
      <c r="Q449" s="26">
        <v>2.8166666666666664</v>
      </c>
      <c r="R449" s="26">
        <v>2.9033333333333338</v>
      </c>
      <c r="S449" s="26">
        <v>2.37</v>
      </c>
      <c r="T449" s="26">
        <v>2.6608853958285703</v>
      </c>
      <c r="U449" s="26">
        <v>2.9883333333333333</v>
      </c>
      <c r="V449" s="165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2"/>
    </row>
    <row r="450" spans="1:65">
      <c r="A450" s="35"/>
      <c r="B450" s="3" t="s">
        <v>264</v>
      </c>
      <c r="C450" s="33"/>
      <c r="D450" s="11">
        <v>2.3446748300000002</v>
      </c>
      <c r="E450" s="11">
        <v>2.7264999999999997</v>
      </c>
      <c r="F450" s="11">
        <v>2.7800000000000002</v>
      </c>
      <c r="G450" s="11">
        <v>2.9450000000000003</v>
      </c>
      <c r="H450" s="11">
        <v>2.72</v>
      </c>
      <c r="I450" s="11">
        <v>2.7649999999999997</v>
      </c>
      <c r="J450" s="11">
        <v>2.7300000000000004</v>
      </c>
      <c r="K450" s="11">
        <v>2.8200000000000003</v>
      </c>
      <c r="L450" s="11">
        <v>2.9249999999999998</v>
      </c>
      <c r="M450" s="11">
        <v>2.2999999999999998</v>
      </c>
      <c r="N450" s="11">
        <v>2.7549999999999999</v>
      </c>
      <c r="O450" s="11">
        <v>3.4281617262209703</v>
      </c>
      <c r="P450" s="11">
        <v>2.79</v>
      </c>
      <c r="Q450" s="11">
        <v>2.84</v>
      </c>
      <c r="R450" s="11">
        <v>2.91</v>
      </c>
      <c r="S450" s="11">
        <v>2.4349999999999996</v>
      </c>
      <c r="T450" s="11">
        <v>2.6514798203875172</v>
      </c>
      <c r="U450" s="11">
        <v>3.0049999999999999</v>
      </c>
      <c r="V450" s="165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62"/>
    </row>
    <row r="451" spans="1:65">
      <c r="A451" s="35"/>
      <c r="B451" s="3" t="s">
        <v>265</v>
      </c>
      <c r="C451" s="33"/>
      <c r="D451" s="27">
        <v>0.20494346942245439</v>
      </c>
      <c r="E451" s="27">
        <v>7.7562018196193627E-2</v>
      </c>
      <c r="F451" s="27">
        <v>5.0066622281382749E-2</v>
      </c>
      <c r="G451" s="27">
        <v>4.633213427705081E-2</v>
      </c>
      <c r="H451" s="27">
        <v>5.1283525619832231E-2</v>
      </c>
      <c r="I451" s="27">
        <v>6.4935865795927139E-2</v>
      </c>
      <c r="J451" s="27">
        <v>4.4007575105504952E-2</v>
      </c>
      <c r="K451" s="27">
        <v>3.3862466931200846E-2</v>
      </c>
      <c r="L451" s="27">
        <v>3.6696957185394397E-2</v>
      </c>
      <c r="M451" s="27">
        <v>2.8047578623950176E-2</v>
      </c>
      <c r="N451" s="27">
        <v>1.8348478592697177E-2</v>
      </c>
      <c r="O451" s="27">
        <v>8.0928476195197482E-2</v>
      </c>
      <c r="P451" s="27">
        <v>1.8864084039959816E-2</v>
      </c>
      <c r="Q451" s="27">
        <v>9.7091022585338152E-2</v>
      </c>
      <c r="R451" s="27">
        <v>4.6761807778000521E-2</v>
      </c>
      <c r="S451" s="27">
        <v>0.48253497282580332</v>
      </c>
      <c r="T451" s="27">
        <v>2.4502536034031672E-2</v>
      </c>
      <c r="U451" s="27">
        <v>0.18443607745413235</v>
      </c>
      <c r="V451" s="234"/>
      <c r="W451" s="235"/>
      <c r="X451" s="235"/>
      <c r="Y451" s="235"/>
      <c r="Z451" s="235"/>
      <c r="AA451" s="235"/>
      <c r="AB451" s="235"/>
      <c r="AC451" s="235"/>
      <c r="AD451" s="235"/>
      <c r="AE451" s="235"/>
      <c r="AF451" s="235"/>
      <c r="AG451" s="235"/>
      <c r="AH451" s="235"/>
      <c r="AI451" s="235"/>
      <c r="AJ451" s="235"/>
      <c r="AK451" s="235"/>
      <c r="AL451" s="235"/>
      <c r="AM451" s="235"/>
      <c r="AN451" s="235"/>
      <c r="AO451" s="235"/>
      <c r="AP451" s="235"/>
      <c r="AQ451" s="235"/>
      <c r="AR451" s="235"/>
      <c r="AS451" s="235"/>
      <c r="AT451" s="235"/>
      <c r="AU451" s="235"/>
      <c r="AV451" s="235"/>
      <c r="AW451" s="235"/>
      <c r="AX451" s="235"/>
      <c r="AY451" s="235"/>
      <c r="AZ451" s="235"/>
      <c r="BA451" s="235"/>
      <c r="BB451" s="235"/>
      <c r="BC451" s="235"/>
      <c r="BD451" s="235"/>
      <c r="BE451" s="235"/>
      <c r="BF451" s="235"/>
      <c r="BG451" s="235"/>
      <c r="BH451" s="235"/>
      <c r="BI451" s="235"/>
      <c r="BJ451" s="235"/>
      <c r="BK451" s="235"/>
      <c r="BL451" s="235"/>
      <c r="BM451" s="63"/>
    </row>
    <row r="452" spans="1:65">
      <c r="A452" s="35"/>
      <c r="B452" s="3" t="s">
        <v>87</v>
      </c>
      <c r="C452" s="33"/>
      <c r="D452" s="13">
        <v>8.6085491952754417E-2</v>
      </c>
      <c r="E452" s="13">
        <v>2.8585510391717552E-2</v>
      </c>
      <c r="F452" s="13">
        <v>1.8031196499897748E-2</v>
      </c>
      <c r="G452" s="13">
        <v>1.5777117233956008E-2</v>
      </c>
      <c r="H452" s="13">
        <v>1.8819642429296232E-2</v>
      </c>
      <c r="I452" s="13">
        <v>2.3456664345307819E-2</v>
      </c>
      <c r="J452" s="13">
        <v>1.6169347864851785E-2</v>
      </c>
      <c r="K452" s="13">
        <v>1.2036421894976602E-2</v>
      </c>
      <c r="L452" s="13">
        <v>1.2553121044034572E-2</v>
      </c>
      <c r="M452" s="13">
        <v>1.2159354894776089E-2</v>
      </c>
      <c r="N452" s="13">
        <v>6.6681327411376784E-3</v>
      </c>
      <c r="O452" s="13">
        <v>2.3873599048221901E-2</v>
      </c>
      <c r="P452" s="13">
        <v>6.7759328204646157E-3</v>
      </c>
      <c r="Q452" s="13">
        <v>3.4470185533256155E-2</v>
      </c>
      <c r="R452" s="13">
        <v>1.6106248373593746E-2</v>
      </c>
      <c r="S452" s="13">
        <v>0.20360125435687904</v>
      </c>
      <c r="T452" s="13">
        <v>9.2084146398953987E-3</v>
      </c>
      <c r="U452" s="13">
        <v>6.1718709689057114E-2</v>
      </c>
      <c r="V452" s="165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2"/>
    </row>
    <row r="453" spans="1:65">
      <c r="A453" s="35"/>
      <c r="B453" s="3" t="s">
        <v>266</v>
      </c>
      <c r="C453" s="33"/>
      <c r="D453" s="13">
        <v>-0.14985305954194272</v>
      </c>
      <c r="E453" s="13">
        <v>-3.1068604829260549E-2</v>
      </c>
      <c r="F453" s="13">
        <v>-8.4522700525478944E-3</v>
      </c>
      <c r="G453" s="13">
        <v>4.8683733593883893E-2</v>
      </c>
      <c r="H453" s="13">
        <v>-2.6902437896708209E-2</v>
      </c>
      <c r="I453" s="13">
        <v>-1.1428103575799708E-2</v>
      </c>
      <c r="J453" s="13">
        <v>-2.8092771306008735E-2</v>
      </c>
      <c r="K453" s="13">
        <v>4.6413974497594435E-3</v>
      </c>
      <c r="L453" s="13">
        <v>4.3922399956681124E-2</v>
      </c>
      <c r="M453" s="13">
        <v>-0.17628928076394146</v>
      </c>
      <c r="N453" s="13">
        <v>-1.7379770622303004E-2</v>
      </c>
      <c r="O453" s="13">
        <v>0.21052383577806277</v>
      </c>
      <c r="P453" s="13">
        <v>-5.8394882191329378E-3</v>
      </c>
      <c r="Q453" s="13">
        <v>5.8317308590598582E-3</v>
      </c>
      <c r="R453" s="13">
        <v>3.6780399500877303E-2</v>
      </c>
      <c r="S453" s="13">
        <v>-0.1536729459872288</v>
      </c>
      <c r="T453" s="13">
        <v>-4.9797764507510389E-2</v>
      </c>
      <c r="U453" s="13">
        <v>6.7133901438044097E-2</v>
      </c>
      <c r="V453" s="165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2"/>
    </row>
    <row r="454" spans="1:65">
      <c r="A454" s="35"/>
      <c r="B454" s="53" t="s">
        <v>267</v>
      </c>
      <c r="C454" s="54"/>
      <c r="D454" s="52">
        <v>3.09</v>
      </c>
      <c r="E454" s="52">
        <v>0.47</v>
      </c>
      <c r="F454" s="52">
        <v>0.03</v>
      </c>
      <c r="G454" s="52">
        <v>1.3</v>
      </c>
      <c r="H454" s="52">
        <v>0.38</v>
      </c>
      <c r="I454" s="52">
        <v>0.03</v>
      </c>
      <c r="J454" s="52">
        <v>0.4</v>
      </c>
      <c r="K454" s="52">
        <v>0.32</v>
      </c>
      <c r="L454" s="52">
        <v>1.19</v>
      </c>
      <c r="M454" s="52">
        <v>3.68</v>
      </c>
      <c r="N454" s="52">
        <v>0.16</v>
      </c>
      <c r="O454" s="52">
        <v>4.88</v>
      </c>
      <c r="P454" s="52">
        <v>0.09</v>
      </c>
      <c r="Q454" s="52">
        <v>0.35</v>
      </c>
      <c r="R454" s="52">
        <v>1.03</v>
      </c>
      <c r="S454" s="52">
        <v>3.18</v>
      </c>
      <c r="T454" s="52">
        <v>0.88</v>
      </c>
      <c r="U454" s="52">
        <v>1.7</v>
      </c>
      <c r="V454" s="165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2"/>
    </row>
    <row r="455" spans="1:65">
      <c r="B455" s="36"/>
      <c r="C455" s="20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BM455" s="62"/>
    </row>
    <row r="456" spans="1:65" ht="15">
      <c r="B456" s="37" t="s">
        <v>493</v>
      </c>
      <c r="BM456" s="32" t="s">
        <v>67</v>
      </c>
    </row>
    <row r="457" spans="1:65" ht="15">
      <c r="A457" s="28" t="s">
        <v>17</v>
      </c>
      <c r="B457" s="18" t="s">
        <v>115</v>
      </c>
      <c r="C457" s="15" t="s">
        <v>116</v>
      </c>
      <c r="D457" s="16" t="s">
        <v>235</v>
      </c>
      <c r="E457" s="17" t="s">
        <v>235</v>
      </c>
      <c r="F457" s="17" t="s">
        <v>235</v>
      </c>
      <c r="G457" s="17" t="s">
        <v>235</v>
      </c>
      <c r="H457" s="17" t="s">
        <v>235</v>
      </c>
      <c r="I457" s="17" t="s">
        <v>235</v>
      </c>
      <c r="J457" s="17" t="s">
        <v>235</v>
      </c>
      <c r="K457" s="17" t="s">
        <v>235</v>
      </c>
      <c r="L457" s="17" t="s">
        <v>235</v>
      </c>
      <c r="M457" s="17" t="s">
        <v>235</v>
      </c>
      <c r="N457" s="17" t="s">
        <v>235</v>
      </c>
      <c r="O457" s="17" t="s">
        <v>235</v>
      </c>
      <c r="P457" s="17" t="s">
        <v>235</v>
      </c>
      <c r="Q457" s="17" t="s">
        <v>235</v>
      </c>
      <c r="R457" s="17" t="s">
        <v>235</v>
      </c>
      <c r="S457" s="17" t="s">
        <v>235</v>
      </c>
      <c r="T457" s="165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2">
        <v>1</v>
      </c>
    </row>
    <row r="458" spans="1:65">
      <c r="A458" s="35"/>
      <c r="B458" s="19" t="s">
        <v>236</v>
      </c>
      <c r="C458" s="8" t="s">
        <v>236</v>
      </c>
      <c r="D458" s="163" t="s">
        <v>238</v>
      </c>
      <c r="E458" s="164" t="s">
        <v>240</v>
      </c>
      <c r="F458" s="164" t="s">
        <v>241</v>
      </c>
      <c r="G458" s="164" t="s">
        <v>242</v>
      </c>
      <c r="H458" s="164" t="s">
        <v>243</v>
      </c>
      <c r="I458" s="164" t="s">
        <v>244</v>
      </c>
      <c r="J458" s="164" t="s">
        <v>245</v>
      </c>
      <c r="K458" s="164" t="s">
        <v>246</v>
      </c>
      <c r="L458" s="164" t="s">
        <v>247</v>
      </c>
      <c r="M458" s="164" t="s">
        <v>248</v>
      </c>
      <c r="N458" s="164" t="s">
        <v>249</v>
      </c>
      <c r="O458" s="164" t="s">
        <v>251</v>
      </c>
      <c r="P458" s="164" t="s">
        <v>253</v>
      </c>
      <c r="Q458" s="164" t="s">
        <v>254</v>
      </c>
      <c r="R458" s="164" t="s">
        <v>256</v>
      </c>
      <c r="S458" s="164" t="s">
        <v>270</v>
      </c>
      <c r="T458" s="165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2" t="s">
        <v>3</v>
      </c>
    </row>
    <row r="459" spans="1:65">
      <c r="A459" s="35"/>
      <c r="B459" s="19"/>
      <c r="C459" s="8"/>
      <c r="D459" s="9" t="s">
        <v>119</v>
      </c>
      <c r="E459" s="10" t="s">
        <v>277</v>
      </c>
      <c r="F459" s="10" t="s">
        <v>278</v>
      </c>
      <c r="G459" s="10" t="s">
        <v>278</v>
      </c>
      <c r="H459" s="10" t="s">
        <v>278</v>
      </c>
      <c r="I459" s="10" t="s">
        <v>278</v>
      </c>
      <c r="J459" s="10" t="s">
        <v>278</v>
      </c>
      <c r="K459" s="10" t="s">
        <v>278</v>
      </c>
      <c r="L459" s="10" t="s">
        <v>119</v>
      </c>
      <c r="M459" s="10" t="s">
        <v>278</v>
      </c>
      <c r="N459" s="10" t="s">
        <v>278</v>
      </c>
      <c r="O459" s="10" t="s">
        <v>277</v>
      </c>
      <c r="P459" s="10" t="s">
        <v>277</v>
      </c>
      <c r="Q459" s="10" t="s">
        <v>278</v>
      </c>
      <c r="R459" s="10" t="s">
        <v>119</v>
      </c>
      <c r="S459" s="10" t="s">
        <v>277</v>
      </c>
      <c r="T459" s="165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2">
        <v>1</v>
      </c>
    </row>
    <row r="460" spans="1:65">
      <c r="A460" s="35"/>
      <c r="B460" s="19"/>
      <c r="C460" s="8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165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2">
        <v>2</v>
      </c>
    </row>
    <row r="461" spans="1:65">
      <c r="A461" s="35"/>
      <c r="B461" s="18">
        <v>1</v>
      </c>
      <c r="C461" s="14">
        <v>1</v>
      </c>
      <c r="D461" s="248">
        <v>41.799500000000002</v>
      </c>
      <c r="E461" s="248">
        <v>31.2</v>
      </c>
      <c r="F461" s="277">
        <v>37.6</v>
      </c>
      <c r="G461" s="248">
        <v>45.4</v>
      </c>
      <c r="H461" s="277">
        <v>36.4</v>
      </c>
      <c r="I461" s="248">
        <v>41.2</v>
      </c>
      <c r="J461" s="277">
        <v>40.5</v>
      </c>
      <c r="K461" s="263">
        <v>34.9</v>
      </c>
      <c r="L461" s="248">
        <v>37</v>
      </c>
      <c r="M461" s="256">
        <v>38.1</v>
      </c>
      <c r="N461" s="248">
        <v>37</v>
      </c>
      <c r="O461" s="248">
        <v>40.659999999999997</v>
      </c>
      <c r="P461" s="248">
        <v>33.1</v>
      </c>
      <c r="Q461" s="248">
        <v>38.5</v>
      </c>
      <c r="R461" s="248">
        <v>43.919261123971197</v>
      </c>
      <c r="S461" s="248">
        <v>41</v>
      </c>
      <c r="T461" s="249"/>
      <c r="U461" s="250"/>
      <c r="V461" s="250"/>
      <c r="W461" s="250"/>
      <c r="X461" s="250"/>
      <c r="Y461" s="250"/>
      <c r="Z461" s="250"/>
      <c r="AA461" s="250"/>
      <c r="AB461" s="250"/>
      <c r="AC461" s="250"/>
      <c r="AD461" s="250"/>
      <c r="AE461" s="250"/>
      <c r="AF461" s="250"/>
      <c r="AG461" s="250"/>
      <c r="AH461" s="250"/>
      <c r="AI461" s="250"/>
      <c r="AJ461" s="250"/>
      <c r="AK461" s="250"/>
      <c r="AL461" s="250"/>
      <c r="AM461" s="250"/>
      <c r="AN461" s="250"/>
      <c r="AO461" s="250"/>
      <c r="AP461" s="250"/>
      <c r="AQ461" s="250"/>
      <c r="AR461" s="250"/>
      <c r="AS461" s="250"/>
      <c r="AT461" s="250"/>
      <c r="AU461" s="250"/>
      <c r="AV461" s="250"/>
      <c r="AW461" s="250"/>
      <c r="AX461" s="250"/>
      <c r="AY461" s="250"/>
      <c r="AZ461" s="250"/>
      <c r="BA461" s="250"/>
      <c r="BB461" s="250"/>
      <c r="BC461" s="250"/>
      <c r="BD461" s="250"/>
      <c r="BE461" s="250"/>
      <c r="BF461" s="250"/>
      <c r="BG461" s="250"/>
      <c r="BH461" s="250"/>
      <c r="BI461" s="250"/>
      <c r="BJ461" s="250"/>
      <c r="BK461" s="250"/>
      <c r="BL461" s="250"/>
      <c r="BM461" s="251">
        <v>1</v>
      </c>
    </row>
    <row r="462" spans="1:65">
      <c r="A462" s="35"/>
      <c r="B462" s="19">
        <v>1</v>
      </c>
      <c r="C462" s="8">
        <v>2</v>
      </c>
      <c r="D462" s="252">
        <v>39.459699999999998</v>
      </c>
      <c r="E462" s="252">
        <v>34.4</v>
      </c>
      <c r="F462" s="278">
        <v>36.6</v>
      </c>
      <c r="G462" s="252">
        <v>46.5</v>
      </c>
      <c r="H462" s="278">
        <v>38.6</v>
      </c>
      <c r="I462" s="252">
        <v>42.7</v>
      </c>
      <c r="J462" s="278">
        <v>42</v>
      </c>
      <c r="K462" s="265">
        <v>27.4</v>
      </c>
      <c r="L462" s="252">
        <v>37.6</v>
      </c>
      <c r="M462" s="252">
        <v>40</v>
      </c>
      <c r="N462" s="264">
        <v>39</v>
      </c>
      <c r="O462" s="252">
        <v>40.47</v>
      </c>
      <c r="P462" s="252">
        <v>34.5</v>
      </c>
      <c r="Q462" s="252">
        <v>41.2</v>
      </c>
      <c r="R462" s="252">
        <v>44.470152391975311</v>
      </c>
      <c r="S462" s="252">
        <v>40.700000000000003</v>
      </c>
      <c r="T462" s="249"/>
      <c r="U462" s="250"/>
      <c r="V462" s="250"/>
      <c r="W462" s="250"/>
      <c r="X462" s="250"/>
      <c r="Y462" s="250"/>
      <c r="Z462" s="250"/>
      <c r="AA462" s="250"/>
      <c r="AB462" s="250"/>
      <c r="AC462" s="250"/>
      <c r="AD462" s="250"/>
      <c r="AE462" s="250"/>
      <c r="AF462" s="250"/>
      <c r="AG462" s="250"/>
      <c r="AH462" s="250"/>
      <c r="AI462" s="250"/>
      <c r="AJ462" s="250"/>
      <c r="AK462" s="250"/>
      <c r="AL462" s="250"/>
      <c r="AM462" s="250"/>
      <c r="AN462" s="250"/>
      <c r="AO462" s="250"/>
      <c r="AP462" s="250"/>
      <c r="AQ462" s="250"/>
      <c r="AR462" s="250"/>
      <c r="AS462" s="250"/>
      <c r="AT462" s="250"/>
      <c r="AU462" s="250"/>
      <c r="AV462" s="250"/>
      <c r="AW462" s="250"/>
      <c r="AX462" s="250"/>
      <c r="AY462" s="250"/>
      <c r="AZ462" s="250"/>
      <c r="BA462" s="250"/>
      <c r="BB462" s="250"/>
      <c r="BC462" s="250"/>
      <c r="BD462" s="250"/>
      <c r="BE462" s="250"/>
      <c r="BF462" s="250"/>
      <c r="BG462" s="250"/>
      <c r="BH462" s="250"/>
      <c r="BI462" s="250"/>
      <c r="BJ462" s="250"/>
      <c r="BK462" s="250"/>
      <c r="BL462" s="250"/>
      <c r="BM462" s="251">
        <v>5</v>
      </c>
    </row>
    <row r="463" spans="1:65">
      <c r="A463" s="35"/>
      <c r="B463" s="19">
        <v>1</v>
      </c>
      <c r="C463" s="8">
        <v>3</v>
      </c>
      <c r="D463" s="252">
        <v>40.982500000000002</v>
      </c>
      <c r="E463" s="252">
        <v>40.299999999999997</v>
      </c>
      <c r="F463" s="278">
        <v>37.200000000000003</v>
      </c>
      <c r="G463" s="252">
        <v>46.6</v>
      </c>
      <c r="H463" s="278">
        <v>36.299999999999997</v>
      </c>
      <c r="I463" s="252">
        <v>42.5</v>
      </c>
      <c r="J463" s="278">
        <v>41.3</v>
      </c>
      <c r="K463" s="279">
        <v>29.9</v>
      </c>
      <c r="L463" s="255">
        <v>37.200000000000003</v>
      </c>
      <c r="M463" s="255">
        <v>39.799999999999997</v>
      </c>
      <c r="N463" s="255">
        <v>37.5</v>
      </c>
      <c r="O463" s="255">
        <v>40.65</v>
      </c>
      <c r="P463" s="255">
        <v>33.5</v>
      </c>
      <c r="Q463" s="255">
        <v>40.4</v>
      </c>
      <c r="R463" s="255">
        <v>44.976166666666664</v>
      </c>
      <c r="S463" s="280">
        <v>37.4</v>
      </c>
      <c r="T463" s="249"/>
      <c r="U463" s="250"/>
      <c r="V463" s="250"/>
      <c r="W463" s="250"/>
      <c r="X463" s="250"/>
      <c r="Y463" s="250"/>
      <c r="Z463" s="250"/>
      <c r="AA463" s="250"/>
      <c r="AB463" s="250"/>
      <c r="AC463" s="250"/>
      <c r="AD463" s="250"/>
      <c r="AE463" s="250"/>
      <c r="AF463" s="250"/>
      <c r="AG463" s="250"/>
      <c r="AH463" s="250"/>
      <c r="AI463" s="250"/>
      <c r="AJ463" s="250"/>
      <c r="AK463" s="250"/>
      <c r="AL463" s="250"/>
      <c r="AM463" s="250"/>
      <c r="AN463" s="250"/>
      <c r="AO463" s="250"/>
      <c r="AP463" s="250"/>
      <c r="AQ463" s="250"/>
      <c r="AR463" s="250"/>
      <c r="AS463" s="250"/>
      <c r="AT463" s="250"/>
      <c r="AU463" s="250"/>
      <c r="AV463" s="250"/>
      <c r="AW463" s="250"/>
      <c r="AX463" s="250"/>
      <c r="AY463" s="250"/>
      <c r="AZ463" s="250"/>
      <c r="BA463" s="250"/>
      <c r="BB463" s="250"/>
      <c r="BC463" s="250"/>
      <c r="BD463" s="250"/>
      <c r="BE463" s="250"/>
      <c r="BF463" s="250"/>
      <c r="BG463" s="250"/>
      <c r="BH463" s="250"/>
      <c r="BI463" s="250"/>
      <c r="BJ463" s="250"/>
      <c r="BK463" s="250"/>
      <c r="BL463" s="250"/>
      <c r="BM463" s="251">
        <v>16</v>
      </c>
    </row>
    <row r="464" spans="1:65">
      <c r="A464" s="35"/>
      <c r="B464" s="19">
        <v>1</v>
      </c>
      <c r="C464" s="8">
        <v>4</v>
      </c>
      <c r="D464" s="252">
        <v>39.049799999999998</v>
      </c>
      <c r="E464" s="252">
        <v>36.799999999999997</v>
      </c>
      <c r="F464" s="278">
        <v>37</v>
      </c>
      <c r="G464" s="252">
        <v>44.1</v>
      </c>
      <c r="H464" s="278">
        <v>41.9</v>
      </c>
      <c r="I464" s="252">
        <v>43.3</v>
      </c>
      <c r="J464" s="278">
        <v>41.3</v>
      </c>
      <c r="K464" s="279">
        <v>24</v>
      </c>
      <c r="L464" s="255">
        <v>36.6</v>
      </c>
      <c r="M464" s="255">
        <v>39.9</v>
      </c>
      <c r="N464" s="255">
        <v>37.299999999999997</v>
      </c>
      <c r="O464" s="255">
        <v>41.12</v>
      </c>
      <c r="P464" s="255">
        <v>35.200000000000003</v>
      </c>
      <c r="Q464" s="255">
        <v>42.4</v>
      </c>
      <c r="R464" s="255">
        <v>44.736535974294128</v>
      </c>
      <c r="S464" s="255">
        <v>40.299999999999997</v>
      </c>
      <c r="T464" s="249"/>
      <c r="U464" s="250"/>
      <c r="V464" s="250"/>
      <c r="W464" s="250"/>
      <c r="X464" s="250"/>
      <c r="Y464" s="250"/>
      <c r="Z464" s="250"/>
      <c r="AA464" s="250"/>
      <c r="AB464" s="250"/>
      <c r="AC464" s="250"/>
      <c r="AD464" s="250"/>
      <c r="AE464" s="250"/>
      <c r="AF464" s="250"/>
      <c r="AG464" s="250"/>
      <c r="AH464" s="250"/>
      <c r="AI464" s="250"/>
      <c r="AJ464" s="250"/>
      <c r="AK464" s="250"/>
      <c r="AL464" s="250"/>
      <c r="AM464" s="250"/>
      <c r="AN464" s="250"/>
      <c r="AO464" s="250"/>
      <c r="AP464" s="250"/>
      <c r="AQ464" s="250"/>
      <c r="AR464" s="250"/>
      <c r="AS464" s="250"/>
      <c r="AT464" s="250"/>
      <c r="AU464" s="250"/>
      <c r="AV464" s="250"/>
      <c r="AW464" s="250"/>
      <c r="AX464" s="250"/>
      <c r="AY464" s="250"/>
      <c r="AZ464" s="250"/>
      <c r="BA464" s="250"/>
      <c r="BB464" s="250"/>
      <c r="BC464" s="250"/>
      <c r="BD464" s="250"/>
      <c r="BE464" s="250"/>
      <c r="BF464" s="250"/>
      <c r="BG464" s="250"/>
      <c r="BH464" s="250"/>
      <c r="BI464" s="250"/>
      <c r="BJ464" s="250"/>
      <c r="BK464" s="250"/>
      <c r="BL464" s="250"/>
      <c r="BM464" s="251">
        <v>39.590521656025345</v>
      </c>
    </row>
    <row r="465" spans="1:65">
      <c r="A465" s="35"/>
      <c r="B465" s="19">
        <v>1</v>
      </c>
      <c r="C465" s="8">
        <v>5</v>
      </c>
      <c r="D465" s="252">
        <v>39.024900000000002</v>
      </c>
      <c r="E465" s="252">
        <v>32.9</v>
      </c>
      <c r="F465" s="252">
        <v>37.799999999999997</v>
      </c>
      <c r="G465" s="252">
        <v>45</v>
      </c>
      <c r="H465" s="252">
        <v>34.799999999999997</v>
      </c>
      <c r="I465" s="252">
        <v>40.200000000000003</v>
      </c>
      <c r="J465" s="252">
        <v>40.799999999999997</v>
      </c>
      <c r="K465" s="265">
        <v>25.9</v>
      </c>
      <c r="L465" s="252">
        <v>37.1</v>
      </c>
      <c r="M465" s="252">
        <v>39.6</v>
      </c>
      <c r="N465" s="252">
        <v>37</v>
      </c>
      <c r="O465" s="252">
        <v>40.79</v>
      </c>
      <c r="P465" s="252">
        <v>35.200000000000003</v>
      </c>
      <c r="Q465" s="252">
        <v>41</v>
      </c>
      <c r="R465" s="252">
        <v>44.989844907407409</v>
      </c>
      <c r="S465" s="252">
        <v>41.2</v>
      </c>
      <c r="T465" s="249"/>
      <c r="U465" s="250"/>
      <c r="V465" s="250"/>
      <c r="W465" s="250"/>
      <c r="X465" s="250"/>
      <c r="Y465" s="250"/>
      <c r="Z465" s="250"/>
      <c r="AA465" s="250"/>
      <c r="AB465" s="250"/>
      <c r="AC465" s="250"/>
      <c r="AD465" s="250"/>
      <c r="AE465" s="250"/>
      <c r="AF465" s="250"/>
      <c r="AG465" s="250"/>
      <c r="AH465" s="250"/>
      <c r="AI465" s="250"/>
      <c r="AJ465" s="250"/>
      <c r="AK465" s="250"/>
      <c r="AL465" s="250"/>
      <c r="AM465" s="250"/>
      <c r="AN465" s="250"/>
      <c r="AO465" s="250"/>
      <c r="AP465" s="250"/>
      <c r="AQ465" s="250"/>
      <c r="AR465" s="250"/>
      <c r="AS465" s="250"/>
      <c r="AT465" s="250"/>
      <c r="AU465" s="250"/>
      <c r="AV465" s="250"/>
      <c r="AW465" s="250"/>
      <c r="AX465" s="250"/>
      <c r="AY465" s="250"/>
      <c r="AZ465" s="250"/>
      <c r="BA465" s="250"/>
      <c r="BB465" s="250"/>
      <c r="BC465" s="250"/>
      <c r="BD465" s="250"/>
      <c r="BE465" s="250"/>
      <c r="BF465" s="250"/>
      <c r="BG465" s="250"/>
      <c r="BH465" s="250"/>
      <c r="BI465" s="250"/>
      <c r="BJ465" s="250"/>
      <c r="BK465" s="250"/>
      <c r="BL465" s="250"/>
      <c r="BM465" s="251">
        <v>37</v>
      </c>
    </row>
    <row r="466" spans="1:65">
      <c r="A466" s="35"/>
      <c r="B466" s="19">
        <v>1</v>
      </c>
      <c r="C466" s="8">
        <v>6</v>
      </c>
      <c r="D466" s="252">
        <v>42.700699999999998</v>
      </c>
      <c r="E466" s="252">
        <v>32.6</v>
      </c>
      <c r="F466" s="252">
        <v>36.6</v>
      </c>
      <c r="G466" s="252">
        <v>44.9</v>
      </c>
      <c r="H466" s="252">
        <v>37.299999999999997</v>
      </c>
      <c r="I466" s="252">
        <v>42.2</v>
      </c>
      <c r="J466" s="252">
        <v>40.4</v>
      </c>
      <c r="K466" s="265">
        <v>25.3</v>
      </c>
      <c r="L466" s="252">
        <v>37.1</v>
      </c>
      <c r="M466" s="252">
        <v>40.6</v>
      </c>
      <c r="N466" s="252">
        <v>37.5</v>
      </c>
      <c r="O466" s="252">
        <v>40.35</v>
      </c>
      <c r="P466" s="252">
        <v>35.6</v>
      </c>
      <c r="Q466" s="252">
        <v>40.799999999999997</v>
      </c>
      <c r="R466" s="252">
        <v>44.517887977966396</v>
      </c>
      <c r="S466" s="252">
        <v>40</v>
      </c>
      <c r="T466" s="249"/>
      <c r="U466" s="250"/>
      <c r="V466" s="250"/>
      <c r="W466" s="250"/>
      <c r="X466" s="250"/>
      <c r="Y466" s="250"/>
      <c r="Z466" s="250"/>
      <c r="AA466" s="250"/>
      <c r="AB466" s="250"/>
      <c r="AC466" s="250"/>
      <c r="AD466" s="250"/>
      <c r="AE466" s="250"/>
      <c r="AF466" s="250"/>
      <c r="AG466" s="250"/>
      <c r="AH466" s="250"/>
      <c r="AI466" s="250"/>
      <c r="AJ466" s="250"/>
      <c r="AK466" s="250"/>
      <c r="AL466" s="250"/>
      <c r="AM466" s="250"/>
      <c r="AN466" s="250"/>
      <c r="AO466" s="250"/>
      <c r="AP466" s="250"/>
      <c r="AQ466" s="250"/>
      <c r="AR466" s="250"/>
      <c r="AS466" s="250"/>
      <c r="AT466" s="250"/>
      <c r="AU466" s="250"/>
      <c r="AV466" s="250"/>
      <c r="AW466" s="250"/>
      <c r="AX466" s="250"/>
      <c r="AY466" s="250"/>
      <c r="AZ466" s="250"/>
      <c r="BA466" s="250"/>
      <c r="BB466" s="250"/>
      <c r="BC466" s="250"/>
      <c r="BD466" s="250"/>
      <c r="BE466" s="250"/>
      <c r="BF466" s="250"/>
      <c r="BG466" s="250"/>
      <c r="BH466" s="250"/>
      <c r="BI466" s="250"/>
      <c r="BJ466" s="250"/>
      <c r="BK466" s="250"/>
      <c r="BL466" s="250"/>
      <c r="BM466" s="253"/>
    </row>
    <row r="467" spans="1:65">
      <c r="A467" s="35"/>
      <c r="B467" s="20" t="s">
        <v>263</v>
      </c>
      <c r="C467" s="12"/>
      <c r="D467" s="254">
        <v>40.502849999999995</v>
      </c>
      <c r="E467" s="254">
        <v>34.699999999999996</v>
      </c>
      <c r="F467" s="254">
        <v>37.133333333333333</v>
      </c>
      <c r="G467" s="254">
        <v>45.416666666666664</v>
      </c>
      <c r="H467" s="254">
        <v>37.550000000000004</v>
      </c>
      <c r="I467" s="254">
        <v>42.016666666666659</v>
      </c>
      <c r="J467" s="254">
        <v>41.05</v>
      </c>
      <c r="K467" s="254">
        <v>27.900000000000002</v>
      </c>
      <c r="L467" s="254">
        <v>37.1</v>
      </c>
      <c r="M467" s="254">
        <v>39.666666666666664</v>
      </c>
      <c r="N467" s="254">
        <v>37.550000000000004</v>
      </c>
      <c r="O467" s="254">
        <v>40.673333333333332</v>
      </c>
      <c r="P467" s="254">
        <v>34.516666666666666</v>
      </c>
      <c r="Q467" s="254">
        <v>40.716666666666669</v>
      </c>
      <c r="R467" s="254">
        <v>44.60164150704685</v>
      </c>
      <c r="S467" s="254">
        <v>40.099999999999994</v>
      </c>
      <c r="T467" s="249"/>
      <c r="U467" s="250"/>
      <c r="V467" s="250"/>
      <c r="W467" s="250"/>
      <c r="X467" s="250"/>
      <c r="Y467" s="250"/>
      <c r="Z467" s="250"/>
      <c r="AA467" s="250"/>
      <c r="AB467" s="250"/>
      <c r="AC467" s="250"/>
      <c r="AD467" s="250"/>
      <c r="AE467" s="250"/>
      <c r="AF467" s="250"/>
      <c r="AG467" s="250"/>
      <c r="AH467" s="250"/>
      <c r="AI467" s="250"/>
      <c r="AJ467" s="250"/>
      <c r="AK467" s="250"/>
      <c r="AL467" s="250"/>
      <c r="AM467" s="250"/>
      <c r="AN467" s="250"/>
      <c r="AO467" s="250"/>
      <c r="AP467" s="250"/>
      <c r="AQ467" s="250"/>
      <c r="AR467" s="250"/>
      <c r="AS467" s="250"/>
      <c r="AT467" s="250"/>
      <c r="AU467" s="250"/>
      <c r="AV467" s="250"/>
      <c r="AW467" s="250"/>
      <c r="AX467" s="250"/>
      <c r="AY467" s="250"/>
      <c r="AZ467" s="250"/>
      <c r="BA467" s="250"/>
      <c r="BB467" s="250"/>
      <c r="BC467" s="250"/>
      <c r="BD467" s="250"/>
      <c r="BE467" s="250"/>
      <c r="BF467" s="250"/>
      <c r="BG467" s="250"/>
      <c r="BH467" s="250"/>
      <c r="BI467" s="250"/>
      <c r="BJ467" s="250"/>
      <c r="BK467" s="250"/>
      <c r="BL467" s="250"/>
      <c r="BM467" s="253"/>
    </row>
    <row r="468" spans="1:65">
      <c r="A468" s="35"/>
      <c r="B468" s="3" t="s">
        <v>264</v>
      </c>
      <c r="C468" s="33"/>
      <c r="D468" s="255">
        <v>40.2211</v>
      </c>
      <c r="E468" s="255">
        <v>33.65</v>
      </c>
      <c r="F468" s="255">
        <v>37.1</v>
      </c>
      <c r="G468" s="255">
        <v>45.2</v>
      </c>
      <c r="H468" s="255">
        <v>36.849999999999994</v>
      </c>
      <c r="I468" s="255">
        <v>42.35</v>
      </c>
      <c r="J468" s="255">
        <v>41.05</v>
      </c>
      <c r="K468" s="255">
        <v>26.65</v>
      </c>
      <c r="L468" s="255">
        <v>37.1</v>
      </c>
      <c r="M468" s="255">
        <v>39.849999999999994</v>
      </c>
      <c r="N468" s="255">
        <v>37.4</v>
      </c>
      <c r="O468" s="255">
        <v>40.655000000000001</v>
      </c>
      <c r="P468" s="255">
        <v>34.85</v>
      </c>
      <c r="Q468" s="255">
        <v>40.9</v>
      </c>
      <c r="R468" s="255">
        <v>44.627211976130262</v>
      </c>
      <c r="S468" s="255">
        <v>40.5</v>
      </c>
      <c r="T468" s="249"/>
      <c r="U468" s="250"/>
      <c r="V468" s="250"/>
      <c r="W468" s="250"/>
      <c r="X468" s="250"/>
      <c r="Y468" s="250"/>
      <c r="Z468" s="250"/>
      <c r="AA468" s="250"/>
      <c r="AB468" s="250"/>
      <c r="AC468" s="250"/>
      <c r="AD468" s="250"/>
      <c r="AE468" s="250"/>
      <c r="AF468" s="250"/>
      <c r="AG468" s="250"/>
      <c r="AH468" s="250"/>
      <c r="AI468" s="250"/>
      <c r="AJ468" s="250"/>
      <c r="AK468" s="250"/>
      <c r="AL468" s="250"/>
      <c r="AM468" s="250"/>
      <c r="AN468" s="250"/>
      <c r="AO468" s="250"/>
      <c r="AP468" s="250"/>
      <c r="AQ468" s="250"/>
      <c r="AR468" s="250"/>
      <c r="AS468" s="250"/>
      <c r="AT468" s="250"/>
      <c r="AU468" s="250"/>
      <c r="AV468" s="250"/>
      <c r="AW468" s="250"/>
      <c r="AX468" s="250"/>
      <c r="AY468" s="250"/>
      <c r="AZ468" s="250"/>
      <c r="BA468" s="250"/>
      <c r="BB468" s="250"/>
      <c r="BC468" s="250"/>
      <c r="BD468" s="250"/>
      <c r="BE468" s="250"/>
      <c r="BF468" s="250"/>
      <c r="BG468" s="250"/>
      <c r="BH468" s="250"/>
      <c r="BI468" s="250"/>
      <c r="BJ468" s="250"/>
      <c r="BK468" s="250"/>
      <c r="BL468" s="250"/>
      <c r="BM468" s="253"/>
    </row>
    <row r="469" spans="1:65">
      <c r="A469" s="35"/>
      <c r="B469" s="3" t="s">
        <v>265</v>
      </c>
      <c r="C469" s="33"/>
      <c r="D469" s="27">
        <v>1.5572901075265329</v>
      </c>
      <c r="E469" s="27">
        <v>3.339461034358687</v>
      </c>
      <c r="F469" s="27">
        <v>0.500666222813828</v>
      </c>
      <c r="G469" s="27">
        <v>0.97450842308656671</v>
      </c>
      <c r="H469" s="27">
        <v>2.4712345093090629</v>
      </c>
      <c r="I469" s="27">
        <v>1.1267948645013712</v>
      </c>
      <c r="J469" s="27">
        <v>0.60249481325568277</v>
      </c>
      <c r="K469" s="27">
        <v>3.9804522356134422</v>
      </c>
      <c r="L469" s="27">
        <v>0.32249030993194217</v>
      </c>
      <c r="M469" s="27">
        <v>0.83825214981332785</v>
      </c>
      <c r="N469" s="27">
        <v>0.74498322128756722</v>
      </c>
      <c r="O469" s="27">
        <v>0.26822875809030267</v>
      </c>
      <c r="P469" s="27">
        <v>1.0147249216741785</v>
      </c>
      <c r="Q469" s="27">
        <v>1.2781497043252275</v>
      </c>
      <c r="R469" s="27">
        <v>0.39977856889930391</v>
      </c>
      <c r="S469" s="27">
        <v>1.3942740046346711</v>
      </c>
      <c r="T469" s="165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62"/>
    </row>
    <row r="470" spans="1:65">
      <c r="A470" s="35"/>
      <c r="B470" s="3" t="s">
        <v>87</v>
      </c>
      <c r="C470" s="33"/>
      <c r="D470" s="13">
        <v>3.8448901929778595E-2</v>
      </c>
      <c r="E470" s="13">
        <v>9.6238070154429034E-2</v>
      </c>
      <c r="F470" s="13">
        <v>1.3482932391754793E-2</v>
      </c>
      <c r="G470" s="13">
        <v>2.1457066196401468E-2</v>
      </c>
      <c r="H470" s="13">
        <v>6.5811837797844538E-2</v>
      </c>
      <c r="I470" s="13">
        <v>2.6817807167823199E-2</v>
      </c>
      <c r="J470" s="13">
        <v>1.4677096547032469E-2</v>
      </c>
      <c r="K470" s="13">
        <v>0.14266853891087605</v>
      </c>
      <c r="L470" s="13">
        <v>8.6924611841493835E-3</v>
      </c>
      <c r="M470" s="13">
        <v>2.1132407138151125E-2</v>
      </c>
      <c r="N470" s="13">
        <v>1.9839766212718168E-2</v>
      </c>
      <c r="O470" s="13">
        <v>6.594708033690444E-3</v>
      </c>
      <c r="P470" s="13">
        <v>2.9398114582545008E-2</v>
      </c>
      <c r="Q470" s="13">
        <v>3.1391314883141071E-2</v>
      </c>
      <c r="R470" s="13">
        <v>8.963315146958006E-3</v>
      </c>
      <c r="S470" s="13">
        <v>3.4769925302610256E-2</v>
      </c>
      <c r="T470" s="165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62"/>
    </row>
    <row r="471" spans="1:65">
      <c r="A471" s="35"/>
      <c r="B471" s="3" t="s">
        <v>266</v>
      </c>
      <c r="C471" s="33"/>
      <c r="D471" s="13">
        <v>2.3044110201457801E-2</v>
      </c>
      <c r="E471" s="13">
        <v>-0.12352758820698828</v>
      </c>
      <c r="F471" s="13">
        <v>-6.2065065574048783E-2</v>
      </c>
      <c r="G471" s="13">
        <v>0.14716009708739541</v>
      </c>
      <c r="H471" s="13">
        <v>-5.1540661013613875E-2</v>
      </c>
      <c r="I471" s="13">
        <v>6.1280955874247089E-2</v>
      </c>
      <c r="J471" s="13">
        <v>3.6864337294038485E-2</v>
      </c>
      <c r="K471" s="13">
        <v>-0.29528587063328438</v>
      </c>
      <c r="L471" s="13">
        <v>-6.2907017938883536E-2</v>
      </c>
      <c r="M471" s="13">
        <v>1.9233141533947506E-3</v>
      </c>
      <c r="N471" s="13">
        <v>-5.1540661013613875E-2</v>
      </c>
      <c r="O471" s="13">
        <v>2.7350275571405458E-2</v>
      </c>
      <c r="P471" s="13">
        <v>-0.12815832621357948</v>
      </c>
      <c r="Q471" s="13">
        <v>2.8444813645690736E-2</v>
      </c>
      <c r="R471" s="13">
        <v>0.12657372627114283</v>
      </c>
      <c r="S471" s="13">
        <v>1.286869489624709E-2</v>
      </c>
      <c r="T471" s="165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62"/>
    </row>
    <row r="472" spans="1:65">
      <c r="A472" s="35"/>
      <c r="B472" s="53" t="s">
        <v>267</v>
      </c>
      <c r="C472" s="54"/>
      <c r="D472" s="52">
        <v>0.18</v>
      </c>
      <c r="E472" s="52">
        <v>1.5</v>
      </c>
      <c r="F472" s="52">
        <v>0.79</v>
      </c>
      <c r="G472" s="52">
        <v>1.6</v>
      </c>
      <c r="H472" s="52">
        <v>0.67</v>
      </c>
      <c r="I472" s="52">
        <v>0.62</v>
      </c>
      <c r="J472" s="52">
        <v>0.34</v>
      </c>
      <c r="K472" s="52">
        <v>3.46</v>
      </c>
      <c r="L472" s="52">
        <v>0.8</v>
      </c>
      <c r="M472" s="52">
        <v>0.06</v>
      </c>
      <c r="N472" s="52">
        <v>0.67</v>
      </c>
      <c r="O472" s="52">
        <v>0.23</v>
      </c>
      <c r="P472" s="52">
        <v>1.55</v>
      </c>
      <c r="Q472" s="52">
        <v>0.24</v>
      </c>
      <c r="R472" s="52">
        <v>1.36</v>
      </c>
      <c r="S472" s="52">
        <v>0.06</v>
      </c>
      <c r="T472" s="165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62"/>
    </row>
    <row r="473" spans="1:65">
      <c r="B473" s="36"/>
      <c r="C473" s="20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BM473" s="62"/>
    </row>
    <row r="474" spans="1:65" ht="15">
      <c r="B474" s="37" t="s">
        <v>494</v>
      </c>
      <c r="BM474" s="32" t="s">
        <v>67</v>
      </c>
    </row>
    <row r="475" spans="1:65" ht="15">
      <c r="A475" s="28" t="s">
        <v>20</v>
      </c>
      <c r="B475" s="18" t="s">
        <v>115</v>
      </c>
      <c r="C475" s="15" t="s">
        <v>116</v>
      </c>
      <c r="D475" s="16" t="s">
        <v>235</v>
      </c>
      <c r="E475" s="17" t="s">
        <v>235</v>
      </c>
      <c r="F475" s="17" t="s">
        <v>235</v>
      </c>
      <c r="G475" s="17" t="s">
        <v>235</v>
      </c>
      <c r="H475" s="17" t="s">
        <v>235</v>
      </c>
      <c r="I475" s="17" t="s">
        <v>235</v>
      </c>
      <c r="J475" s="17" t="s">
        <v>235</v>
      </c>
      <c r="K475" s="17" t="s">
        <v>235</v>
      </c>
      <c r="L475" s="17" t="s">
        <v>235</v>
      </c>
      <c r="M475" s="17" t="s">
        <v>235</v>
      </c>
      <c r="N475" s="17" t="s">
        <v>235</v>
      </c>
      <c r="O475" s="17" t="s">
        <v>235</v>
      </c>
      <c r="P475" s="17" t="s">
        <v>235</v>
      </c>
      <c r="Q475" s="17" t="s">
        <v>235</v>
      </c>
      <c r="R475" s="17" t="s">
        <v>235</v>
      </c>
      <c r="S475" s="17" t="s">
        <v>235</v>
      </c>
      <c r="T475" s="17" t="s">
        <v>235</v>
      </c>
      <c r="U475" s="165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2">
        <v>1</v>
      </c>
    </row>
    <row r="476" spans="1:65">
      <c r="A476" s="35"/>
      <c r="B476" s="19" t="s">
        <v>236</v>
      </c>
      <c r="C476" s="8" t="s">
        <v>236</v>
      </c>
      <c r="D476" s="163" t="s">
        <v>240</v>
      </c>
      <c r="E476" s="164" t="s">
        <v>241</v>
      </c>
      <c r="F476" s="164" t="s">
        <v>242</v>
      </c>
      <c r="G476" s="164" t="s">
        <v>243</v>
      </c>
      <c r="H476" s="164" t="s">
        <v>244</v>
      </c>
      <c r="I476" s="164" t="s">
        <v>245</v>
      </c>
      <c r="J476" s="164" t="s">
        <v>246</v>
      </c>
      <c r="K476" s="164" t="s">
        <v>247</v>
      </c>
      <c r="L476" s="164" t="s">
        <v>248</v>
      </c>
      <c r="M476" s="164" t="s">
        <v>249</v>
      </c>
      <c r="N476" s="164" t="s">
        <v>250</v>
      </c>
      <c r="O476" s="164" t="s">
        <v>251</v>
      </c>
      <c r="P476" s="164" t="s">
        <v>252</v>
      </c>
      <c r="Q476" s="164" t="s">
        <v>253</v>
      </c>
      <c r="R476" s="164" t="s">
        <v>254</v>
      </c>
      <c r="S476" s="164" t="s">
        <v>256</v>
      </c>
      <c r="T476" s="164" t="s">
        <v>270</v>
      </c>
      <c r="U476" s="165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2" t="s">
        <v>3</v>
      </c>
    </row>
    <row r="477" spans="1:65">
      <c r="A477" s="35"/>
      <c r="B477" s="19"/>
      <c r="C477" s="8"/>
      <c r="D477" s="9" t="s">
        <v>277</v>
      </c>
      <c r="E477" s="10" t="s">
        <v>278</v>
      </c>
      <c r="F477" s="10" t="s">
        <v>278</v>
      </c>
      <c r="G477" s="10" t="s">
        <v>278</v>
      </c>
      <c r="H477" s="10" t="s">
        <v>278</v>
      </c>
      <c r="I477" s="10" t="s">
        <v>278</v>
      </c>
      <c r="J477" s="10" t="s">
        <v>278</v>
      </c>
      <c r="K477" s="10" t="s">
        <v>119</v>
      </c>
      <c r="L477" s="10" t="s">
        <v>278</v>
      </c>
      <c r="M477" s="10" t="s">
        <v>278</v>
      </c>
      <c r="N477" s="10" t="s">
        <v>119</v>
      </c>
      <c r="O477" s="10" t="s">
        <v>277</v>
      </c>
      <c r="P477" s="10" t="s">
        <v>277</v>
      </c>
      <c r="Q477" s="10" t="s">
        <v>277</v>
      </c>
      <c r="R477" s="10" t="s">
        <v>278</v>
      </c>
      <c r="S477" s="10" t="s">
        <v>119</v>
      </c>
      <c r="T477" s="10" t="s">
        <v>119</v>
      </c>
      <c r="U477" s="165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2">
        <v>0</v>
      </c>
    </row>
    <row r="478" spans="1:65">
      <c r="A478" s="35"/>
      <c r="B478" s="19"/>
      <c r="C478" s="8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165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2">
        <v>1</v>
      </c>
    </row>
    <row r="479" spans="1:65">
      <c r="A479" s="35"/>
      <c r="B479" s="18">
        <v>1</v>
      </c>
      <c r="C479" s="14">
        <v>1</v>
      </c>
      <c r="D479" s="236">
        <v>49.2</v>
      </c>
      <c r="E479" s="236">
        <v>48.8</v>
      </c>
      <c r="F479" s="271">
        <v>56.7</v>
      </c>
      <c r="G479" s="236">
        <v>48.5</v>
      </c>
      <c r="H479" s="271">
        <v>48.9</v>
      </c>
      <c r="I479" s="236">
        <v>48.2</v>
      </c>
      <c r="J479" s="271">
        <v>55</v>
      </c>
      <c r="K479" s="236">
        <v>53</v>
      </c>
      <c r="L479" s="236">
        <v>46</v>
      </c>
      <c r="M479" s="236">
        <v>51</v>
      </c>
      <c r="N479" s="236">
        <v>52.476702547174561</v>
      </c>
      <c r="O479" s="236">
        <v>50.3</v>
      </c>
      <c r="P479" s="236">
        <v>52.3</v>
      </c>
      <c r="Q479" s="236">
        <v>52</v>
      </c>
      <c r="R479" s="236">
        <v>48.9</v>
      </c>
      <c r="S479" s="236">
        <v>53.431666666666672</v>
      </c>
      <c r="T479" s="236">
        <v>47.7</v>
      </c>
      <c r="U479" s="237"/>
      <c r="V479" s="238"/>
      <c r="W479" s="238"/>
      <c r="X479" s="238"/>
      <c r="Y479" s="238"/>
      <c r="Z479" s="238"/>
      <c r="AA479" s="238"/>
      <c r="AB479" s="238"/>
      <c r="AC479" s="238"/>
      <c r="AD479" s="238"/>
      <c r="AE479" s="238"/>
      <c r="AF479" s="238"/>
      <c r="AG479" s="238"/>
      <c r="AH479" s="238"/>
      <c r="AI479" s="238"/>
      <c r="AJ479" s="238"/>
      <c r="AK479" s="238"/>
      <c r="AL479" s="238"/>
      <c r="AM479" s="238"/>
      <c r="AN479" s="238"/>
      <c r="AO479" s="238"/>
      <c r="AP479" s="238"/>
      <c r="AQ479" s="238"/>
      <c r="AR479" s="238"/>
      <c r="AS479" s="238"/>
      <c r="AT479" s="238"/>
      <c r="AU479" s="238"/>
      <c r="AV479" s="238"/>
      <c r="AW479" s="238"/>
      <c r="AX479" s="238"/>
      <c r="AY479" s="238"/>
      <c r="AZ479" s="238"/>
      <c r="BA479" s="238"/>
      <c r="BB479" s="238"/>
      <c r="BC479" s="238"/>
      <c r="BD479" s="238"/>
      <c r="BE479" s="238"/>
      <c r="BF479" s="238"/>
      <c r="BG479" s="238"/>
      <c r="BH479" s="238"/>
      <c r="BI479" s="238"/>
      <c r="BJ479" s="238"/>
      <c r="BK479" s="238"/>
      <c r="BL479" s="238"/>
      <c r="BM479" s="239">
        <v>1</v>
      </c>
    </row>
    <row r="480" spans="1:65">
      <c r="A480" s="35"/>
      <c r="B480" s="19">
        <v>1</v>
      </c>
      <c r="C480" s="8">
        <v>2</v>
      </c>
      <c r="D480" s="240">
        <v>49.4</v>
      </c>
      <c r="E480" s="240">
        <v>46.4</v>
      </c>
      <c r="F480" s="273">
        <v>57.7</v>
      </c>
      <c r="G480" s="240">
        <v>53.6</v>
      </c>
      <c r="H480" s="273">
        <v>52.2</v>
      </c>
      <c r="I480" s="240">
        <v>48.7</v>
      </c>
      <c r="J480" s="273">
        <v>53</v>
      </c>
      <c r="K480" s="240">
        <v>52</v>
      </c>
      <c r="L480" s="240">
        <v>45</v>
      </c>
      <c r="M480" s="240">
        <v>51</v>
      </c>
      <c r="N480" s="240">
        <v>52.358517586127398</v>
      </c>
      <c r="O480" s="240">
        <v>49.9</v>
      </c>
      <c r="P480" s="240">
        <v>54.4</v>
      </c>
      <c r="Q480" s="240">
        <v>53</v>
      </c>
      <c r="R480" s="240">
        <v>50.3</v>
      </c>
      <c r="S480" s="240">
        <v>54.57</v>
      </c>
      <c r="T480" s="240">
        <v>50</v>
      </c>
      <c r="U480" s="237"/>
      <c r="V480" s="238"/>
      <c r="W480" s="238"/>
      <c r="X480" s="238"/>
      <c r="Y480" s="238"/>
      <c r="Z480" s="238"/>
      <c r="AA480" s="238"/>
      <c r="AB480" s="238"/>
      <c r="AC480" s="238"/>
      <c r="AD480" s="238"/>
      <c r="AE480" s="238"/>
      <c r="AF480" s="238"/>
      <c r="AG480" s="238"/>
      <c r="AH480" s="238"/>
      <c r="AI480" s="238"/>
      <c r="AJ480" s="238"/>
      <c r="AK480" s="238"/>
      <c r="AL480" s="238"/>
      <c r="AM480" s="238"/>
      <c r="AN480" s="238"/>
      <c r="AO480" s="238"/>
      <c r="AP480" s="238"/>
      <c r="AQ480" s="238"/>
      <c r="AR480" s="238"/>
      <c r="AS480" s="238"/>
      <c r="AT480" s="238"/>
      <c r="AU480" s="238"/>
      <c r="AV480" s="238"/>
      <c r="AW480" s="238"/>
      <c r="AX480" s="238"/>
      <c r="AY480" s="238"/>
      <c r="AZ480" s="238"/>
      <c r="BA480" s="238"/>
      <c r="BB480" s="238"/>
      <c r="BC480" s="238"/>
      <c r="BD480" s="238"/>
      <c r="BE480" s="238"/>
      <c r="BF480" s="238"/>
      <c r="BG480" s="238"/>
      <c r="BH480" s="238"/>
      <c r="BI480" s="238"/>
      <c r="BJ480" s="238"/>
      <c r="BK480" s="238"/>
      <c r="BL480" s="238"/>
      <c r="BM480" s="239">
        <v>6</v>
      </c>
    </row>
    <row r="481" spans="1:65">
      <c r="A481" s="35"/>
      <c r="B481" s="19">
        <v>1</v>
      </c>
      <c r="C481" s="8">
        <v>3</v>
      </c>
      <c r="D481" s="240">
        <v>48.7</v>
      </c>
      <c r="E481" s="240">
        <v>51.2</v>
      </c>
      <c r="F481" s="273">
        <v>59.8</v>
      </c>
      <c r="G481" s="240">
        <v>49.8</v>
      </c>
      <c r="H481" s="273">
        <v>51.2</v>
      </c>
      <c r="I481" s="240">
        <v>47.3</v>
      </c>
      <c r="J481" s="273">
        <v>54</v>
      </c>
      <c r="K481" s="273">
        <v>53</v>
      </c>
      <c r="L481" s="243">
        <v>47</v>
      </c>
      <c r="M481" s="243">
        <v>52</v>
      </c>
      <c r="N481" s="243">
        <v>53.183208210474874</v>
      </c>
      <c r="O481" s="243">
        <v>49.3</v>
      </c>
      <c r="P481" s="243">
        <v>53.2</v>
      </c>
      <c r="Q481" s="243">
        <v>52</v>
      </c>
      <c r="R481" s="243">
        <v>47.9</v>
      </c>
      <c r="S481" s="243">
        <v>52.69</v>
      </c>
      <c r="T481" s="243">
        <v>48.6</v>
      </c>
      <c r="U481" s="237"/>
      <c r="V481" s="238"/>
      <c r="W481" s="238"/>
      <c r="X481" s="238"/>
      <c r="Y481" s="238"/>
      <c r="Z481" s="238"/>
      <c r="AA481" s="238"/>
      <c r="AB481" s="238"/>
      <c r="AC481" s="238"/>
      <c r="AD481" s="238"/>
      <c r="AE481" s="238"/>
      <c r="AF481" s="238"/>
      <c r="AG481" s="238"/>
      <c r="AH481" s="238"/>
      <c r="AI481" s="238"/>
      <c r="AJ481" s="238"/>
      <c r="AK481" s="238"/>
      <c r="AL481" s="238"/>
      <c r="AM481" s="238"/>
      <c r="AN481" s="238"/>
      <c r="AO481" s="238"/>
      <c r="AP481" s="238"/>
      <c r="AQ481" s="238"/>
      <c r="AR481" s="238"/>
      <c r="AS481" s="238"/>
      <c r="AT481" s="238"/>
      <c r="AU481" s="238"/>
      <c r="AV481" s="238"/>
      <c r="AW481" s="238"/>
      <c r="AX481" s="238"/>
      <c r="AY481" s="238"/>
      <c r="AZ481" s="238"/>
      <c r="BA481" s="238"/>
      <c r="BB481" s="238"/>
      <c r="BC481" s="238"/>
      <c r="BD481" s="238"/>
      <c r="BE481" s="238"/>
      <c r="BF481" s="238"/>
      <c r="BG481" s="238"/>
      <c r="BH481" s="238"/>
      <c r="BI481" s="238"/>
      <c r="BJ481" s="238"/>
      <c r="BK481" s="238"/>
      <c r="BL481" s="238"/>
      <c r="BM481" s="239">
        <v>16</v>
      </c>
    </row>
    <row r="482" spans="1:65">
      <c r="A482" s="35"/>
      <c r="B482" s="19">
        <v>1</v>
      </c>
      <c r="C482" s="8">
        <v>4</v>
      </c>
      <c r="D482" s="240">
        <v>49.8</v>
      </c>
      <c r="E482" s="240">
        <v>51.9</v>
      </c>
      <c r="F482" s="273">
        <v>57.4</v>
      </c>
      <c r="G482" s="240">
        <v>51.3</v>
      </c>
      <c r="H482" s="273">
        <v>53.5</v>
      </c>
      <c r="I482" s="240">
        <v>48.8</v>
      </c>
      <c r="J482" s="273">
        <v>53</v>
      </c>
      <c r="K482" s="273">
        <v>53</v>
      </c>
      <c r="L482" s="243">
        <v>46</v>
      </c>
      <c r="M482" s="243">
        <v>52</v>
      </c>
      <c r="N482" s="243">
        <v>52.959911699661497</v>
      </c>
      <c r="O482" s="243">
        <v>50.7</v>
      </c>
      <c r="P482" s="243">
        <v>52.3</v>
      </c>
      <c r="Q482" s="243">
        <v>53</v>
      </c>
      <c r="R482" s="243">
        <v>53.5</v>
      </c>
      <c r="S482" s="243">
        <v>53.86</v>
      </c>
      <c r="T482" s="243">
        <v>50.8</v>
      </c>
      <c r="U482" s="237"/>
      <c r="V482" s="238"/>
      <c r="W482" s="238"/>
      <c r="X482" s="238"/>
      <c r="Y482" s="238"/>
      <c r="Z482" s="238"/>
      <c r="AA482" s="238"/>
      <c r="AB482" s="238"/>
      <c r="AC482" s="238"/>
      <c r="AD482" s="238"/>
      <c r="AE482" s="238"/>
      <c r="AF482" s="238"/>
      <c r="AG482" s="238"/>
      <c r="AH482" s="238"/>
      <c r="AI482" s="238"/>
      <c r="AJ482" s="238"/>
      <c r="AK482" s="238"/>
      <c r="AL482" s="238"/>
      <c r="AM482" s="238"/>
      <c r="AN482" s="238"/>
      <c r="AO482" s="238"/>
      <c r="AP482" s="238"/>
      <c r="AQ482" s="238"/>
      <c r="AR482" s="238"/>
      <c r="AS482" s="238"/>
      <c r="AT482" s="238"/>
      <c r="AU482" s="238"/>
      <c r="AV482" s="238"/>
      <c r="AW482" s="238"/>
      <c r="AX482" s="238"/>
      <c r="AY482" s="238"/>
      <c r="AZ482" s="238"/>
      <c r="BA482" s="238"/>
      <c r="BB482" s="238"/>
      <c r="BC482" s="238"/>
      <c r="BD482" s="238"/>
      <c r="BE482" s="238"/>
      <c r="BF482" s="238"/>
      <c r="BG482" s="238"/>
      <c r="BH482" s="238"/>
      <c r="BI482" s="238"/>
      <c r="BJ482" s="238"/>
      <c r="BK482" s="238"/>
      <c r="BL482" s="238"/>
      <c r="BM482" s="239">
        <v>51.377327048178401</v>
      </c>
    </row>
    <row r="483" spans="1:65">
      <c r="A483" s="35"/>
      <c r="B483" s="19">
        <v>1</v>
      </c>
      <c r="C483" s="8">
        <v>5</v>
      </c>
      <c r="D483" s="274">
        <v>47</v>
      </c>
      <c r="E483" s="240">
        <v>52.8</v>
      </c>
      <c r="F483" s="240">
        <v>56.7</v>
      </c>
      <c r="G483" s="240">
        <v>44.7</v>
      </c>
      <c r="H483" s="240">
        <v>48.5</v>
      </c>
      <c r="I483" s="240">
        <v>47</v>
      </c>
      <c r="J483" s="240">
        <v>52</v>
      </c>
      <c r="K483" s="240">
        <v>52</v>
      </c>
      <c r="L483" s="240">
        <v>48</v>
      </c>
      <c r="M483" s="240">
        <v>52</v>
      </c>
      <c r="N483" s="240">
        <v>53.151534270584001</v>
      </c>
      <c r="O483" s="240">
        <v>50.8</v>
      </c>
      <c r="P483" s="240">
        <v>52.9</v>
      </c>
      <c r="Q483" s="240">
        <v>54</v>
      </c>
      <c r="R483" s="240">
        <v>50.9</v>
      </c>
      <c r="S483" s="240">
        <v>53.1</v>
      </c>
      <c r="T483" s="240">
        <v>49.2</v>
      </c>
      <c r="U483" s="237"/>
      <c r="V483" s="238"/>
      <c r="W483" s="238"/>
      <c r="X483" s="238"/>
      <c r="Y483" s="238"/>
      <c r="Z483" s="238"/>
      <c r="AA483" s="238"/>
      <c r="AB483" s="238"/>
      <c r="AC483" s="238"/>
      <c r="AD483" s="238"/>
      <c r="AE483" s="238"/>
      <c r="AF483" s="238"/>
      <c r="AG483" s="238"/>
      <c r="AH483" s="238"/>
      <c r="AI483" s="238"/>
      <c r="AJ483" s="238"/>
      <c r="AK483" s="238"/>
      <c r="AL483" s="238"/>
      <c r="AM483" s="238"/>
      <c r="AN483" s="238"/>
      <c r="AO483" s="238"/>
      <c r="AP483" s="238"/>
      <c r="AQ483" s="238"/>
      <c r="AR483" s="238"/>
      <c r="AS483" s="238"/>
      <c r="AT483" s="238"/>
      <c r="AU483" s="238"/>
      <c r="AV483" s="238"/>
      <c r="AW483" s="238"/>
      <c r="AX483" s="238"/>
      <c r="AY483" s="238"/>
      <c r="AZ483" s="238"/>
      <c r="BA483" s="238"/>
      <c r="BB483" s="238"/>
      <c r="BC483" s="238"/>
      <c r="BD483" s="238"/>
      <c r="BE483" s="238"/>
      <c r="BF483" s="238"/>
      <c r="BG483" s="238"/>
      <c r="BH483" s="238"/>
      <c r="BI483" s="238"/>
      <c r="BJ483" s="238"/>
      <c r="BK483" s="238"/>
      <c r="BL483" s="238"/>
      <c r="BM483" s="239">
        <v>38</v>
      </c>
    </row>
    <row r="484" spans="1:65">
      <c r="A484" s="35"/>
      <c r="B484" s="19">
        <v>1</v>
      </c>
      <c r="C484" s="8">
        <v>6</v>
      </c>
      <c r="D484" s="240">
        <v>49</v>
      </c>
      <c r="E484" s="240">
        <v>50.8</v>
      </c>
      <c r="F484" s="240">
        <v>57.8</v>
      </c>
      <c r="G484" s="240">
        <v>48.4</v>
      </c>
      <c r="H484" s="240">
        <v>52.8</v>
      </c>
      <c r="I484" s="240">
        <v>47.6</v>
      </c>
      <c r="J484" s="240">
        <v>54</v>
      </c>
      <c r="K484" s="240">
        <v>54</v>
      </c>
      <c r="L484" s="240">
        <v>49</v>
      </c>
      <c r="M484" s="240">
        <v>51</v>
      </c>
      <c r="N484" s="240">
        <v>53.110540155729801</v>
      </c>
      <c r="O484" s="240">
        <v>50.2</v>
      </c>
      <c r="P484" s="240">
        <v>54.4</v>
      </c>
      <c r="Q484" s="240">
        <v>54</v>
      </c>
      <c r="R484" s="240">
        <v>52.8</v>
      </c>
      <c r="S484" s="240">
        <v>53.975277777777784</v>
      </c>
      <c r="T484" s="240">
        <v>50</v>
      </c>
      <c r="U484" s="237"/>
      <c r="V484" s="238"/>
      <c r="W484" s="238"/>
      <c r="X484" s="238"/>
      <c r="Y484" s="238"/>
      <c r="Z484" s="238"/>
      <c r="AA484" s="238"/>
      <c r="AB484" s="238"/>
      <c r="AC484" s="238"/>
      <c r="AD484" s="238"/>
      <c r="AE484" s="238"/>
      <c r="AF484" s="238"/>
      <c r="AG484" s="238"/>
      <c r="AH484" s="238"/>
      <c r="AI484" s="238"/>
      <c r="AJ484" s="238"/>
      <c r="AK484" s="238"/>
      <c r="AL484" s="238"/>
      <c r="AM484" s="238"/>
      <c r="AN484" s="238"/>
      <c r="AO484" s="238"/>
      <c r="AP484" s="238"/>
      <c r="AQ484" s="238"/>
      <c r="AR484" s="238"/>
      <c r="AS484" s="238"/>
      <c r="AT484" s="238"/>
      <c r="AU484" s="238"/>
      <c r="AV484" s="238"/>
      <c r="AW484" s="238"/>
      <c r="AX484" s="238"/>
      <c r="AY484" s="238"/>
      <c r="AZ484" s="238"/>
      <c r="BA484" s="238"/>
      <c r="BB484" s="238"/>
      <c r="BC484" s="238"/>
      <c r="BD484" s="238"/>
      <c r="BE484" s="238"/>
      <c r="BF484" s="238"/>
      <c r="BG484" s="238"/>
      <c r="BH484" s="238"/>
      <c r="BI484" s="238"/>
      <c r="BJ484" s="238"/>
      <c r="BK484" s="238"/>
      <c r="BL484" s="238"/>
      <c r="BM484" s="241"/>
    </row>
    <row r="485" spans="1:65">
      <c r="A485" s="35"/>
      <c r="B485" s="20" t="s">
        <v>263</v>
      </c>
      <c r="C485" s="12"/>
      <c r="D485" s="242">
        <v>48.85</v>
      </c>
      <c r="E485" s="242">
        <v>50.316666666666663</v>
      </c>
      <c r="F485" s="242">
        <v>57.683333333333337</v>
      </c>
      <c r="G485" s="242">
        <v>49.383333333333326</v>
      </c>
      <c r="H485" s="242">
        <v>51.183333333333337</v>
      </c>
      <c r="I485" s="242">
        <v>47.933333333333337</v>
      </c>
      <c r="J485" s="242">
        <v>53.5</v>
      </c>
      <c r="K485" s="242">
        <v>52.833333333333336</v>
      </c>
      <c r="L485" s="242">
        <v>46.833333333333336</v>
      </c>
      <c r="M485" s="242">
        <v>51.5</v>
      </c>
      <c r="N485" s="242">
        <v>52.873402411625356</v>
      </c>
      <c r="O485" s="242">
        <v>50.199999999999996</v>
      </c>
      <c r="P485" s="242">
        <v>53.249999999999993</v>
      </c>
      <c r="Q485" s="242">
        <v>53</v>
      </c>
      <c r="R485" s="242">
        <v>50.716666666666669</v>
      </c>
      <c r="S485" s="242">
        <v>53.604490740740744</v>
      </c>
      <c r="T485" s="242">
        <v>49.383333333333333</v>
      </c>
      <c r="U485" s="237"/>
      <c r="V485" s="238"/>
      <c r="W485" s="238"/>
      <c r="X485" s="238"/>
      <c r="Y485" s="238"/>
      <c r="Z485" s="238"/>
      <c r="AA485" s="238"/>
      <c r="AB485" s="238"/>
      <c r="AC485" s="238"/>
      <c r="AD485" s="238"/>
      <c r="AE485" s="238"/>
      <c r="AF485" s="238"/>
      <c r="AG485" s="238"/>
      <c r="AH485" s="238"/>
      <c r="AI485" s="238"/>
      <c r="AJ485" s="238"/>
      <c r="AK485" s="238"/>
      <c r="AL485" s="238"/>
      <c r="AM485" s="238"/>
      <c r="AN485" s="238"/>
      <c r="AO485" s="238"/>
      <c r="AP485" s="238"/>
      <c r="AQ485" s="238"/>
      <c r="AR485" s="238"/>
      <c r="AS485" s="238"/>
      <c r="AT485" s="238"/>
      <c r="AU485" s="238"/>
      <c r="AV485" s="238"/>
      <c r="AW485" s="238"/>
      <c r="AX485" s="238"/>
      <c r="AY485" s="238"/>
      <c r="AZ485" s="238"/>
      <c r="BA485" s="238"/>
      <c r="BB485" s="238"/>
      <c r="BC485" s="238"/>
      <c r="BD485" s="238"/>
      <c r="BE485" s="238"/>
      <c r="BF485" s="238"/>
      <c r="BG485" s="238"/>
      <c r="BH485" s="238"/>
      <c r="BI485" s="238"/>
      <c r="BJ485" s="238"/>
      <c r="BK485" s="238"/>
      <c r="BL485" s="238"/>
      <c r="BM485" s="241"/>
    </row>
    <row r="486" spans="1:65">
      <c r="A486" s="35"/>
      <c r="B486" s="3" t="s">
        <v>264</v>
      </c>
      <c r="C486" s="33"/>
      <c r="D486" s="243">
        <v>49.1</v>
      </c>
      <c r="E486" s="243">
        <v>51</v>
      </c>
      <c r="F486" s="243">
        <v>57.55</v>
      </c>
      <c r="G486" s="243">
        <v>49.15</v>
      </c>
      <c r="H486" s="243">
        <v>51.7</v>
      </c>
      <c r="I486" s="243">
        <v>47.900000000000006</v>
      </c>
      <c r="J486" s="243">
        <v>53.5</v>
      </c>
      <c r="K486" s="243">
        <v>53</v>
      </c>
      <c r="L486" s="243">
        <v>46.5</v>
      </c>
      <c r="M486" s="243">
        <v>51.5</v>
      </c>
      <c r="N486" s="243">
        <v>53.035225927695649</v>
      </c>
      <c r="O486" s="243">
        <v>50.25</v>
      </c>
      <c r="P486" s="243">
        <v>53.05</v>
      </c>
      <c r="Q486" s="243">
        <v>53</v>
      </c>
      <c r="R486" s="243">
        <v>50.599999999999994</v>
      </c>
      <c r="S486" s="243">
        <v>53.645833333333336</v>
      </c>
      <c r="T486" s="243">
        <v>49.6</v>
      </c>
      <c r="U486" s="237"/>
      <c r="V486" s="238"/>
      <c r="W486" s="238"/>
      <c r="X486" s="238"/>
      <c r="Y486" s="238"/>
      <c r="Z486" s="238"/>
      <c r="AA486" s="238"/>
      <c r="AB486" s="238"/>
      <c r="AC486" s="238"/>
      <c r="AD486" s="238"/>
      <c r="AE486" s="238"/>
      <c r="AF486" s="238"/>
      <c r="AG486" s="238"/>
      <c r="AH486" s="238"/>
      <c r="AI486" s="238"/>
      <c r="AJ486" s="238"/>
      <c r="AK486" s="238"/>
      <c r="AL486" s="238"/>
      <c r="AM486" s="238"/>
      <c r="AN486" s="238"/>
      <c r="AO486" s="238"/>
      <c r="AP486" s="238"/>
      <c r="AQ486" s="238"/>
      <c r="AR486" s="238"/>
      <c r="AS486" s="238"/>
      <c r="AT486" s="238"/>
      <c r="AU486" s="238"/>
      <c r="AV486" s="238"/>
      <c r="AW486" s="238"/>
      <c r="AX486" s="238"/>
      <c r="AY486" s="238"/>
      <c r="AZ486" s="238"/>
      <c r="BA486" s="238"/>
      <c r="BB486" s="238"/>
      <c r="BC486" s="238"/>
      <c r="BD486" s="238"/>
      <c r="BE486" s="238"/>
      <c r="BF486" s="238"/>
      <c r="BG486" s="238"/>
      <c r="BH486" s="238"/>
      <c r="BI486" s="238"/>
      <c r="BJ486" s="238"/>
      <c r="BK486" s="238"/>
      <c r="BL486" s="238"/>
      <c r="BM486" s="241"/>
    </row>
    <row r="487" spans="1:65">
      <c r="A487" s="35"/>
      <c r="B487" s="3" t="s">
        <v>265</v>
      </c>
      <c r="C487" s="33"/>
      <c r="D487" s="255">
        <v>0.97928545378760679</v>
      </c>
      <c r="E487" s="255">
        <v>2.3378765293887245</v>
      </c>
      <c r="F487" s="255">
        <v>1.1409060726749867</v>
      </c>
      <c r="G487" s="255">
        <v>3.0102602323830179</v>
      </c>
      <c r="H487" s="255">
        <v>2.0701851769024597</v>
      </c>
      <c r="I487" s="255">
        <v>0.74744007563594506</v>
      </c>
      <c r="J487" s="255">
        <v>1.0488088481701516</v>
      </c>
      <c r="K487" s="255">
        <v>0.752772652709081</v>
      </c>
      <c r="L487" s="255">
        <v>1.4719601443879744</v>
      </c>
      <c r="M487" s="255">
        <v>0.54772255750516607</v>
      </c>
      <c r="N487" s="255">
        <v>0.36318928853901683</v>
      </c>
      <c r="O487" s="255">
        <v>0.55136195008360966</v>
      </c>
      <c r="P487" s="255">
        <v>0.95655632348545006</v>
      </c>
      <c r="Q487" s="255">
        <v>0.89442719099991586</v>
      </c>
      <c r="R487" s="255">
        <v>2.1692548643870015</v>
      </c>
      <c r="S487" s="255">
        <v>0.67166189725047543</v>
      </c>
      <c r="T487" s="255">
        <v>1.1178849076119879</v>
      </c>
      <c r="U487" s="249"/>
      <c r="V487" s="250"/>
      <c r="W487" s="250"/>
      <c r="X487" s="250"/>
      <c r="Y487" s="250"/>
      <c r="Z487" s="250"/>
      <c r="AA487" s="250"/>
      <c r="AB487" s="250"/>
      <c r="AC487" s="250"/>
      <c r="AD487" s="250"/>
      <c r="AE487" s="250"/>
      <c r="AF487" s="250"/>
      <c r="AG487" s="250"/>
      <c r="AH487" s="250"/>
      <c r="AI487" s="250"/>
      <c r="AJ487" s="250"/>
      <c r="AK487" s="250"/>
      <c r="AL487" s="250"/>
      <c r="AM487" s="250"/>
      <c r="AN487" s="250"/>
      <c r="AO487" s="250"/>
      <c r="AP487" s="250"/>
      <c r="AQ487" s="250"/>
      <c r="AR487" s="250"/>
      <c r="AS487" s="250"/>
      <c r="AT487" s="250"/>
      <c r="AU487" s="250"/>
      <c r="AV487" s="250"/>
      <c r="AW487" s="250"/>
      <c r="AX487" s="250"/>
      <c r="AY487" s="250"/>
      <c r="AZ487" s="250"/>
      <c r="BA487" s="250"/>
      <c r="BB487" s="250"/>
      <c r="BC487" s="250"/>
      <c r="BD487" s="250"/>
      <c r="BE487" s="250"/>
      <c r="BF487" s="250"/>
      <c r="BG487" s="250"/>
      <c r="BH487" s="250"/>
      <c r="BI487" s="250"/>
      <c r="BJ487" s="250"/>
      <c r="BK487" s="250"/>
      <c r="BL487" s="250"/>
      <c r="BM487" s="253"/>
    </row>
    <row r="488" spans="1:65">
      <c r="A488" s="35"/>
      <c r="B488" s="3" t="s">
        <v>87</v>
      </c>
      <c r="C488" s="33"/>
      <c r="D488" s="13">
        <v>2.0046785133830229E-2</v>
      </c>
      <c r="E488" s="13">
        <v>4.6463263253833549E-2</v>
      </c>
      <c r="F488" s="13">
        <v>1.9778781959115629E-2</v>
      </c>
      <c r="G488" s="13">
        <v>6.0957007743159333E-2</v>
      </c>
      <c r="H488" s="13">
        <v>4.0446470405127832E-2</v>
      </c>
      <c r="I488" s="13">
        <v>1.5593325639136544E-2</v>
      </c>
      <c r="J488" s="13">
        <v>1.9603903704114984E-2</v>
      </c>
      <c r="K488" s="13">
        <v>1.4248062827301218E-2</v>
      </c>
      <c r="L488" s="13">
        <v>3.1429753972696962E-2</v>
      </c>
      <c r="M488" s="13">
        <v>1.063538946611973E-2</v>
      </c>
      <c r="N488" s="13">
        <v>6.869035696086807E-3</v>
      </c>
      <c r="O488" s="13">
        <v>1.0983305778557962E-2</v>
      </c>
      <c r="P488" s="13">
        <v>1.7963499032590615E-2</v>
      </c>
      <c r="Q488" s="13">
        <v>1.687598473584747E-2</v>
      </c>
      <c r="R488" s="13">
        <v>4.2772031502865619E-2</v>
      </c>
      <c r="S488" s="13">
        <v>1.2529955754994156E-2</v>
      </c>
      <c r="T488" s="13">
        <v>2.2636886418062527E-2</v>
      </c>
      <c r="U488" s="165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62"/>
    </row>
    <row r="489" spans="1:65">
      <c r="A489" s="35"/>
      <c r="B489" s="3" t="s">
        <v>266</v>
      </c>
      <c r="C489" s="33"/>
      <c r="D489" s="13">
        <v>-4.9191485688004577E-2</v>
      </c>
      <c r="E489" s="13">
        <v>-2.0644522446975788E-2</v>
      </c>
      <c r="F489" s="13">
        <v>0.12273908837728298</v>
      </c>
      <c r="G489" s="13">
        <v>-3.8810771782176068E-2</v>
      </c>
      <c r="H489" s="13">
        <v>-3.7758623500040445E-3</v>
      </c>
      <c r="I489" s="13">
        <v>-6.7033337713647612E-2</v>
      </c>
      <c r="J489" s="13">
        <v>4.1315363678439132E-2</v>
      </c>
      <c r="K489" s="13">
        <v>2.8339471296153329E-2</v>
      </c>
      <c r="L489" s="13">
        <v>-8.8443560144419231E-2</v>
      </c>
      <c r="M489" s="13">
        <v>2.387686531581501E-3</v>
      </c>
      <c r="N489" s="13">
        <v>2.911936936781534E-2</v>
      </c>
      <c r="O489" s="13">
        <v>-2.2915303613875837E-2</v>
      </c>
      <c r="P489" s="13">
        <v>3.6449404035081789E-2</v>
      </c>
      <c r="Q489" s="13">
        <v>3.1583444391724669E-2</v>
      </c>
      <c r="R489" s="13">
        <v>-1.285898701760424E-2</v>
      </c>
      <c r="S489" s="13">
        <v>4.3349154588635086E-2</v>
      </c>
      <c r="T489" s="13">
        <v>-3.8810771782175957E-2</v>
      </c>
      <c r="U489" s="165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62"/>
    </row>
    <row r="490" spans="1:65">
      <c r="A490" s="35"/>
      <c r="B490" s="53" t="s">
        <v>267</v>
      </c>
      <c r="C490" s="54"/>
      <c r="D490" s="52">
        <v>0.87</v>
      </c>
      <c r="E490" s="52">
        <v>0.32</v>
      </c>
      <c r="F490" s="52">
        <v>2.44</v>
      </c>
      <c r="G490" s="52">
        <v>0.67</v>
      </c>
      <c r="H490" s="52">
        <v>0</v>
      </c>
      <c r="I490" s="52">
        <v>1.22</v>
      </c>
      <c r="J490" s="52">
        <v>0.87</v>
      </c>
      <c r="K490" s="52">
        <v>0.62</v>
      </c>
      <c r="L490" s="52">
        <v>1.63</v>
      </c>
      <c r="M490" s="52">
        <v>0.12</v>
      </c>
      <c r="N490" s="52">
        <v>0.63</v>
      </c>
      <c r="O490" s="52">
        <v>0.37</v>
      </c>
      <c r="P490" s="52">
        <v>0.77</v>
      </c>
      <c r="Q490" s="52">
        <v>0.68</v>
      </c>
      <c r="R490" s="52">
        <v>0.17</v>
      </c>
      <c r="S490" s="52">
        <v>0.91</v>
      </c>
      <c r="T490" s="52">
        <v>0.67</v>
      </c>
      <c r="U490" s="165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62"/>
    </row>
    <row r="491" spans="1:65">
      <c r="B491" s="36"/>
      <c r="C491" s="20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BM491" s="62"/>
    </row>
    <row r="492" spans="1:65" ht="15">
      <c r="B492" s="37" t="s">
        <v>495</v>
      </c>
      <c r="BM492" s="32" t="s">
        <v>67</v>
      </c>
    </row>
    <row r="493" spans="1:65" ht="15">
      <c r="A493" s="28" t="s">
        <v>23</v>
      </c>
      <c r="B493" s="18" t="s">
        <v>115</v>
      </c>
      <c r="C493" s="15" t="s">
        <v>116</v>
      </c>
      <c r="D493" s="16" t="s">
        <v>235</v>
      </c>
      <c r="E493" s="17" t="s">
        <v>235</v>
      </c>
      <c r="F493" s="17" t="s">
        <v>235</v>
      </c>
      <c r="G493" s="17" t="s">
        <v>235</v>
      </c>
      <c r="H493" s="17" t="s">
        <v>235</v>
      </c>
      <c r="I493" s="17" t="s">
        <v>235</v>
      </c>
      <c r="J493" s="17" t="s">
        <v>235</v>
      </c>
      <c r="K493" s="165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2">
        <v>1</v>
      </c>
    </row>
    <row r="494" spans="1:65">
      <c r="A494" s="35"/>
      <c r="B494" s="19" t="s">
        <v>236</v>
      </c>
      <c r="C494" s="8" t="s">
        <v>236</v>
      </c>
      <c r="D494" s="163" t="s">
        <v>240</v>
      </c>
      <c r="E494" s="164" t="s">
        <v>241</v>
      </c>
      <c r="F494" s="164" t="s">
        <v>246</v>
      </c>
      <c r="G494" s="164" t="s">
        <v>248</v>
      </c>
      <c r="H494" s="164" t="s">
        <v>251</v>
      </c>
      <c r="I494" s="164" t="s">
        <v>253</v>
      </c>
      <c r="J494" s="164" t="s">
        <v>270</v>
      </c>
      <c r="K494" s="165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2" t="s">
        <v>3</v>
      </c>
    </row>
    <row r="495" spans="1:65">
      <c r="A495" s="35"/>
      <c r="B495" s="19"/>
      <c r="C495" s="8"/>
      <c r="D495" s="9" t="s">
        <v>277</v>
      </c>
      <c r="E495" s="10" t="s">
        <v>278</v>
      </c>
      <c r="F495" s="10" t="s">
        <v>278</v>
      </c>
      <c r="G495" s="10" t="s">
        <v>278</v>
      </c>
      <c r="H495" s="10" t="s">
        <v>277</v>
      </c>
      <c r="I495" s="10" t="s">
        <v>277</v>
      </c>
      <c r="J495" s="10" t="s">
        <v>277</v>
      </c>
      <c r="K495" s="165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2">
        <v>2</v>
      </c>
    </row>
    <row r="496" spans="1:65">
      <c r="A496" s="35"/>
      <c r="B496" s="19"/>
      <c r="C496" s="8"/>
      <c r="D496" s="29"/>
      <c r="E496" s="29"/>
      <c r="F496" s="29"/>
      <c r="G496" s="29"/>
      <c r="H496" s="29"/>
      <c r="I496" s="29"/>
      <c r="J496" s="29"/>
      <c r="K496" s="165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2">
        <v>2</v>
      </c>
    </row>
    <row r="497" spans="1:65">
      <c r="A497" s="35"/>
      <c r="B497" s="18">
        <v>1</v>
      </c>
      <c r="C497" s="14">
        <v>1</v>
      </c>
      <c r="D497" s="22">
        <v>0.2</v>
      </c>
      <c r="E497" s="22">
        <v>0.2</v>
      </c>
      <c r="F497" s="23">
        <v>0.21</v>
      </c>
      <c r="G497" s="22">
        <v>0.2</v>
      </c>
      <c r="H497" s="23">
        <v>0.28000000000000003</v>
      </c>
      <c r="I497" s="22">
        <v>0.2</v>
      </c>
      <c r="J497" s="23">
        <v>0.27</v>
      </c>
      <c r="K497" s="165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>
        <v>1</v>
      </c>
    </row>
    <row r="498" spans="1:65">
      <c r="A498" s="35"/>
      <c r="B498" s="19">
        <v>1</v>
      </c>
      <c r="C498" s="8">
        <v>2</v>
      </c>
      <c r="D498" s="10">
        <v>0.2</v>
      </c>
      <c r="E498" s="10">
        <v>0.2</v>
      </c>
      <c r="F498" s="25">
        <v>0.22</v>
      </c>
      <c r="G498" s="10">
        <v>0.24</v>
      </c>
      <c r="H498" s="25">
        <v>0.3</v>
      </c>
      <c r="I498" s="10">
        <v>0.25</v>
      </c>
      <c r="J498" s="25">
        <v>0.27</v>
      </c>
      <c r="K498" s="165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>
        <v>18</v>
      </c>
    </row>
    <row r="499" spans="1:65">
      <c r="A499" s="35"/>
      <c r="B499" s="19">
        <v>1</v>
      </c>
      <c r="C499" s="8">
        <v>3</v>
      </c>
      <c r="D499" s="10">
        <v>0.3</v>
      </c>
      <c r="E499" s="10">
        <v>0.2</v>
      </c>
      <c r="F499" s="25">
        <v>0.24</v>
      </c>
      <c r="G499" s="10">
        <v>0.23</v>
      </c>
      <c r="H499" s="25">
        <v>0.3</v>
      </c>
      <c r="I499" s="10">
        <v>0.22</v>
      </c>
      <c r="J499" s="25">
        <v>0.26</v>
      </c>
      <c r="K499" s="165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16</v>
      </c>
    </row>
    <row r="500" spans="1:65">
      <c r="A500" s="35"/>
      <c r="B500" s="19">
        <v>1</v>
      </c>
      <c r="C500" s="8">
        <v>4</v>
      </c>
      <c r="D500" s="10">
        <v>0.2</v>
      </c>
      <c r="E500" s="10">
        <v>0.2</v>
      </c>
      <c r="F500" s="25">
        <v>0.19</v>
      </c>
      <c r="G500" s="10">
        <v>0.22</v>
      </c>
      <c r="H500" s="25">
        <v>0.3</v>
      </c>
      <c r="I500" s="10">
        <v>0.23</v>
      </c>
      <c r="J500" s="25">
        <v>0.26</v>
      </c>
      <c r="K500" s="165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0.2361904761904762</v>
      </c>
    </row>
    <row r="501" spans="1:65">
      <c r="A501" s="35"/>
      <c r="B501" s="19">
        <v>1</v>
      </c>
      <c r="C501" s="8">
        <v>5</v>
      </c>
      <c r="D501" s="10">
        <v>0.2</v>
      </c>
      <c r="E501" s="10">
        <v>0.2</v>
      </c>
      <c r="F501" s="10">
        <v>0.18</v>
      </c>
      <c r="G501" s="10">
        <v>0.25</v>
      </c>
      <c r="H501" s="10">
        <v>0.3</v>
      </c>
      <c r="I501" s="10">
        <v>0.25</v>
      </c>
      <c r="J501" s="10">
        <v>0.28000000000000003</v>
      </c>
      <c r="K501" s="165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2">
        <v>39</v>
      </c>
    </row>
    <row r="502" spans="1:65">
      <c r="A502" s="35"/>
      <c r="B502" s="19">
        <v>1</v>
      </c>
      <c r="C502" s="8">
        <v>6</v>
      </c>
      <c r="D502" s="10">
        <v>0.3</v>
      </c>
      <c r="E502" s="10">
        <v>0.2</v>
      </c>
      <c r="F502" s="10">
        <v>0.19</v>
      </c>
      <c r="G502" s="10">
        <v>0.24</v>
      </c>
      <c r="H502" s="10">
        <v>0.28999999999999998</v>
      </c>
      <c r="I502" s="10">
        <v>0.2</v>
      </c>
      <c r="J502" s="10">
        <v>0.25</v>
      </c>
      <c r="K502" s="165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62"/>
    </row>
    <row r="503" spans="1:65">
      <c r="A503" s="35"/>
      <c r="B503" s="20" t="s">
        <v>263</v>
      </c>
      <c r="C503" s="12"/>
      <c r="D503" s="26">
        <v>0.23333333333333331</v>
      </c>
      <c r="E503" s="26">
        <v>0.19999999999999998</v>
      </c>
      <c r="F503" s="26">
        <v>0.20499999999999996</v>
      </c>
      <c r="G503" s="26">
        <v>0.23</v>
      </c>
      <c r="H503" s="26">
        <v>0.29500000000000004</v>
      </c>
      <c r="I503" s="26">
        <v>0.22499999999999998</v>
      </c>
      <c r="J503" s="26">
        <v>0.26500000000000001</v>
      </c>
      <c r="K503" s="165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62"/>
    </row>
    <row r="504" spans="1:65">
      <c r="A504" s="35"/>
      <c r="B504" s="3" t="s">
        <v>264</v>
      </c>
      <c r="C504" s="33"/>
      <c r="D504" s="11">
        <v>0.2</v>
      </c>
      <c r="E504" s="11">
        <v>0.2</v>
      </c>
      <c r="F504" s="11">
        <v>0.2</v>
      </c>
      <c r="G504" s="11">
        <v>0.23499999999999999</v>
      </c>
      <c r="H504" s="11">
        <v>0.3</v>
      </c>
      <c r="I504" s="11">
        <v>0.22500000000000001</v>
      </c>
      <c r="J504" s="11">
        <v>0.26500000000000001</v>
      </c>
      <c r="K504" s="165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62"/>
    </row>
    <row r="505" spans="1:65">
      <c r="A505" s="35"/>
      <c r="B505" s="3" t="s">
        <v>265</v>
      </c>
      <c r="C505" s="33"/>
      <c r="D505" s="27">
        <v>5.1639777949432281E-2</v>
      </c>
      <c r="E505" s="27">
        <v>3.0404709722440586E-17</v>
      </c>
      <c r="F505" s="27">
        <v>2.2583179581272907E-2</v>
      </c>
      <c r="G505" s="27">
        <v>1.7888543819998312E-2</v>
      </c>
      <c r="H505" s="27">
        <v>8.3666002653407425E-3</v>
      </c>
      <c r="I505" s="27">
        <v>2.2583179581272424E-2</v>
      </c>
      <c r="J505" s="27">
        <v>1.0488088481701525E-2</v>
      </c>
      <c r="K505" s="165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62"/>
    </row>
    <row r="506" spans="1:65">
      <c r="A506" s="35"/>
      <c r="B506" s="3" t="s">
        <v>87</v>
      </c>
      <c r="C506" s="33"/>
      <c r="D506" s="13">
        <v>0.2213133340689955</v>
      </c>
      <c r="E506" s="13">
        <v>1.5202354861220294E-16</v>
      </c>
      <c r="F506" s="13">
        <v>0.11016185161596542</v>
      </c>
      <c r="G506" s="13">
        <v>7.7776277478253525E-2</v>
      </c>
      <c r="H506" s="13">
        <v>2.836135683166353E-2</v>
      </c>
      <c r="I506" s="13">
        <v>0.10036968702787745</v>
      </c>
      <c r="J506" s="13">
        <v>3.9577692383779339E-2</v>
      </c>
      <c r="K506" s="165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62"/>
    </row>
    <row r="507" spans="1:65">
      <c r="A507" s="35"/>
      <c r="B507" s="3" t="s">
        <v>266</v>
      </c>
      <c r="C507" s="33"/>
      <c r="D507" s="13">
        <v>-1.2096774193548487E-2</v>
      </c>
      <c r="E507" s="13">
        <v>-0.15322580645161299</v>
      </c>
      <c r="F507" s="13">
        <v>-0.13205645161290347</v>
      </c>
      <c r="G507" s="13">
        <v>-2.6209677419354871E-2</v>
      </c>
      <c r="H507" s="13">
        <v>0.248991935483871</v>
      </c>
      <c r="I507" s="13">
        <v>-4.7379032258064613E-2</v>
      </c>
      <c r="J507" s="13">
        <v>0.12197580645161299</v>
      </c>
      <c r="K507" s="165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2"/>
    </row>
    <row r="508" spans="1:65">
      <c r="A508" s="35"/>
      <c r="B508" s="53" t="s">
        <v>267</v>
      </c>
      <c r="C508" s="54"/>
      <c r="D508" s="52">
        <v>0.09</v>
      </c>
      <c r="E508" s="52">
        <v>0.81</v>
      </c>
      <c r="F508" s="52">
        <v>0.67</v>
      </c>
      <c r="G508" s="52">
        <v>0</v>
      </c>
      <c r="H508" s="52">
        <v>1.75</v>
      </c>
      <c r="I508" s="52">
        <v>0.13</v>
      </c>
      <c r="J508" s="52">
        <v>0.94</v>
      </c>
      <c r="K508" s="165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2"/>
    </row>
    <row r="509" spans="1:65">
      <c r="B509" s="36"/>
      <c r="C509" s="20"/>
      <c r="D509" s="31"/>
      <c r="E509" s="31"/>
      <c r="F509" s="31"/>
      <c r="G509" s="31"/>
      <c r="H509" s="31"/>
      <c r="I509" s="31"/>
      <c r="J509" s="31"/>
      <c r="BM509" s="62"/>
    </row>
    <row r="510" spans="1:65" ht="15">
      <c r="B510" s="37" t="s">
        <v>496</v>
      </c>
      <c r="BM510" s="32" t="s">
        <v>67</v>
      </c>
    </row>
    <row r="511" spans="1:65" ht="15">
      <c r="A511" s="28" t="s">
        <v>55</v>
      </c>
      <c r="B511" s="18" t="s">
        <v>115</v>
      </c>
      <c r="C511" s="15" t="s">
        <v>116</v>
      </c>
      <c r="D511" s="16" t="s">
        <v>235</v>
      </c>
      <c r="E511" s="17" t="s">
        <v>235</v>
      </c>
      <c r="F511" s="17" t="s">
        <v>235</v>
      </c>
      <c r="G511" s="17" t="s">
        <v>235</v>
      </c>
      <c r="H511" s="17" t="s">
        <v>235</v>
      </c>
      <c r="I511" s="17" t="s">
        <v>235</v>
      </c>
      <c r="J511" s="17" t="s">
        <v>235</v>
      </c>
      <c r="K511" s="17" t="s">
        <v>235</v>
      </c>
      <c r="L511" s="17" t="s">
        <v>235</v>
      </c>
      <c r="M511" s="17" t="s">
        <v>235</v>
      </c>
      <c r="N511" s="17" t="s">
        <v>235</v>
      </c>
      <c r="O511" s="17" t="s">
        <v>235</v>
      </c>
      <c r="P511" s="17" t="s">
        <v>235</v>
      </c>
      <c r="Q511" s="17" t="s">
        <v>235</v>
      </c>
      <c r="R511" s="17" t="s">
        <v>235</v>
      </c>
      <c r="S511" s="17" t="s">
        <v>235</v>
      </c>
      <c r="T511" s="17" t="s">
        <v>235</v>
      </c>
      <c r="U511" s="17" t="s">
        <v>235</v>
      </c>
      <c r="V511" s="165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2">
        <v>1</v>
      </c>
    </row>
    <row r="512" spans="1:65">
      <c r="A512" s="35"/>
      <c r="B512" s="19" t="s">
        <v>236</v>
      </c>
      <c r="C512" s="8" t="s">
        <v>236</v>
      </c>
      <c r="D512" s="163" t="s">
        <v>238</v>
      </c>
      <c r="E512" s="164" t="s">
        <v>240</v>
      </c>
      <c r="F512" s="164" t="s">
        <v>241</v>
      </c>
      <c r="G512" s="164" t="s">
        <v>242</v>
      </c>
      <c r="H512" s="164" t="s">
        <v>243</v>
      </c>
      <c r="I512" s="164" t="s">
        <v>244</v>
      </c>
      <c r="J512" s="164" t="s">
        <v>245</v>
      </c>
      <c r="K512" s="164" t="s">
        <v>246</v>
      </c>
      <c r="L512" s="164" t="s">
        <v>247</v>
      </c>
      <c r="M512" s="164" t="s">
        <v>248</v>
      </c>
      <c r="N512" s="164" t="s">
        <v>249</v>
      </c>
      <c r="O512" s="164" t="s">
        <v>250</v>
      </c>
      <c r="P512" s="164" t="s">
        <v>251</v>
      </c>
      <c r="Q512" s="164" t="s">
        <v>252</v>
      </c>
      <c r="R512" s="164" t="s">
        <v>253</v>
      </c>
      <c r="S512" s="164" t="s">
        <v>254</v>
      </c>
      <c r="T512" s="164" t="s">
        <v>256</v>
      </c>
      <c r="U512" s="164" t="s">
        <v>270</v>
      </c>
      <c r="V512" s="165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2" t="s">
        <v>1</v>
      </c>
    </row>
    <row r="513" spans="1:65">
      <c r="A513" s="35"/>
      <c r="B513" s="19"/>
      <c r="C513" s="8"/>
      <c r="D513" s="9" t="s">
        <v>119</v>
      </c>
      <c r="E513" s="10" t="s">
        <v>277</v>
      </c>
      <c r="F513" s="10" t="s">
        <v>278</v>
      </c>
      <c r="G513" s="10" t="s">
        <v>278</v>
      </c>
      <c r="H513" s="10" t="s">
        <v>278</v>
      </c>
      <c r="I513" s="10" t="s">
        <v>278</v>
      </c>
      <c r="J513" s="10" t="s">
        <v>278</v>
      </c>
      <c r="K513" s="10" t="s">
        <v>278</v>
      </c>
      <c r="L513" s="10" t="s">
        <v>119</v>
      </c>
      <c r="M513" s="10" t="s">
        <v>278</v>
      </c>
      <c r="N513" s="10" t="s">
        <v>278</v>
      </c>
      <c r="O513" s="10" t="s">
        <v>119</v>
      </c>
      <c r="P513" s="10" t="s">
        <v>119</v>
      </c>
      <c r="Q513" s="10" t="s">
        <v>119</v>
      </c>
      <c r="R513" s="10" t="s">
        <v>119</v>
      </c>
      <c r="S513" s="10" t="s">
        <v>278</v>
      </c>
      <c r="T513" s="10" t="s">
        <v>119</v>
      </c>
      <c r="U513" s="10" t="s">
        <v>119</v>
      </c>
      <c r="V513" s="165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2">
        <v>2</v>
      </c>
    </row>
    <row r="514" spans="1:65">
      <c r="A514" s="35"/>
      <c r="B514" s="19"/>
      <c r="C514" s="8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165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2">
        <v>3</v>
      </c>
    </row>
    <row r="515" spans="1:65">
      <c r="A515" s="35"/>
      <c r="B515" s="18">
        <v>1</v>
      </c>
      <c r="C515" s="14">
        <v>1</v>
      </c>
      <c r="D515" s="22">
        <v>1.5079365900000001</v>
      </c>
      <c r="E515" s="22">
        <v>1.365</v>
      </c>
      <c r="F515" s="23">
        <v>1.32</v>
      </c>
      <c r="G515" s="22">
        <v>1.42</v>
      </c>
      <c r="H515" s="23">
        <v>1.31</v>
      </c>
      <c r="I515" s="22">
        <v>1.32</v>
      </c>
      <c r="J515" s="23">
        <v>1.26</v>
      </c>
      <c r="K515" s="22">
        <v>1.42</v>
      </c>
      <c r="L515" s="22">
        <v>1.51</v>
      </c>
      <c r="M515" s="22">
        <v>1.29</v>
      </c>
      <c r="N515" s="160">
        <v>1.7399999999999998</v>
      </c>
      <c r="O515" s="22">
        <v>1.4178809386932101</v>
      </c>
      <c r="P515" s="22">
        <v>1.415</v>
      </c>
      <c r="Q515" s="22">
        <v>1.41</v>
      </c>
      <c r="R515" s="22">
        <v>1.35</v>
      </c>
      <c r="S515" s="22">
        <v>1.44</v>
      </c>
      <c r="T515" s="22">
        <v>1.3160185185185185</v>
      </c>
      <c r="U515" s="22">
        <v>1.4000000000000001</v>
      </c>
      <c r="V515" s="165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2">
        <v>1</v>
      </c>
    </row>
    <row r="516" spans="1:65">
      <c r="A516" s="35"/>
      <c r="B516" s="19">
        <v>1</v>
      </c>
      <c r="C516" s="8">
        <v>2</v>
      </c>
      <c r="D516" s="10">
        <v>1.4101865900000001</v>
      </c>
      <c r="E516" s="10">
        <v>1.4080000000000001</v>
      </c>
      <c r="F516" s="25">
        <v>1.34</v>
      </c>
      <c r="G516" s="10">
        <v>1.44</v>
      </c>
      <c r="H516" s="25">
        <v>1.32</v>
      </c>
      <c r="I516" s="10">
        <v>1.36</v>
      </c>
      <c r="J516" s="25">
        <v>1.28</v>
      </c>
      <c r="K516" s="10">
        <v>1.35</v>
      </c>
      <c r="L516" s="10">
        <v>1.51</v>
      </c>
      <c r="M516" s="10">
        <v>1.29</v>
      </c>
      <c r="N516" s="161">
        <v>1.68</v>
      </c>
      <c r="O516" s="10">
        <v>1.4200694727114909</v>
      </c>
      <c r="P516" s="10">
        <v>1.4196</v>
      </c>
      <c r="Q516" s="10">
        <v>1.5</v>
      </c>
      <c r="R516" s="10">
        <v>1.39</v>
      </c>
      <c r="S516" s="10">
        <v>1.45</v>
      </c>
      <c r="T516" s="10">
        <v>1.33</v>
      </c>
      <c r="U516" s="10">
        <v>1.46</v>
      </c>
      <c r="V516" s="165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2">
        <v>7</v>
      </c>
    </row>
    <row r="517" spans="1:65">
      <c r="A517" s="35"/>
      <c r="B517" s="19">
        <v>1</v>
      </c>
      <c r="C517" s="8">
        <v>3</v>
      </c>
      <c r="D517" s="10">
        <v>1.51373424</v>
      </c>
      <c r="E517" s="10">
        <v>1.4179999999999999</v>
      </c>
      <c r="F517" s="25">
        <v>1.34</v>
      </c>
      <c r="G517" s="10">
        <v>1.48</v>
      </c>
      <c r="H517" s="25">
        <v>1.28</v>
      </c>
      <c r="I517" s="10">
        <v>1.39</v>
      </c>
      <c r="J517" s="25">
        <v>1.3</v>
      </c>
      <c r="K517" s="25">
        <v>1.36</v>
      </c>
      <c r="L517" s="11">
        <v>1.5</v>
      </c>
      <c r="M517" s="11">
        <v>1.28</v>
      </c>
      <c r="N517" s="166">
        <v>1.69</v>
      </c>
      <c r="O517" s="11">
        <v>1.4310632792622833</v>
      </c>
      <c r="P517" s="11">
        <v>1.405</v>
      </c>
      <c r="Q517" s="11">
        <v>1.5</v>
      </c>
      <c r="R517" s="11">
        <v>1.38</v>
      </c>
      <c r="S517" s="11">
        <v>1.44</v>
      </c>
      <c r="T517" s="11">
        <v>1.321327160493827</v>
      </c>
      <c r="U517" s="11">
        <v>1.3299999999999998</v>
      </c>
      <c r="V517" s="165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2">
        <v>16</v>
      </c>
    </row>
    <row r="518" spans="1:65">
      <c r="A518" s="35"/>
      <c r="B518" s="19">
        <v>1</v>
      </c>
      <c r="C518" s="8">
        <v>4</v>
      </c>
      <c r="D518" s="10">
        <v>1.4221909500000001</v>
      </c>
      <c r="E518" s="10">
        <v>1.427</v>
      </c>
      <c r="F518" s="25">
        <v>1.36</v>
      </c>
      <c r="G518" s="10">
        <v>1.44</v>
      </c>
      <c r="H518" s="158">
        <v>1.42</v>
      </c>
      <c r="I518" s="10">
        <v>1.36</v>
      </c>
      <c r="J518" s="25">
        <v>1.29</v>
      </c>
      <c r="K518" s="25">
        <v>1.3</v>
      </c>
      <c r="L518" s="11">
        <v>1.47</v>
      </c>
      <c r="M518" s="11">
        <v>1.25</v>
      </c>
      <c r="N518" s="166">
        <v>1.66</v>
      </c>
      <c r="O518" s="11">
        <v>1.4302529869013001</v>
      </c>
      <c r="P518" s="11">
        <v>1.4115</v>
      </c>
      <c r="Q518" s="11">
        <v>1.44</v>
      </c>
      <c r="R518" s="11">
        <v>1.37</v>
      </c>
      <c r="S518" s="11">
        <v>1.44</v>
      </c>
      <c r="T518" s="11">
        <v>1.335</v>
      </c>
      <c r="U518" s="11">
        <v>1.29</v>
      </c>
      <c r="V518" s="165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2">
        <v>1.3880487404377282</v>
      </c>
    </row>
    <row r="519" spans="1:65">
      <c r="A519" s="35"/>
      <c r="B519" s="19">
        <v>1</v>
      </c>
      <c r="C519" s="8">
        <v>5</v>
      </c>
      <c r="D519" s="10">
        <v>1.4171319600000001</v>
      </c>
      <c r="E519" s="10">
        <v>1.345</v>
      </c>
      <c r="F519" s="10">
        <v>1.39</v>
      </c>
      <c r="G519" s="10">
        <v>1.43</v>
      </c>
      <c r="H519" s="10">
        <v>1.34</v>
      </c>
      <c r="I519" s="10">
        <v>1.32</v>
      </c>
      <c r="J519" s="10">
        <v>1.31</v>
      </c>
      <c r="K519" s="10">
        <v>1.29</v>
      </c>
      <c r="L519" s="10">
        <v>1.48</v>
      </c>
      <c r="M519" s="10">
        <v>1.28</v>
      </c>
      <c r="N519" s="161">
        <v>1.68</v>
      </c>
      <c r="O519" s="10">
        <v>1.4354222539427419</v>
      </c>
      <c r="P519" s="10">
        <v>1.4255</v>
      </c>
      <c r="Q519" s="10">
        <v>1.55</v>
      </c>
      <c r="R519" s="10">
        <v>1.42</v>
      </c>
      <c r="S519" s="10">
        <v>1.39</v>
      </c>
      <c r="T519" s="10">
        <v>1.335</v>
      </c>
      <c r="U519" s="10">
        <v>1.49</v>
      </c>
      <c r="V519" s="165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2">
        <v>40</v>
      </c>
    </row>
    <row r="520" spans="1:65">
      <c r="A520" s="35"/>
      <c r="B520" s="19">
        <v>1</v>
      </c>
      <c r="C520" s="8">
        <v>6</v>
      </c>
      <c r="D520" s="10">
        <v>1.5409423200000001</v>
      </c>
      <c r="E520" s="10">
        <v>1.3879999999999999</v>
      </c>
      <c r="F520" s="10">
        <v>1.37</v>
      </c>
      <c r="G520" s="10">
        <v>1.45</v>
      </c>
      <c r="H520" s="10">
        <v>1.29</v>
      </c>
      <c r="I520" s="10">
        <v>1.4</v>
      </c>
      <c r="J520" s="10">
        <v>1.28</v>
      </c>
      <c r="K520" s="10">
        <v>1.32</v>
      </c>
      <c r="L520" s="10">
        <v>1.46</v>
      </c>
      <c r="M520" s="10">
        <v>1.29</v>
      </c>
      <c r="N520" s="161">
        <v>1.7000000000000002</v>
      </c>
      <c r="O520" s="10">
        <v>1.4292142641249099</v>
      </c>
      <c r="P520" s="10">
        <v>1.4275</v>
      </c>
      <c r="Q520" s="10">
        <v>1.48</v>
      </c>
      <c r="R520" s="10">
        <v>1.4</v>
      </c>
      <c r="S520" s="159">
        <v>1.37</v>
      </c>
      <c r="T520" s="10">
        <v>1.3125</v>
      </c>
      <c r="U520" s="10">
        <v>1.5</v>
      </c>
      <c r="V520" s="165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62"/>
    </row>
    <row r="521" spans="1:65">
      <c r="A521" s="35"/>
      <c r="B521" s="20" t="s">
        <v>263</v>
      </c>
      <c r="C521" s="12"/>
      <c r="D521" s="26">
        <v>1.4686871083333333</v>
      </c>
      <c r="E521" s="26">
        <v>1.3918333333333333</v>
      </c>
      <c r="F521" s="26">
        <v>1.3533333333333335</v>
      </c>
      <c r="G521" s="26">
        <v>1.4433333333333331</v>
      </c>
      <c r="H521" s="26">
        <v>1.3266666666666667</v>
      </c>
      <c r="I521" s="26">
        <v>1.3583333333333334</v>
      </c>
      <c r="J521" s="26">
        <v>1.2866666666666666</v>
      </c>
      <c r="K521" s="26">
        <v>1.3399999999999999</v>
      </c>
      <c r="L521" s="26">
        <v>1.4883333333333333</v>
      </c>
      <c r="M521" s="26">
        <v>1.28</v>
      </c>
      <c r="N521" s="26">
        <v>1.6916666666666664</v>
      </c>
      <c r="O521" s="26">
        <v>1.4273171992726559</v>
      </c>
      <c r="P521" s="26">
        <v>1.4173500000000001</v>
      </c>
      <c r="Q521" s="26">
        <v>1.4799999999999998</v>
      </c>
      <c r="R521" s="26">
        <v>1.385</v>
      </c>
      <c r="S521" s="26">
        <v>1.4216666666666666</v>
      </c>
      <c r="T521" s="26">
        <v>1.324974279835391</v>
      </c>
      <c r="U521" s="26">
        <v>1.4116666666666668</v>
      </c>
      <c r="V521" s="165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62"/>
    </row>
    <row r="522" spans="1:65">
      <c r="A522" s="35"/>
      <c r="B522" s="3" t="s">
        <v>264</v>
      </c>
      <c r="C522" s="33"/>
      <c r="D522" s="11">
        <v>1.46506377</v>
      </c>
      <c r="E522" s="11">
        <v>1.3980000000000001</v>
      </c>
      <c r="F522" s="11">
        <v>1.35</v>
      </c>
      <c r="G522" s="11">
        <v>1.44</v>
      </c>
      <c r="H522" s="11">
        <v>1.3149999999999999</v>
      </c>
      <c r="I522" s="11">
        <v>1.36</v>
      </c>
      <c r="J522" s="11">
        <v>1.2850000000000001</v>
      </c>
      <c r="K522" s="11">
        <v>1.335</v>
      </c>
      <c r="L522" s="11">
        <v>1.49</v>
      </c>
      <c r="M522" s="11">
        <v>1.2850000000000001</v>
      </c>
      <c r="N522" s="11">
        <v>1.6850000000000001</v>
      </c>
      <c r="O522" s="11">
        <v>1.429733625513105</v>
      </c>
      <c r="P522" s="11">
        <v>1.4173</v>
      </c>
      <c r="Q522" s="11">
        <v>1.49</v>
      </c>
      <c r="R522" s="11">
        <v>1.3849999999999998</v>
      </c>
      <c r="S522" s="11">
        <v>1.44</v>
      </c>
      <c r="T522" s="11">
        <v>1.3256635802469137</v>
      </c>
      <c r="U522" s="11">
        <v>1.4300000000000002</v>
      </c>
      <c r="V522" s="165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62"/>
    </row>
    <row r="523" spans="1:65">
      <c r="A523" s="35"/>
      <c r="B523" s="3" t="s">
        <v>265</v>
      </c>
      <c r="C523" s="33"/>
      <c r="D523" s="27">
        <v>5.8365603226883347E-2</v>
      </c>
      <c r="E523" s="27">
        <v>3.1971341333554774E-2</v>
      </c>
      <c r="F523" s="27">
        <v>2.5033311140691406E-2</v>
      </c>
      <c r="G523" s="27">
        <v>2.0655911179772911E-2</v>
      </c>
      <c r="H523" s="27">
        <v>5.0464508980734797E-2</v>
      </c>
      <c r="I523" s="27">
        <v>3.3714487489307353E-2</v>
      </c>
      <c r="J523" s="27">
        <v>1.7511900715418277E-2</v>
      </c>
      <c r="K523" s="27">
        <v>4.7749345545253258E-2</v>
      </c>
      <c r="L523" s="27">
        <v>2.1369760566432826E-2</v>
      </c>
      <c r="M523" s="27">
        <v>1.5491933384829683E-2</v>
      </c>
      <c r="N523" s="27">
        <v>2.7141603981096333E-2</v>
      </c>
      <c r="O523" s="27">
        <v>6.83396348507289E-3</v>
      </c>
      <c r="P523" s="27">
        <v>8.564753353132816E-3</v>
      </c>
      <c r="Q523" s="27">
        <v>4.9396356140913922E-2</v>
      </c>
      <c r="R523" s="27">
        <v>2.4289915602982166E-2</v>
      </c>
      <c r="S523" s="27">
        <v>3.3115957885386071E-2</v>
      </c>
      <c r="T523" s="27">
        <v>9.7509260122215537E-3</v>
      </c>
      <c r="U523" s="27">
        <v>8.7044050150867108E-2</v>
      </c>
      <c r="V523" s="234"/>
      <c r="W523" s="235"/>
      <c r="X523" s="235"/>
      <c r="Y523" s="235"/>
      <c r="Z523" s="235"/>
      <c r="AA523" s="235"/>
      <c r="AB523" s="235"/>
      <c r="AC523" s="235"/>
      <c r="AD523" s="235"/>
      <c r="AE523" s="235"/>
      <c r="AF523" s="235"/>
      <c r="AG523" s="235"/>
      <c r="AH523" s="235"/>
      <c r="AI523" s="235"/>
      <c r="AJ523" s="235"/>
      <c r="AK523" s="235"/>
      <c r="AL523" s="235"/>
      <c r="AM523" s="235"/>
      <c r="AN523" s="235"/>
      <c r="AO523" s="235"/>
      <c r="AP523" s="235"/>
      <c r="AQ523" s="235"/>
      <c r="AR523" s="235"/>
      <c r="AS523" s="235"/>
      <c r="AT523" s="235"/>
      <c r="AU523" s="235"/>
      <c r="AV523" s="235"/>
      <c r="AW523" s="235"/>
      <c r="AX523" s="235"/>
      <c r="AY523" s="235"/>
      <c r="AZ523" s="235"/>
      <c r="BA523" s="235"/>
      <c r="BB523" s="235"/>
      <c r="BC523" s="235"/>
      <c r="BD523" s="235"/>
      <c r="BE523" s="235"/>
      <c r="BF523" s="235"/>
      <c r="BG523" s="235"/>
      <c r="BH523" s="235"/>
      <c r="BI523" s="235"/>
      <c r="BJ523" s="235"/>
      <c r="BK523" s="235"/>
      <c r="BL523" s="235"/>
      <c r="BM523" s="63"/>
    </row>
    <row r="524" spans="1:65">
      <c r="A524" s="35"/>
      <c r="B524" s="3" t="s">
        <v>87</v>
      </c>
      <c r="C524" s="33"/>
      <c r="D524" s="13">
        <v>3.9739984708599137E-2</v>
      </c>
      <c r="E524" s="13">
        <v>2.2970667944117909E-2</v>
      </c>
      <c r="F524" s="13">
        <v>1.8497520547308917E-2</v>
      </c>
      <c r="G524" s="13">
        <v>1.4311254858965066E-2</v>
      </c>
      <c r="H524" s="13">
        <v>3.803857460859407E-2</v>
      </c>
      <c r="I524" s="13">
        <v>2.4820481587220136E-2</v>
      </c>
      <c r="J524" s="13">
        <v>1.3610285530117833E-2</v>
      </c>
      <c r="K524" s="13">
        <v>3.5633839959144223E-2</v>
      </c>
      <c r="L524" s="13">
        <v>1.4358181791556211E-2</v>
      </c>
      <c r="M524" s="13">
        <v>1.210307295689819E-2</v>
      </c>
      <c r="N524" s="13">
        <v>1.6044297919859903E-2</v>
      </c>
      <c r="O524" s="13">
        <v>4.787978095237273E-3</v>
      </c>
      <c r="P524" s="13">
        <v>6.0427934900573717E-3</v>
      </c>
      <c r="Q524" s="13">
        <v>3.3375916311428333E-2</v>
      </c>
      <c r="R524" s="13">
        <v>1.7537845200709144E-2</v>
      </c>
      <c r="S524" s="13">
        <v>2.3293757011994893E-2</v>
      </c>
      <c r="T524" s="13">
        <v>7.3593322984601382E-3</v>
      </c>
      <c r="U524" s="13">
        <v>6.1660484168264765E-2</v>
      </c>
      <c r="V524" s="165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2"/>
    </row>
    <row r="525" spans="1:65">
      <c r="A525" s="35"/>
      <c r="B525" s="3" t="s">
        <v>266</v>
      </c>
      <c r="C525" s="33"/>
      <c r="D525" s="13">
        <v>5.8094766809251519E-2</v>
      </c>
      <c r="E525" s="13">
        <v>2.7265561974514352E-3</v>
      </c>
      <c r="F525" s="13">
        <v>-2.5010221970625524E-2</v>
      </c>
      <c r="G525" s="13">
        <v>3.9828999720982861E-2</v>
      </c>
      <c r="H525" s="13">
        <v>-4.4221843212583711E-2</v>
      </c>
      <c r="I525" s="13">
        <v>-2.1408042987758447E-2</v>
      </c>
      <c r="J525" s="13">
        <v>-7.3039275075520882E-2</v>
      </c>
      <c r="K525" s="13">
        <v>-3.4616032591604728E-2</v>
      </c>
      <c r="L525" s="13">
        <v>7.2248610566787441E-2</v>
      </c>
      <c r="M525" s="13">
        <v>-7.7842180386010429E-2</v>
      </c>
      <c r="N525" s="13">
        <v>0.2187372225367179</v>
      </c>
      <c r="O525" s="13">
        <v>2.8290403420952126E-2</v>
      </c>
      <c r="P525" s="13">
        <v>2.1109676273350253E-2</v>
      </c>
      <c r="Q525" s="13">
        <v>6.6244978928675202E-2</v>
      </c>
      <c r="R525" s="13">
        <v>-2.1964217458003699E-3</v>
      </c>
      <c r="S525" s="13">
        <v>2.4219557461891972E-2</v>
      </c>
      <c r="T525" s="13">
        <v>-4.5441099267484186E-2</v>
      </c>
      <c r="U525" s="13">
        <v>1.7015199496157818E-2</v>
      </c>
      <c r="V525" s="165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62"/>
    </row>
    <row r="526" spans="1:65">
      <c r="A526" s="35"/>
      <c r="B526" s="53" t="s">
        <v>267</v>
      </c>
      <c r="C526" s="54"/>
      <c r="D526" s="52">
        <v>0.82</v>
      </c>
      <c r="E526" s="52">
        <v>0.12</v>
      </c>
      <c r="F526" s="52">
        <v>0.59</v>
      </c>
      <c r="G526" s="52">
        <v>0.51</v>
      </c>
      <c r="H526" s="52">
        <v>0.92</v>
      </c>
      <c r="I526" s="52">
        <v>0.53</v>
      </c>
      <c r="J526" s="52">
        <v>1.41</v>
      </c>
      <c r="K526" s="52">
        <v>0.76</v>
      </c>
      <c r="L526" s="52">
        <v>1.06</v>
      </c>
      <c r="M526" s="52">
        <v>1.49</v>
      </c>
      <c r="N526" s="52">
        <v>3.55</v>
      </c>
      <c r="O526" s="52">
        <v>0.31</v>
      </c>
      <c r="P526" s="52">
        <v>0.19</v>
      </c>
      <c r="Q526" s="52">
        <v>0.96</v>
      </c>
      <c r="R526" s="52">
        <v>0.21</v>
      </c>
      <c r="S526" s="52">
        <v>0.24</v>
      </c>
      <c r="T526" s="52">
        <v>0.94</v>
      </c>
      <c r="U526" s="52">
        <v>0.12</v>
      </c>
      <c r="V526" s="165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62"/>
    </row>
    <row r="527" spans="1:65">
      <c r="B527" s="36"/>
      <c r="C527" s="20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BM527" s="62"/>
    </row>
    <row r="528" spans="1:65" ht="15">
      <c r="B528" s="37" t="s">
        <v>497</v>
      </c>
      <c r="BM528" s="32" t="s">
        <v>67</v>
      </c>
    </row>
    <row r="529" spans="1:65" ht="15">
      <c r="A529" s="28" t="s">
        <v>56</v>
      </c>
      <c r="B529" s="18" t="s">
        <v>115</v>
      </c>
      <c r="C529" s="15" t="s">
        <v>116</v>
      </c>
      <c r="D529" s="16" t="s">
        <v>235</v>
      </c>
      <c r="E529" s="17" t="s">
        <v>235</v>
      </c>
      <c r="F529" s="17" t="s">
        <v>235</v>
      </c>
      <c r="G529" s="17" t="s">
        <v>235</v>
      </c>
      <c r="H529" s="17" t="s">
        <v>235</v>
      </c>
      <c r="I529" s="17" t="s">
        <v>235</v>
      </c>
      <c r="J529" s="17" t="s">
        <v>235</v>
      </c>
      <c r="K529" s="17" t="s">
        <v>235</v>
      </c>
      <c r="L529" s="17" t="s">
        <v>235</v>
      </c>
      <c r="M529" s="17" t="s">
        <v>235</v>
      </c>
      <c r="N529" s="17" t="s">
        <v>235</v>
      </c>
      <c r="O529" s="17" t="s">
        <v>235</v>
      </c>
      <c r="P529" s="17" t="s">
        <v>235</v>
      </c>
      <c r="Q529" s="17" t="s">
        <v>235</v>
      </c>
      <c r="R529" s="17" t="s">
        <v>235</v>
      </c>
      <c r="S529" s="17" t="s">
        <v>235</v>
      </c>
      <c r="T529" s="17" t="s">
        <v>235</v>
      </c>
      <c r="U529" s="17" t="s">
        <v>235</v>
      </c>
      <c r="V529" s="165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2">
        <v>1</v>
      </c>
    </row>
    <row r="530" spans="1:65">
      <c r="A530" s="35"/>
      <c r="B530" s="19" t="s">
        <v>236</v>
      </c>
      <c r="C530" s="8" t="s">
        <v>236</v>
      </c>
      <c r="D530" s="163" t="s">
        <v>238</v>
      </c>
      <c r="E530" s="164" t="s">
        <v>240</v>
      </c>
      <c r="F530" s="164" t="s">
        <v>241</v>
      </c>
      <c r="G530" s="164" t="s">
        <v>242</v>
      </c>
      <c r="H530" s="164" t="s">
        <v>243</v>
      </c>
      <c r="I530" s="164" t="s">
        <v>244</v>
      </c>
      <c r="J530" s="164" t="s">
        <v>245</v>
      </c>
      <c r="K530" s="164" t="s">
        <v>246</v>
      </c>
      <c r="L530" s="164" t="s">
        <v>247</v>
      </c>
      <c r="M530" s="164" t="s">
        <v>248</v>
      </c>
      <c r="N530" s="164" t="s">
        <v>249</v>
      </c>
      <c r="O530" s="164" t="s">
        <v>250</v>
      </c>
      <c r="P530" s="164" t="s">
        <v>251</v>
      </c>
      <c r="Q530" s="164" t="s">
        <v>252</v>
      </c>
      <c r="R530" s="164" t="s">
        <v>253</v>
      </c>
      <c r="S530" s="164" t="s">
        <v>254</v>
      </c>
      <c r="T530" s="164" t="s">
        <v>256</v>
      </c>
      <c r="U530" s="164" t="s">
        <v>270</v>
      </c>
      <c r="V530" s="165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2" t="s">
        <v>1</v>
      </c>
    </row>
    <row r="531" spans="1:65">
      <c r="A531" s="35"/>
      <c r="B531" s="19"/>
      <c r="C531" s="8"/>
      <c r="D531" s="9" t="s">
        <v>119</v>
      </c>
      <c r="E531" s="10" t="s">
        <v>277</v>
      </c>
      <c r="F531" s="10" t="s">
        <v>278</v>
      </c>
      <c r="G531" s="10" t="s">
        <v>278</v>
      </c>
      <c r="H531" s="10" t="s">
        <v>278</v>
      </c>
      <c r="I531" s="10" t="s">
        <v>278</v>
      </c>
      <c r="J531" s="10" t="s">
        <v>278</v>
      </c>
      <c r="K531" s="10" t="s">
        <v>278</v>
      </c>
      <c r="L531" s="10" t="s">
        <v>119</v>
      </c>
      <c r="M531" s="10" t="s">
        <v>278</v>
      </c>
      <c r="N531" s="10" t="s">
        <v>278</v>
      </c>
      <c r="O531" s="10" t="s">
        <v>119</v>
      </c>
      <c r="P531" s="10" t="s">
        <v>119</v>
      </c>
      <c r="Q531" s="10" t="s">
        <v>119</v>
      </c>
      <c r="R531" s="10" t="s">
        <v>119</v>
      </c>
      <c r="S531" s="10" t="s">
        <v>278</v>
      </c>
      <c r="T531" s="10" t="s">
        <v>119</v>
      </c>
      <c r="U531" s="10" t="s">
        <v>119</v>
      </c>
      <c r="V531" s="165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2">
        <v>3</v>
      </c>
    </row>
    <row r="532" spans="1:65">
      <c r="A532" s="35"/>
      <c r="B532" s="19"/>
      <c r="C532" s="8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165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2">
        <v>3</v>
      </c>
    </row>
    <row r="533" spans="1:65">
      <c r="A533" s="35"/>
      <c r="B533" s="18">
        <v>1</v>
      </c>
      <c r="C533" s="14">
        <v>1</v>
      </c>
      <c r="D533" s="244">
        <v>5.7716129999999997E-2</v>
      </c>
      <c r="E533" s="244">
        <v>5.4100000000000002E-2</v>
      </c>
      <c r="F533" s="257">
        <v>5.4600000000000003E-2</v>
      </c>
      <c r="G533" s="244">
        <v>5.5999999999999994E-2</v>
      </c>
      <c r="H533" s="257">
        <v>5.2899999999999996E-2</v>
      </c>
      <c r="I533" s="244">
        <v>5.1599999999999993E-2</v>
      </c>
      <c r="J533" s="257">
        <v>5.4100000000000002E-2</v>
      </c>
      <c r="K533" s="259">
        <v>0.05</v>
      </c>
      <c r="L533" s="244">
        <v>5.7700000000000001E-2</v>
      </c>
      <c r="M533" s="244">
        <v>5.7499999999999996E-2</v>
      </c>
      <c r="N533" s="244">
        <v>5.62E-2</v>
      </c>
      <c r="O533" s="244">
        <v>5.683047155429919E-2</v>
      </c>
      <c r="P533" s="244">
        <v>5.4699999999999999E-2</v>
      </c>
      <c r="Q533" s="244">
        <v>5.4399999999999997E-2</v>
      </c>
      <c r="R533" s="244">
        <v>5.6599999999999998E-2</v>
      </c>
      <c r="S533" s="244">
        <v>5.9500000000000004E-2</v>
      </c>
      <c r="T533" s="244">
        <v>6.0698788333333337E-2</v>
      </c>
      <c r="U533" s="244">
        <v>5.5400000000000005E-2</v>
      </c>
      <c r="V533" s="234"/>
      <c r="W533" s="235"/>
      <c r="X533" s="235"/>
      <c r="Y533" s="235"/>
      <c r="Z533" s="235"/>
      <c r="AA533" s="235"/>
      <c r="AB533" s="235"/>
      <c r="AC533" s="235"/>
      <c r="AD533" s="235"/>
      <c r="AE533" s="235"/>
      <c r="AF533" s="235"/>
      <c r="AG533" s="235"/>
      <c r="AH533" s="235"/>
      <c r="AI533" s="235"/>
      <c r="AJ533" s="235"/>
      <c r="AK533" s="235"/>
      <c r="AL533" s="235"/>
      <c r="AM533" s="235"/>
      <c r="AN533" s="235"/>
      <c r="AO533" s="235"/>
      <c r="AP533" s="235"/>
      <c r="AQ533" s="235"/>
      <c r="AR533" s="235"/>
      <c r="AS533" s="235"/>
      <c r="AT533" s="235"/>
      <c r="AU533" s="235"/>
      <c r="AV533" s="235"/>
      <c r="AW533" s="235"/>
      <c r="AX533" s="235"/>
      <c r="AY533" s="235"/>
      <c r="AZ533" s="235"/>
      <c r="BA533" s="235"/>
      <c r="BB533" s="235"/>
      <c r="BC533" s="235"/>
      <c r="BD533" s="235"/>
      <c r="BE533" s="235"/>
      <c r="BF533" s="235"/>
      <c r="BG533" s="235"/>
      <c r="BH533" s="235"/>
      <c r="BI533" s="235"/>
      <c r="BJ533" s="235"/>
      <c r="BK533" s="235"/>
      <c r="BL533" s="235"/>
      <c r="BM533" s="245">
        <v>1</v>
      </c>
    </row>
    <row r="534" spans="1:65">
      <c r="A534" s="35"/>
      <c r="B534" s="19">
        <v>1</v>
      </c>
      <c r="C534" s="8">
        <v>2</v>
      </c>
      <c r="D534" s="246">
        <v>5.3968769999999999E-2</v>
      </c>
      <c r="E534" s="246">
        <v>5.4299999999999994E-2</v>
      </c>
      <c r="F534" s="260">
        <v>5.4600000000000003E-2</v>
      </c>
      <c r="G534" s="246">
        <v>5.6499999999999995E-2</v>
      </c>
      <c r="H534" s="260">
        <v>5.3600000000000002E-2</v>
      </c>
      <c r="I534" s="246">
        <v>5.3300000000000007E-2</v>
      </c>
      <c r="J534" s="260">
        <v>5.4299999999999994E-2</v>
      </c>
      <c r="K534" s="261">
        <v>0.05</v>
      </c>
      <c r="L534" s="246">
        <v>5.6899999999999992E-2</v>
      </c>
      <c r="M534" s="246">
        <v>5.6800000000000003E-2</v>
      </c>
      <c r="N534" s="246">
        <v>5.5599999999999997E-2</v>
      </c>
      <c r="O534" s="246">
        <v>5.8864524815368573E-2</v>
      </c>
      <c r="P534" s="246">
        <v>5.4900000000000004E-2</v>
      </c>
      <c r="Q534" s="246">
        <v>5.7499999999999996E-2</v>
      </c>
      <c r="R534" s="246">
        <v>5.8699999999999995E-2</v>
      </c>
      <c r="S534" s="246">
        <v>5.9900000000000002E-2</v>
      </c>
      <c r="T534" s="246">
        <v>6.1078490000000013E-2</v>
      </c>
      <c r="U534" s="246">
        <v>5.6599999999999998E-2</v>
      </c>
      <c r="V534" s="234"/>
      <c r="W534" s="235"/>
      <c r="X534" s="235"/>
      <c r="Y534" s="235"/>
      <c r="Z534" s="235"/>
      <c r="AA534" s="235"/>
      <c r="AB534" s="235"/>
      <c r="AC534" s="235"/>
      <c r="AD534" s="235"/>
      <c r="AE534" s="235"/>
      <c r="AF534" s="235"/>
      <c r="AG534" s="235"/>
      <c r="AH534" s="235"/>
      <c r="AI534" s="235"/>
      <c r="AJ534" s="235"/>
      <c r="AK534" s="235"/>
      <c r="AL534" s="235"/>
      <c r="AM534" s="235"/>
      <c r="AN534" s="235"/>
      <c r="AO534" s="235"/>
      <c r="AP534" s="235"/>
      <c r="AQ534" s="235"/>
      <c r="AR534" s="235"/>
      <c r="AS534" s="235"/>
      <c r="AT534" s="235"/>
      <c r="AU534" s="235"/>
      <c r="AV534" s="235"/>
      <c r="AW534" s="235"/>
      <c r="AX534" s="235"/>
      <c r="AY534" s="235"/>
      <c r="AZ534" s="235"/>
      <c r="BA534" s="235"/>
      <c r="BB534" s="235"/>
      <c r="BC534" s="235"/>
      <c r="BD534" s="235"/>
      <c r="BE534" s="235"/>
      <c r="BF534" s="235"/>
      <c r="BG534" s="235"/>
      <c r="BH534" s="235"/>
      <c r="BI534" s="235"/>
      <c r="BJ534" s="235"/>
      <c r="BK534" s="235"/>
      <c r="BL534" s="235"/>
      <c r="BM534" s="245">
        <v>8</v>
      </c>
    </row>
    <row r="535" spans="1:65">
      <c r="A535" s="35"/>
      <c r="B535" s="19">
        <v>1</v>
      </c>
      <c r="C535" s="8">
        <v>3</v>
      </c>
      <c r="D535" s="246">
        <v>5.7711229999999995E-2</v>
      </c>
      <c r="E535" s="246">
        <v>5.4100000000000002E-2</v>
      </c>
      <c r="F535" s="260">
        <v>5.5300000000000002E-2</v>
      </c>
      <c r="G535" s="246">
        <v>5.67E-2</v>
      </c>
      <c r="H535" s="260">
        <v>5.1699999999999996E-2</v>
      </c>
      <c r="I535" s="246">
        <v>5.4699999999999999E-2</v>
      </c>
      <c r="J535" s="260">
        <v>5.5599999999999997E-2</v>
      </c>
      <c r="K535" s="262">
        <v>0.05</v>
      </c>
      <c r="L535" s="27">
        <v>5.74E-2</v>
      </c>
      <c r="M535" s="27">
        <v>5.6300000000000003E-2</v>
      </c>
      <c r="N535" s="27">
        <v>5.6099999999999997E-2</v>
      </c>
      <c r="O535" s="27">
        <v>6.1278187711920069E-2</v>
      </c>
      <c r="P535" s="27">
        <v>5.4600000000000003E-2</v>
      </c>
      <c r="Q535" s="27">
        <v>5.6999999999999995E-2</v>
      </c>
      <c r="R535" s="27">
        <v>5.8100000000000006E-2</v>
      </c>
      <c r="S535" s="27">
        <v>5.8500000000000003E-2</v>
      </c>
      <c r="T535" s="27">
        <v>6.0456880000000005E-2</v>
      </c>
      <c r="U535" s="27">
        <v>5.5199999999999999E-2</v>
      </c>
      <c r="V535" s="234"/>
      <c r="W535" s="235"/>
      <c r="X535" s="235"/>
      <c r="Y535" s="235"/>
      <c r="Z535" s="235"/>
      <c r="AA535" s="235"/>
      <c r="AB535" s="235"/>
      <c r="AC535" s="235"/>
      <c r="AD535" s="235"/>
      <c r="AE535" s="235"/>
      <c r="AF535" s="235"/>
      <c r="AG535" s="235"/>
      <c r="AH535" s="235"/>
      <c r="AI535" s="235"/>
      <c r="AJ535" s="235"/>
      <c r="AK535" s="235"/>
      <c r="AL535" s="235"/>
      <c r="AM535" s="235"/>
      <c r="AN535" s="235"/>
      <c r="AO535" s="235"/>
      <c r="AP535" s="235"/>
      <c r="AQ535" s="235"/>
      <c r="AR535" s="235"/>
      <c r="AS535" s="235"/>
      <c r="AT535" s="235"/>
      <c r="AU535" s="235"/>
      <c r="AV535" s="235"/>
      <c r="AW535" s="235"/>
      <c r="AX535" s="235"/>
      <c r="AY535" s="235"/>
      <c r="AZ535" s="235"/>
      <c r="BA535" s="235"/>
      <c r="BB535" s="235"/>
      <c r="BC535" s="235"/>
      <c r="BD535" s="235"/>
      <c r="BE535" s="235"/>
      <c r="BF535" s="235"/>
      <c r="BG535" s="235"/>
      <c r="BH535" s="235"/>
      <c r="BI535" s="235"/>
      <c r="BJ535" s="235"/>
      <c r="BK535" s="235"/>
      <c r="BL535" s="235"/>
      <c r="BM535" s="245">
        <v>16</v>
      </c>
    </row>
    <row r="536" spans="1:65">
      <c r="A536" s="35"/>
      <c r="B536" s="19">
        <v>1</v>
      </c>
      <c r="C536" s="8">
        <v>4</v>
      </c>
      <c r="D536" s="246">
        <v>5.4828389999999998E-2</v>
      </c>
      <c r="E536" s="246">
        <v>5.5E-2</v>
      </c>
      <c r="F536" s="260">
        <v>5.5999999999999994E-2</v>
      </c>
      <c r="G536" s="246">
        <v>5.6999999999999995E-2</v>
      </c>
      <c r="H536" s="260">
        <v>5.3999999999999999E-2</v>
      </c>
      <c r="I536" s="246">
        <v>5.3300000000000007E-2</v>
      </c>
      <c r="J536" s="260">
        <v>5.5400000000000005E-2</v>
      </c>
      <c r="K536" s="262">
        <v>0.05</v>
      </c>
      <c r="L536" s="27">
        <v>5.67E-2</v>
      </c>
      <c r="M536" s="27">
        <v>5.6999999999999995E-2</v>
      </c>
      <c r="N536" s="27">
        <v>5.62E-2</v>
      </c>
      <c r="O536" s="27">
        <v>6.0943623936812415E-2</v>
      </c>
      <c r="P536" s="27">
        <v>5.4900000000000004E-2</v>
      </c>
      <c r="Q536" s="27">
        <v>5.4600000000000003E-2</v>
      </c>
      <c r="R536" s="27">
        <v>5.7700000000000001E-2</v>
      </c>
      <c r="S536" s="27">
        <v>5.74E-2</v>
      </c>
      <c r="T536" s="27">
        <v>6.092999000000001E-2</v>
      </c>
      <c r="U536" s="27">
        <v>5.6300000000000003E-2</v>
      </c>
      <c r="V536" s="234"/>
      <c r="W536" s="235"/>
      <c r="X536" s="235"/>
      <c r="Y536" s="235"/>
      <c r="Z536" s="235"/>
      <c r="AA536" s="235"/>
      <c r="AB536" s="235"/>
      <c r="AC536" s="235"/>
      <c r="AD536" s="235"/>
      <c r="AE536" s="235"/>
      <c r="AF536" s="235"/>
      <c r="AG536" s="235"/>
      <c r="AH536" s="235"/>
      <c r="AI536" s="235"/>
      <c r="AJ536" s="235"/>
      <c r="AK536" s="235"/>
      <c r="AL536" s="235"/>
      <c r="AM536" s="235"/>
      <c r="AN536" s="235"/>
      <c r="AO536" s="235"/>
      <c r="AP536" s="235"/>
      <c r="AQ536" s="235"/>
      <c r="AR536" s="235"/>
      <c r="AS536" s="235"/>
      <c r="AT536" s="235"/>
      <c r="AU536" s="235"/>
      <c r="AV536" s="235"/>
      <c r="AW536" s="235"/>
      <c r="AX536" s="235"/>
      <c r="AY536" s="235"/>
      <c r="AZ536" s="235"/>
      <c r="BA536" s="235"/>
      <c r="BB536" s="235"/>
      <c r="BC536" s="235"/>
      <c r="BD536" s="235"/>
      <c r="BE536" s="235"/>
      <c r="BF536" s="235"/>
      <c r="BG536" s="235"/>
      <c r="BH536" s="235"/>
      <c r="BI536" s="235"/>
      <c r="BJ536" s="235"/>
      <c r="BK536" s="235"/>
      <c r="BL536" s="235"/>
      <c r="BM536" s="245">
        <v>5.6358314806560672E-2</v>
      </c>
    </row>
    <row r="537" spans="1:65">
      <c r="A537" s="35"/>
      <c r="B537" s="19">
        <v>1</v>
      </c>
      <c r="C537" s="8">
        <v>5</v>
      </c>
      <c r="D537" s="246">
        <v>5.422577E-2</v>
      </c>
      <c r="E537" s="246">
        <v>5.2800000000000007E-2</v>
      </c>
      <c r="F537" s="246">
        <v>5.6999999999999995E-2</v>
      </c>
      <c r="G537" s="246">
        <v>5.6899999999999992E-2</v>
      </c>
      <c r="H537" s="246">
        <v>5.4699999999999999E-2</v>
      </c>
      <c r="I537" s="246">
        <v>5.1900000000000002E-2</v>
      </c>
      <c r="J537" s="246">
        <v>5.5500000000000008E-2</v>
      </c>
      <c r="K537" s="261">
        <v>0.05</v>
      </c>
      <c r="L537" s="246">
        <v>5.62E-2</v>
      </c>
      <c r="M537" s="246">
        <v>5.7700000000000001E-2</v>
      </c>
      <c r="N537" s="246">
        <v>5.5199999999999999E-2</v>
      </c>
      <c r="O537" s="246">
        <v>5.6827217435285508E-2</v>
      </c>
      <c r="P537" s="246">
        <v>5.4900000000000004E-2</v>
      </c>
      <c r="Q537" s="246">
        <v>5.8699999999999995E-2</v>
      </c>
      <c r="R537" s="246">
        <v>5.9799999999999999E-2</v>
      </c>
      <c r="S537" s="246">
        <v>5.9500000000000004E-2</v>
      </c>
      <c r="T537" s="246">
        <v>6.0914810000000007E-2</v>
      </c>
      <c r="U537" s="246">
        <v>5.7099999999999998E-2</v>
      </c>
      <c r="V537" s="234"/>
      <c r="W537" s="235"/>
      <c r="X537" s="235"/>
      <c r="Y537" s="235"/>
      <c r="Z537" s="235"/>
      <c r="AA537" s="235"/>
      <c r="AB537" s="235"/>
      <c r="AC537" s="235"/>
      <c r="AD537" s="235"/>
      <c r="AE537" s="235"/>
      <c r="AF537" s="235"/>
      <c r="AG537" s="235"/>
      <c r="AH537" s="235"/>
      <c r="AI537" s="235"/>
      <c r="AJ537" s="235"/>
      <c r="AK537" s="235"/>
      <c r="AL537" s="235"/>
      <c r="AM537" s="235"/>
      <c r="AN537" s="235"/>
      <c r="AO537" s="235"/>
      <c r="AP537" s="235"/>
      <c r="AQ537" s="235"/>
      <c r="AR537" s="235"/>
      <c r="AS537" s="235"/>
      <c r="AT537" s="235"/>
      <c r="AU537" s="235"/>
      <c r="AV537" s="235"/>
      <c r="AW537" s="235"/>
      <c r="AX537" s="235"/>
      <c r="AY537" s="235"/>
      <c r="AZ537" s="235"/>
      <c r="BA537" s="235"/>
      <c r="BB537" s="235"/>
      <c r="BC537" s="235"/>
      <c r="BD537" s="235"/>
      <c r="BE537" s="235"/>
      <c r="BF537" s="235"/>
      <c r="BG537" s="235"/>
      <c r="BH537" s="235"/>
      <c r="BI537" s="235"/>
      <c r="BJ537" s="235"/>
      <c r="BK537" s="235"/>
      <c r="BL537" s="235"/>
      <c r="BM537" s="245">
        <v>41</v>
      </c>
    </row>
    <row r="538" spans="1:65">
      <c r="A538" s="35"/>
      <c r="B538" s="19">
        <v>1</v>
      </c>
      <c r="C538" s="8">
        <v>6</v>
      </c>
      <c r="D538" s="246">
        <v>5.864221E-2</v>
      </c>
      <c r="E538" s="246">
        <v>5.4699999999999999E-2</v>
      </c>
      <c r="F538" s="246">
        <v>5.5800000000000002E-2</v>
      </c>
      <c r="G538" s="246">
        <v>5.6800000000000003E-2</v>
      </c>
      <c r="H538" s="246">
        <v>5.2400000000000002E-2</v>
      </c>
      <c r="I538" s="246">
        <v>5.5400000000000005E-2</v>
      </c>
      <c r="J538" s="246">
        <v>5.4800000000000001E-2</v>
      </c>
      <c r="K538" s="261">
        <v>0.05</v>
      </c>
      <c r="L538" s="246">
        <v>5.6400000000000006E-2</v>
      </c>
      <c r="M538" s="246">
        <v>5.7300000000000004E-2</v>
      </c>
      <c r="N538" s="246">
        <v>5.5599999999999997E-2</v>
      </c>
      <c r="O538" s="246">
        <v>5.8545516482170164E-2</v>
      </c>
      <c r="P538" s="246">
        <v>5.5E-2</v>
      </c>
      <c r="Q538" s="246">
        <v>5.62E-2</v>
      </c>
      <c r="R538" s="246">
        <v>5.8799999999999998E-2</v>
      </c>
      <c r="S538" s="246">
        <v>5.5999999999999994E-2</v>
      </c>
      <c r="T538" s="246">
        <v>6.0687110000000009E-2</v>
      </c>
      <c r="U538" s="246">
        <v>5.8699999999999995E-2</v>
      </c>
      <c r="V538" s="234"/>
      <c r="W538" s="235"/>
      <c r="X538" s="235"/>
      <c r="Y538" s="235"/>
      <c r="Z538" s="235"/>
      <c r="AA538" s="235"/>
      <c r="AB538" s="235"/>
      <c r="AC538" s="235"/>
      <c r="AD538" s="235"/>
      <c r="AE538" s="235"/>
      <c r="AF538" s="235"/>
      <c r="AG538" s="235"/>
      <c r="AH538" s="235"/>
      <c r="AI538" s="235"/>
      <c r="AJ538" s="235"/>
      <c r="AK538" s="235"/>
      <c r="AL538" s="235"/>
      <c r="AM538" s="235"/>
      <c r="AN538" s="235"/>
      <c r="AO538" s="235"/>
      <c r="AP538" s="235"/>
      <c r="AQ538" s="235"/>
      <c r="AR538" s="235"/>
      <c r="AS538" s="235"/>
      <c r="AT538" s="235"/>
      <c r="AU538" s="235"/>
      <c r="AV538" s="235"/>
      <c r="AW538" s="235"/>
      <c r="AX538" s="235"/>
      <c r="AY538" s="235"/>
      <c r="AZ538" s="235"/>
      <c r="BA538" s="235"/>
      <c r="BB538" s="235"/>
      <c r="BC538" s="235"/>
      <c r="BD538" s="235"/>
      <c r="BE538" s="235"/>
      <c r="BF538" s="235"/>
      <c r="BG538" s="235"/>
      <c r="BH538" s="235"/>
      <c r="BI538" s="235"/>
      <c r="BJ538" s="235"/>
      <c r="BK538" s="235"/>
      <c r="BL538" s="235"/>
      <c r="BM538" s="63"/>
    </row>
    <row r="539" spans="1:65">
      <c r="A539" s="35"/>
      <c r="B539" s="20" t="s">
        <v>263</v>
      </c>
      <c r="C539" s="12"/>
      <c r="D539" s="247">
        <v>5.6182083333333334E-2</v>
      </c>
      <c r="E539" s="247">
        <v>5.4166666666666662E-2</v>
      </c>
      <c r="F539" s="247">
        <v>5.5549999999999995E-2</v>
      </c>
      <c r="G539" s="247">
        <v>5.6649999999999999E-2</v>
      </c>
      <c r="H539" s="247">
        <v>5.3216666666666669E-2</v>
      </c>
      <c r="I539" s="247">
        <v>5.3366666666666673E-2</v>
      </c>
      <c r="J539" s="247">
        <v>5.4949999999999999E-2</v>
      </c>
      <c r="K539" s="247">
        <v>4.9999999999999996E-2</v>
      </c>
      <c r="L539" s="247">
        <v>5.6883333333333334E-2</v>
      </c>
      <c r="M539" s="247">
        <v>5.7100000000000005E-2</v>
      </c>
      <c r="N539" s="247">
        <v>5.581666666666666E-2</v>
      </c>
      <c r="O539" s="247">
        <v>5.8881590322642646E-2</v>
      </c>
      <c r="P539" s="247">
        <v>5.4833333333333338E-2</v>
      </c>
      <c r="Q539" s="247">
        <v>5.6400000000000006E-2</v>
      </c>
      <c r="R539" s="247">
        <v>5.8283333333333333E-2</v>
      </c>
      <c r="S539" s="247">
        <v>5.8466666666666667E-2</v>
      </c>
      <c r="T539" s="247">
        <v>6.0794344722222227E-2</v>
      </c>
      <c r="U539" s="247">
        <v>5.6549999999999996E-2</v>
      </c>
      <c r="V539" s="234"/>
      <c r="W539" s="235"/>
      <c r="X539" s="235"/>
      <c r="Y539" s="235"/>
      <c r="Z539" s="235"/>
      <c r="AA539" s="235"/>
      <c r="AB539" s="235"/>
      <c r="AC539" s="235"/>
      <c r="AD539" s="235"/>
      <c r="AE539" s="235"/>
      <c r="AF539" s="235"/>
      <c r="AG539" s="235"/>
      <c r="AH539" s="235"/>
      <c r="AI539" s="235"/>
      <c r="AJ539" s="235"/>
      <c r="AK539" s="235"/>
      <c r="AL539" s="235"/>
      <c r="AM539" s="235"/>
      <c r="AN539" s="235"/>
      <c r="AO539" s="235"/>
      <c r="AP539" s="235"/>
      <c r="AQ539" s="235"/>
      <c r="AR539" s="235"/>
      <c r="AS539" s="235"/>
      <c r="AT539" s="235"/>
      <c r="AU539" s="235"/>
      <c r="AV539" s="235"/>
      <c r="AW539" s="235"/>
      <c r="AX539" s="235"/>
      <c r="AY539" s="235"/>
      <c r="AZ539" s="235"/>
      <c r="BA539" s="235"/>
      <c r="BB539" s="235"/>
      <c r="BC539" s="235"/>
      <c r="BD539" s="235"/>
      <c r="BE539" s="235"/>
      <c r="BF539" s="235"/>
      <c r="BG539" s="235"/>
      <c r="BH539" s="235"/>
      <c r="BI539" s="235"/>
      <c r="BJ539" s="235"/>
      <c r="BK539" s="235"/>
      <c r="BL539" s="235"/>
      <c r="BM539" s="63"/>
    </row>
    <row r="540" spans="1:65">
      <c r="A540" s="35"/>
      <c r="B540" s="3" t="s">
        <v>264</v>
      </c>
      <c r="C540" s="33"/>
      <c r="D540" s="27">
        <v>5.6269809999999996E-2</v>
      </c>
      <c r="E540" s="27">
        <v>5.4199999999999998E-2</v>
      </c>
      <c r="F540" s="27">
        <v>5.5550000000000002E-2</v>
      </c>
      <c r="G540" s="27">
        <v>5.6750000000000002E-2</v>
      </c>
      <c r="H540" s="27">
        <v>5.3249999999999999E-2</v>
      </c>
      <c r="I540" s="27">
        <v>5.3300000000000007E-2</v>
      </c>
      <c r="J540" s="27">
        <v>5.5100000000000003E-2</v>
      </c>
      <c r="K540" s="27">
        <v>0.05</v>
      </c>
      <c r="L540" s="27">
        <v>5.6799999999999996E-2</v>
      </c>
      <c r="M540" s="27">
        <v>5.7149999999999999E-2</v>
      </c>
      <c r="N540" s="27">
        <v>5.5849999999999997E-2</v>
      </c>
      <c r="O540" s="27">
        <v>5.8705020648769368E-2</v>
      </c>
      <c r="P540" s="27">
        <v>5.4900000000000004E-2</v>
      </c>
      <c r="Q540" s="27">
        <v>5.6599999999999998E-2</v>
      </c>
      <c r="R540" s="27">
        <v>5.8400000000000001E-2</v>
      </c>
      <c r="S540" s="27">
        <v>5.9000000000000004E-2</v>
      </c>
      <c r="T540" s="27">
        <v>6.0806799166666675E-2</v>
      </c>
      <c r="U540" s="27">
        <v>5.645E-2</v>
      </c>
      <c r="V540" s="234"/>
      <c r="W540" s="235"/>
      <c r="X540" s="235"/>
      <c r="Y540" s="235"/>
      <c r="Z540" s="235"/>
      <c r="AA540" s="235"/>
      <c r="AB540" s="235"/>
      <c r="AC540" s="235"/>
      <c r="AD540" s="235"/>
      <c r="AE540" s="235"/>
      <c r="AF540" s="235"/>
      <c r="AG540" s="235"/>
      <c r="AH540" s="235"/>
      <c r="AI540" s="235"/>
      <c r="AJ540" s="235"/>
      <c r="AK540" s="235"/>
      <c r="AL540" s="235"/>
      <c r="AM540" s="235"/>
      <c r="AN540" s="235"/>
      <c r="AO540" s="235"/>
      <c r="AP540" s="235"/>
      <c r="AQ540" s="235"/>
      <c r="AR540" s="235"/>
      <c r="AS540" s="235"/>
      <c r="AT540" s="235"/>
      <c r="AU540" s="235"/>
      <c r="AV540" s="235"/>
      <c r="AW540" s="235"/>
      <c r="AX540" s="235"/>
      <c r="AY540" s="235"/>
      <c r="AZ540" s="235"/>
      <c r="BA540" s="235"/>
      <c r="BB540" s="235"/>
      <c r="BC540" s="235"/>
      <c r="BD540" s="235"/>
      <c r="BE540" s="235"/>
      <c r="BF540" s="235"/>
      <c r="BG540" s="235"/>
      <c r="BH540" s="235"/>
      <c r="BI540" s="235"/>
      <c r="BJ540" s="235"/>
      <c r="BK540" s="235"/>
      <c r="BL540" s="235"/>
      <c r="BM540" s="63"/>
    </row>
    <row r="541" spans="1:65">
      <c r="A541" s="35"/>
      <c r="B541" s="3" t="s">
        <v>265</v>
      </c>
      <c r="C541" s="33"/>
      <c r="D541" s="27">
        <v>2.0640840743600211E-3</v>
      </c>
      <c r="E541" s="27">
        <v>7.580677190506547E-4</v>
      </c>
      <c r="F541" s="27">
        <v>9.2032602918747986E-4</v>
      </c>
      <c r="G541" s="27">
        <v>3.6193922141707796E-4</v>
      </c>
      <c r="H541" s="27">
        <v>1.098028536362634E-3</v>
      </c>
      <c r="I541" s="27">
        <v>1.4962174530016262E-3</v>
      </c>
      <c r="J541" s="27">
        <v>6.4730209330729222E-4</v>
      </c>
      <c r="K541" s="27">
        <v>7.6011774306101464E-18</v>
      </c>
      <c r="L541" s="27">
        <v>5.7763887219149806E-4</v>
      </c>
      <c r="M541" s="27">
        <v>5.0990195135927738E-4</v>
      </c>
      <c r="N541" s="27">
        <v>4.1190613817551587E-4</v>
      </c>
      <c r="O541" s="27">
        <v>1.9254316239329156E-3</v>
      </c>
      <c r="P541" s="27">
        <v>1.5055453054181681E-4</v>
      </c>
      <c r="Q541" s="27">
        <v>1.6816658407662304E-3</v>
      </c>
      <c r="R541" s="27">
        <v>1.0907184176801388E-3</v>
      </c>
      <c r="S541" s="27">
        <v>1.5108496505829682E-3</v>
      </c>
      <c r="T541" s="27">
        <v>2.2278366693677864E-4</v>
      </c>
      <c r="U541" s="27">
        <v>1.2755391017134651E-3</v>
      </c>
      <c r="V541" s="234"/>
      <c r="W541" s="235"/>
      <c r="X541" s="235"/>
      <c r="Y541" s="235"/>
      <c r="Z541" s="235"/>
      <c r="AA541" s="235"/>
      <c r="AB541" s="235"/>
      <c r="AC541" s="235"/>
      <c r="AD541" s="235"/>
      <c r="AE541" s="235"/>
      <c r="AF541" s="235"/>
      <c r="AG541" s="235"/>
      <c r="AH541" s="235"/>
      <c r="AI541" s="235"/>
      <c r="AJ541" s="235"/>
      <c r="AK541" s="235"/>
      <c r="AL541" s="235"/>
      <c r="AM541" s="235"/>
      <c r="AN541" s="235"/>
      <c r="AO541" s="235"/>
      <c r="AP541" s="235"/>
      <c r="AQ541" s="235"/>
      <c r="AR541" s="235"/>
      <c r="AS541" s="235"/>
      <c r="AT541" s="235"/>
      <c r="AU541" s="235"/>
      <c r="AV541" s="235"/>
      <c r="AW541" s="235"/>
      <c r="AX541" s="235"/>
      <c r="AY541" s="235"/>
      <c r="AZ541" s="235"/>
      <c r="BA541" s="235"/>
      <c r="BB541" s="235"/>
      <c r="BC541" s="235"/>
      <c r="BD541" s="235"/>
      <c r="BE541" s="235"/>
      <c r="BF541" s="235"/>
      <c r="BG541" s="235"/>
      <c r="BH541" s="235"/>
      <c r="BI541" s="235"/>
      <c r="BJ541" s="235"/>
      <c r="BK541" s="235"/>
      <c r="BL541" s="235"/>
      <c r="BM541" s="63"/>
    </row>
    <row r="542" spans="1:65">
      <c r="A542" s="35"/>
      <c r="B542" s="3" t="s">
        <v>87</v>
      </c>
      <c r="C542" s="33"/>
      <c r="D542" s="13">
        <v>3.6739187155336077E-2</v>
      </c>
      <c r="E542" s="13">
        <v>1.3995096351704395E-2</v>
      </c>
      <c r="F542" s="13">
        <v>1.656752527790243E-2</v>
      </c>
      <c r="G542" s="13">
        <v>6.3890418608486838E-3</v>
      </c>
      <c r="H542" s="13">
        <v>2.0633170116429074E-2</v>
      </c>
      <c r="I542" s="13">
        <v>2.8036554397282188E-2</v>
      </c>
      <c r="J542" s="13">
        <v>1.1779837912780568E-2</v>
      </c>
      <c r="K542" s="13">
        <v>1.5202354861220294E-16</v>
      </c>
      <c r="L542" s="13">
        <v>1.0154799979926717E-2</v>
      </c>
      <c r="M542" s="13">
        <v>8.9299816350136129E-3</v>
      </c>
      <c r="N542" s="13">
        <v>7.3796262438133638E-3</v>
      </c>
      <c r="O542" s="13">
        <v>3.2700061485813836E-2</v>
      </c>
      <c r="P542" s="13">
        <v>2.7456753290300935E-3</v>
      </c>
      <c r="Q542" s="13">
        <v>2.98167702263516E-2</v>
      </c>
      <c r="R542" s="13">
        <v>1.8714070649358972E-2</v>
      </c>
      <c r="S542" s="13">
        <v>2.5841214092069013E-2</v>
      </c>
      <c r="T542" s="13">
        <v>3.664545903976892E-3</v>
      </c>
      <c r="U542" s="13">
        <v>2.2555952284941914E-2</v>
      </c>
      <c r="V542" s="165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62"/>
    </row>
    <row r="543" spans="1:65">
      <c r="A543" s="35"/>
      <c r="B543" s="3" t="s">
        <v>266</v>
      </c>
      <c r="C543" s="33"/>
      <c r="D543" s="13">
        <v>-3.1269826614266361E-3</v>
      </c>
      <c r="E543" s="13">
        <v>-3.8887751477602372E-2</v>
      </c>
      <c r="F543" s="13">
        <v>-1.4342423284568806E-2</v>
      </c>
      <c r="G543" s="13">
        <v>5.1755485315783112E-3</v>
      </c>
      <c r="H543" s="13">
        <v>-5.5744181682456651E-2</v>
      </c>
      <c r="I543" s="13">
        <v>-5.30826400711637E-2</v>
      </c>
      <c r="J543" s="13">
        <v>-2.4988589729739941E-2</v>
      </c>
      <c r="K543" s="13">
        <v>-0.11281946290240219</v>
      </c>
      <c r="L543" s="13">
        <v>9.3157243713672955E-3</v>
      </c>
      <c r="M543" s="13">
        <v>1.316017336545694E-2</v>
      </c>
      <c r="N543" s="13">
        <v>-9.6107937533816967E-3</v>
      </c>
      <c r="O543" s="13">
        <v>4.4772018552056592E-2</v>
      </c>
      <c r="P543" s="13">
        <v>-2.7058677649634211E-2</v>
      </c>
      <c r="Q543" s="13">
        <v>7.3964584609043094E-4</v>
      </c>
      <c r="R543" s="13">
        <v>3.4156779410099869E-2</v>
      </c>
      <c r="S543" s="13">
        <v>3.7409774712791055E-2</v>
      </c>
      <c r="T543" s="13">
        <v>7.8711188063152582E-2</v>
      </c>
      <c r="U543" s="13">
        <v>3.4011874573831591E-3</v>
      </c>
      <c r="V543" s="165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2"/>
    </row>
    <row r="544" spans="1:65">
      <c r="A544" s="35"/>
      <c r="B544" s="53" t="s">
        <v>267</v>
      </c>
      <c r="C544" s="54"/>
      <c r="D544" s="52">
        <v>0.05</v>
      </c>
      <c r="E544" s="52">
        <v>1.02</v>
      </c>
      <c r="F544" s="52">
        <v>0.36</v>
      </c>
      <c r="G544" s="52">
        <v>0.17</v>
      </c>
      <c r="H544" s="52">
        <v>1.48</v>
      </c>
      <c r="I544" s="52">
        <v>1.41</v>
      </c>
      <c r="J544" s="52">
        <v>0.65</v>
      </c>
      <c r="K544" s="52">
        <v>3.03</v>
      </c>
      <c r="L544" s="52">
        <v>0.28999999999999998</v>
      </c>
      <c r="M544" s="52">
        <v>0.39</v>
      </c>
      <c r="N544" s="52">
        <v>0.23</v>
      </c>
      <c r="O544" s="52">
        <v>1.25</v>
      </c>
      <c r="P544" s="52">
        <v>0.7</v>
      </c>
      <c r="Q544" s="52">
        <v>0.05</v>
      </c>
      <c r="R544" s="52">
        <v>0.96</v>
      </c>
      <c r="S544" s="52">
        <v>1.05</v>
      </c>
      <c r="T544" s="52">
        <v>2.17</v>
      </c>
      <c r="U544" s="52">
        <v>0.12</v>
      </c>
      <c r="V544" s="165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62"/>
    </row>
    <row r="545" spans="1:65">
      <c r="B545" s="36"/>
      <c r="C545" s="20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BM545" s="62"/>
    </row>
    <row r="546" spans="1:65" ht="15">
      <c r="B546" s="37" t="s">
        <v>498</v>
      </c>
      <c r="BM546" s="32" t="s">
        <v>67</v>
      </c>
    </row>
    <row r="547" spans="1:65" ht="15">
      <c r="A547" s="28" t="s">
        <v>26</v>
      </c>
      <c r="B547" s="18" t="s">
        <v>115</v>
      </c>
      <c r="C547" s="15" t="s">
        <v>116</v>
      </c>
      <c r="D547" s="16" t="s">
        <v>235</v>
      </c>
      <c r="E547" s="17" t="s">
        <v>235</v>
      </c>
      <c r="F547" s="17" t="s">
        <v>235</v>
      </c>
      <c r="G547" s="17" t="s">
        <v>235</v>
      </c>
      <c r="H547" s="17" t="s">
        <v>235</v>
      </c>
      <c r="I547" s="17" t="s">
        <v>235</v>
      </c>
      <c r="J547" s="17" t="s">
        <v>235</v>
      </c>
      <c r="K547" s="17" t="s">
        <v>235</v>
      </c>
      <c r="L547" s="17" t="s">
        <v>235</v>
      </c>
      <c r="M547" s="17" t="s">
        <v>235</v>
      </c>
      <c r="N547" s="17" t="s">
        <v>235</v>
      </c>
      <c r="O547" s="17" t="s">
        <v>235</v>
      </c>
      <c r="P547" s="17" t="s">
        <v>235</v>
      </c>
      <c r="Q547" s="17" t="s">
        <v>235</v>
      </c>
      <c r="R547" s="17" t="s">
        <v>235</v>
      </c>
      <c r="S547" s="17" t="s">
        <v>235</v>
      </c>
      <c r="T547" s="17" t="s">
        <v>235</v>
      </c>
      <c r="U547" s="17" t="s">
        <v>235</v>
      </c>
      <c r="V547" s="165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2">
        <v>1</v>
      </c>
    </row>
    <row r="548" spans="1:65">
      <c r="A548" s="35"/>
      <c r="B548" s="19" t="s">
        <v>236</v>
      </c>
      <c r="C548" s="8" t="s">
        <v>236</v>
      </c>
      <c r="D548" s="163" t="s">
        <v>238</v>
      </c>
      <c r="E548" s="164" t="s">
        <v>240</v>
      </c>
      <c r="F548" s="164" t="s">
        <v>241</v>
      </c>
      <c r="G548" s="164" t="s">
        <v>242</v>
      </c>
      <c r="H548" s="164" t="s">
        <v>243</v>
      </c>
      <c r="I548" s="164" t="s">
        <v>244</v>
      </c>
      <c r="J548" s="164" t="s">
        <v>245</v>
      </c>
      <c r="K548" s="164" t="s">
        <v>246</v>
      </c>
      <c r="L548" s="164" t="s">
        <v>247</v>
      </c>
      <c r="M548" s="164" t="s">
        <v>248</v>
      </c>
      <c r="N548" s="164" t="s">
        <v>249</v>
      </c>
      <c r="O548" s="164" t="s">
        <v>250</v>
      </c>
      <c r="P548" s="164" t="s">
        <v>251</v>
      </c>
      <c r="Q548" s="164" t="s">
        <v>252</v>
      </c>
      <c r="R548" s="164" t="s">
        <v>253</v>
      </c>
      <c r="S548" s="164" t="s">
        <v>254</v>
      </c>
      <c r="T548" s="164" t="s">
        <v>256</v>
      </c>
      <c r="U548" s="164" t="s">
        <v>270</v>
      </c>
      <c r="V548" s="165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2" t="s">
        <v>3</v>
      </c>
    </row>
    <row r="549" spans="1:65">
      <c r="A549" s="35"/>
      <c r="B549" s="19"/>
      <c r="C549" s="8"/>
      <c r="D549" s="9" t="s">
        <v>119</v>
      </c>
      <c r="E549" s="10" t="s">
        <v>277</v>
      </c>
      <c r="F549" s="10" t="s">
        <v>278</v>
      </c>
      <c r="G549" s="10" t="s">
        <v>278</v>
      </c>
      <c r="H549" s="10" t="s">
        <v>278</v>
      </c>
      <c r="I549" s="10" t="s">
        <v>278</v>
      </c>
      <c r="J549" s="10" t="s">
        <v>278</v>
      </c>
      <c r="K549" s="10" t="s">
        <v>278</v>
      </c>
      <c r="L549" s="10" t="s">
        <v>119</v>
      </c>
      <c r="M549" s="10" t="s">
        <v>278</v>
      </c>
      <c r="N549" s="10" t="s">
        <v>278</v>
      </c>
      <c r="O549" s="10" t="s">
        <v>119</v>
      </c>
      <c r="P549" s="10" t="s">
        <v>277</v>
      </c>
      <c r="Q549" s="10" t="s">
        <v>277</v>
      </c>
      <c r="R549" s="10" t="s">
        <v>277</v>
      </c>
      <c r="S549" s="10" t="s">
        <v>278</v>
      </c>
      <c r="T549" s="10" t="s">
        <v>119</v>
      </c>
      <c r="U549" s="10" t="s">
        <v>277</v>
      </c>
      <c r="V549" s="165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2">
        <v>2</v>
      </c>
    </row>
    <row r="550" spans="1:65">
      <c r="A550" s="35"/>
      <c r="B550" s="19"/>
      <c r="C550" s="8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165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2">
        <v>2</v>
      </c>
    </row>
    <row r="551" spans="1:65">
      <c r="A551" s="35"/>
      <c r="B551" s="18">
        <v>1</v>
      </c>
      <c r="C551" s="14">
        <v>1</v>
      </c>
      <c r="D551" s="160" t="s">
        <v>108</v>
      </c>
      <c r="E551" s="160">
        <v>0.44</v>
      </c>
      <c r="F551" s="23">
        <v>0.83</v>
      </c>
      <c r="G551" s="22">
        <v>1.1499999999999999</v>
      </c>
      <c r="H551" s="23">
        <v>1.1100000000000001</v>
      </c>
      <c r="I551" s="22">
        <v>1.1599999999999999</v>
      </c>
      <c r="J551" s="23">
        <v>1.27</v>
      </c>
      <c r="K551" s="160">
        <v>0.28999999999999998</v>
      </c>
      <c r="L551" s="160" t="s">
        <v>107</v>
      </c>
      <c r="M551" s="22">
        <v>1.3</v>
      </c>
      <c r="N551" s="160" t="s">
        <v>107</v>
      </c>
      <c r="O551" s="22">
        <v>1.1885489969847871</v>
      </c>
      <c r="P551" s="22">
        <v>1.2</v>
      </c>
      <c r="Q551" s="22">
        <v>1.4</v>
      </c>
      <c r="R551" s="22">
        <v>1</v>
      </c>
      <c r="S551" s="160">
        <v>0.11</v>
      </c>
      <c r="T551" s="160">
        <v>2.5981641782407405</v>
      </c>
      <c r="U551" s="22">
        <v>0.9</v>
      </c>
      <c r="V551" s="165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2">
        <v>1</v>
      </c>
    </row>
    <row r="552" spans="1:65">
      <c r="A552" s="35"/>
      <c r="B552" s="19">
        <v>1</v>
      </c>
      <c r="C552" s="8">
        <v>2</v>
      </c>
      <c r="D552" s="161" t="s">
        <v>108</v>
      </c>
      <c r="E552" s="161">
        <v>0.44</v>
      </c>
      <c r="F552" s="25">
        <v>0.75</v>
      </c>
      <c r="G552" s="10">
        <v>1.2</v>
      </c>
      <c r="H552" s="25">
        <v>1.25</v>
      </c>
      <c r="I552" s="10">
        <v>1.24</v>
      </c>
      <c r="J552" s="25">
        <v>1.27</v>
      </c>
      <c r="K552" s="161">
        <v>0.33</v>
      </c>
      <c r="L552" s="161" t="s">
        <v>107</v>
      </c>
      <c r="M552" s="159">
        <v>1.39</v>
      </c>
      <c r="N552" s="161" t="s">
        <v>107</v>
      </c>
      <c r="O552" s="10">
        <v>1.2125216657104176</v>
      </c>
      <c r="P552" s="10">
        <v>1.1000000000000001</v>
      </c>
      <c r="Q552" s="10">
        <v>1.3</v>
      </c>
      <c r="R552" s="10">
        <v>1</v>
      </c>
      <c r="S552" s="161">
        <v>0.12</v>
      </c>
      <c r="T552" s="161">
        <v>2.4953875000000001</v>
      </c>
      <c r="U552" s="10">
        <v>0.8</v>
      </c>
      <c r="V552" s="165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2">
        <v>9</v>
      </c>
    </row>
    <row r="553" spans="1:65">
      <c r="A553" s="35"/>
      <c r="B553" s="19">
        <v>1</v>
      </c>
      <c r="C553" s="8">
        <v>3</v>
      </c>
      <c r="D553" s="161" t="s">
        <v>108</v>
      </c>
      <c r="E553" s="161">
        <v>0.56999999999999995</v>
      </c>
      <c r="F553" s="25">
        <v>0.94</v>
      </c>
      <c r="G553" s="10">
        <v>1.27</v>
      </c>
      <c r="H553" s="25">
        <v>1.1599999999999999</v>
      </c>
      <c r="I553" s="10">
        <v>1.22</v>
      </c>
      <c r="J553" s="25">
        <v>1.1599999999999999</v>
      </c>
      <c r="K553" s="166">
        <v>0.31</v>
      </c>
      <c r="L553" s="166" t="s">
        <v>107</v>
      </c>
      <c r="M553" s="11">
        <v>1.3</v>
      </c>
      <c r="N553" s="166" t="s">
        <v>107</v>
      </c>
      <c r="O553" s="11">
        <v>1.2068877982636412</v>
      </c>
      <c r="P553" s="11">
        <v>1.4</v>
      </c>
      <c r="Q553" s="11">
        <v>1.2</v>
      </c>
      <c r="R553" s="11">
        <v>1</v>
      </c>
      <c r="S553" s="166">
        <v>0.1</v>
      </c>
      <c r="T553" s="166">
        <v>2.5616915412808638</v>
      </c>
      <c r="U553" s="11">
        <v>0.8</v>
      </c>
      <c r="V553" s="165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>
        <v>16</v>
      </c>
    </row>
    <row r="554" spans="1:65">
      <c r="A554" s="35"/>
      <c r="B554" s="19">
        <v>1</v>
      </c>
      <c r="C554" s="8">
        <v>4</v>
      </c>
      <c r="D554" s="161" t="s">
        <v>108</v>
      </c>
      <c r="E554" s="161">
        <v>0.52</v>
      </c>
      <c r="F554" s="25">
        <v>1.01</v>
      </c>
      <c r="G554" s="10">
        <v>1.19</v>
      </c>
      <c r="H554" s="25">
        <v>1.22</v>
      </c>
      <c r="I554" s="10">
        <v>1.31</v>
      </c>
      <c r="J554" s="25">
        <v>1.22</v>
      </c>
      <c r="K554" s="166">
        <v>0.36</v>
      </c>
      <c r="L554" s="166" t="s">
        <v>107</v>
      </c>
      <c r="M554" s="11">
        <v>1.28</v>
      </c>
      <c r="N554" s="11">
        <v>1</v>
      </c>
      <c r="O554" s="11">
        <v>1.1927999772217406</v>
      </c>
      <c r="P554" s="11">
        <v>1.2</v>
      </c>
      <c r="Q554" s="11">
        <v>1.2</v>
      </c>
      <c r="R554" s="11">
        <v>1</v>
      </c>
      <c r="S554" s="166">
        <v>0.11</v>
      </c>
      <c r="T554" s="166">
        <v>2.5227104166666665</v>
      </c>
      <c r="U554" s="11">
        <v>0.9</v>
      </c>
      <c r="V554" s="165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>
        <v>1.135573418878989</v>
      </c>
    </row>
    <row r="555" spans="1:65">
      <c r="A555" s="35"/>
      <c r="B555" s="19">
        <v>1</v>
      </c>
      <c r="C555" s="8">
        <v>5</v>
      </c>
      <c r="D555" s="161" t="s">
        <v>108</v>
      </c>
      <c r="E555" s="161">
        <v>0.44</v>
      </c>
      <c r="F555" s="10">
        <v>0.98</v>
      </c>
      <c r="G555" s="159">
        <v>1.42</v>
      </c>
      <c r="H555" s="10">
        <v>1.06</v>
      </c>
      <c r="I555" s="10">
        <v>1.4</v>
      </c>
      <c r="J555" s="10">
        <v>1.22</v>
      </c>
      <c r="K555" s="161">
        <v>0.4</v>
      </c>
      <c r="L555" s="161" t="s">
        <v>107</v>
      </c>
      <c r="M555" s="10">
        <v>1.28</v>
      </c>
      <c r="N555" s="161" t="s">
        <v>107</v>
      </c>
      <c r="O555" s="10">
        <v>1.2012738822974673</v>
      </c>
      <c r="P555" s="10">
        <v>1.1000000000000001</v>
      </c>
      <c r="Q555" s="10">
        <v>1.4</v>
      </c>
      <c r="R555" s="10">
        <v>1</v>
      </c>
      <c r="S555" s="161">
        <v>0.08</v>
      </c>
      <c r="T555" s="161">
        <v>2.5734871527777776</v>
      </c>
      <c r="U555" s="10">
        <v>0.8</v>
      </c>
      <c r="V555" s="165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>
        <v>42</v>
      </c>
    </row>
    <row r="556" spans="1:65">
      <c r="A556" s="35"/>
      <c r="B556" s="19">
        <v>1</v>
      </c>
      <c r="C556" s="8">
        <v>6</v>
      </c>
      <c r="D556" s="161" t="s">
        <v>108</v>
      </c>
      <c r="E556" s="161">
        <v>0.56000000000000005</v>
      </c>
      <c r="F556" s="10">
        <v>0.86</v>
      </c>
      <c r="G556" s="10">
        <v>1.1399999999999999</v>
      </c>
      <c r="H556" s="10">
        <v>1.48</v>
      </c>
      <c r="I556" s="10">
        <v>1.33</v>
      </c>
      <c r="J556" s="10">
        <v>1.23</v>
      </c>
      <c r="K556" s="161">
        <v>0.36</v>
      </c>
      <c r="L556" s="161" t="s">
        <v>107</v>
      </c>
      <c r="M556" s="10">
        <v>1.3</v>
      </c>
      <c r="N556" s="10">
        <v>1</v>
      </c>
      <c r="O556" s="10">
        <v>1.1872538388091691</v>
      </c>
      <c r="P556" s="10">
        <v>1.2</v>
      </c>
      <c r="Q556" s="10">
        <v>1.2</v>
      </c>
      <c r="R556" s="161" t="s">
        <v>107</v>
      </c>
      <c r="S556" s="161">
        <v>0.08</v>
      </c>
      <c r="T556" s="161">
        <v>2.5375901314943414</v>
      </c>
      <c r="U556" s="10">
        <v>0.9</v>
      </c>
      <c r="V556" s="165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62"/>
    </row>
    <row r="557" spans="1:65">
      <c r="A557" s="35"/>
      <c r="B557" s="20" t="s">
        <v>263</v>
      </c>
      <c r="C557" s="12"/>
      <c r="D557" s="26" t="s">
        <v>658</v>
      </c>
      <c r="E557" s="26">
        <v>0.49500000000000005</v>
      </c>
      <c r="F557" s="26">
        <v>0.89500000000000002</v>
      </c>
      <c r="G557" s="26">
        <v>1.2283333333333333</v>
      </c>
      <c r="H557" s="26">
        <v>1.2133333333333336</v>
      </c>
      <c r="I557" s="26">
        <v>1.2766666666666666</v>
      </c>
      <c r="J557" s="26">
        <v>1.2283333333333333</v>
      </c>
      <c r="K557" s="26">
        <v>0.34166666666666662</v>
      </c>
      <c r="L557" s="26" t="s">
        <v>658</v>
      </c>
      <c r="M557" s="26">
        <v>1.3083333333333333</v>
      </c>
      <c r="N557" s="26">
        <v>1</v>
      </c>
      <c r="O557" s="26">
        <v>1.1982143598812038</v>
      </c>
      <c r="P557" s="26">
        <v>1.2</v>
      </c>
      <c r="Q557" s="26">
        <v>1.2833333333333334</v>
      </c>
      <c r="R557" s="26">
        <v>1</v>
      </c>
      <c r="S557" s="26">
        <v>9.9999999999999978E-2</v>
      </c>
      <c r="T557" s="26">
        <v>2.5481718200767318</v>
      </c>
      <c r="U557" s="26">
        <v>0.85000000000000009</v>
      </c>
      <c r="V557" s="165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62"/>
    </row>
    <row r="558" spans="1:65">
      <c r="A558" s="35"/>
      <c r="B558" s="3" t="s">
        <v>264</v>
      </c>
      <c r="C558" s="33"/>
      <c r="D558" s="11" t="s">
        <v>658</v>
      </c>
      <c r="E558" s="11">
        <v>0.48</v>
      </c>
      <c r="F558" s="11">
        <v>0.89999999999999991</v>
      </c>
      <c r="G558" s="11">
        <v>1.1949999999999998</v>
      </c>
      <c r="H558" s="11">
        <v>1.19</v>
      </c>
      <c r="I558" s="11">
        <v>1.2749999999999999</v>
      </c>
      <c r="J558" s="11">
        <v>1.2250000000000001</v>
      </c>
      <c r="K558" s="11">
        <v>0.34499999999999997</v>
      </c>
      <c r="L558" s="11" t="s">
        <v>658</v>
      </c>
      <c r="M558" s="11">
        <v>1.3</v>
      </c>
      <c r="N558" s="11">
        <v>1</v>
      </c>
      <c r="O558" s="11">
        <v>1.197036929759604</v>
      </c>
      <c r="P558" s="11">
        <v>1.2</v>
      </c>
      <c r="Q558" s="11">
        <v>1.25</v>
      </c>
      <c r="R558" s="11">
        <v>1</v>
      </c>
      <c r="S558" s="11">
        <v>0.10500000000000001</v>
      </c>
      <c r="T558" s="11">
        <v>2.5496408363876029</v>
      </c>
      <c r="U558" s="11">
        <v>0.85000000000000009</v>
      </c>
      <c r="V558" s="165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62"/>
    </row>
    <row r="559" spans="1:65">
      <c r="A559" s="35"/>
      <c r="B559" s="3" t="s">
        <v>265</v>
      </c>
      <c r="C559" s="33"/>
      <c r="D559" s="27" t="s">
        <v>658</v>
      </c>
      <c r="E559" s="27">
        <v>6.2529992803453505E-2</v>
      </c>
      <c r="F559" s="27">
        <v>9.894442884771279E-2</v>
      </c>
      <c r="G559" s="27">
        <v>0.10457851914550459</v>
      </c>
      <c r="H559" s="27">
        <v>0.14800900873482767</v>
      </c>
      <c r="I559" s="27">
        <v>8.6409875978771478E-2</v>
      </c>
      <c r="J559" s="27">
        <v>4.0702170294305798E-2</v>
      </c>
      <c r="K559" s="27">
        <v>3.9707262140151023E-2</v>
      </c>
      <c r="L559" s="27" t="s">
        <v>658</v>
      </c>
      <c r="M559" s="27">
        <v>4.1190613817551472E-2</v>
      </c>
      <c r="N559" s="27">
        <v>0</v>
      </c>
      <c r="O559" s="27">
        <v>1.0316549932542904E-2</v>
      </c>
      <c r="P559" s="27">
        <v>0.10954451150103316</v>
      </c>
      <c r="Q559" s="27">
        <v>9.8319208025017493E-2</v>
      </c>
      <c r="R559" s="27">
        <v>0</v>
      </c>
      <c r="S559" s="27">
        <v>1.6733200530681749E-2</v>
      </c>
      <c r="T559" s="27">
        <v>3.7065683452024094E-2</v>
      </c>
      <c r="U559" s="27">
        <v>5.4772255750516599E-2</v>
      </c>
      <c r="V559" s="165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62"/>
    </row>
    <row r="560" spans="1:65">
      <c r="A560" s="35"/>
      <c r="B560" s="3" t="s">
        <v>87</v>
      </c>
      <c r="C560" s="33"/>
      <c r="D560" s="13" t="s">
        <v>658</v>
      </c>
      <c r="E560" s="13">
        <v>0.12632321778475455</v>
      </c>
      <c r="F560" s="13">
        <v>0.1105524344667182</v>
      </c>
      <c r="G560" s="13">
        <v>8.5138550186299539E-2</v>
      </c>
      <c r="H560" s="13">
        <v>0.12198544675947333</v>
      </c>
      <c r="I560" s="13">
        <v>6.7683975962484183E-2</v>
      </c>
      <c r="J560" s="13">
        <v>3.3136095219244883E-2</v>
      </c>
      <c r="K560" s="13">
        <v>0.11621637699556399</v>
      </c>
      <c r="L560" s="13" t="s">
        <v>658</v>
      </c>
      <c r="M560" s="13">
        <v>3.1483271707682656E-2</v>
      </c>
      <c r="N560" s="13">
        <v>0</v>
      </c>
      <c r="O560" s="13">
        <v>8.6099368176206226E-3</v>
      </c>
      <c r="P560" s="13">
        <v>9.1287092917527637E-2</v>
      </c>
      <c r="Q560" s="13">
        <v>7.6612369889624013E-2</v>
      </c>
      <c r="R560" s="13">
        <v>0</v>
      </c>
      <c r="S560" s="13">
        <v>0.16733200530681752</v>
      </c>
      <c r="T560" s="13">
        <v>1.4545990643169405E-2</v>
      </c>
      <c r="U560" s="13">
        <v>6.4437947941784229E-2</v>
      </c>
      <c r="V560" s="165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62"/>
    </row>
    <row r="561" spans="1:65">
      <c r="A561" s="35"/>
      <c r="B561" s="3" t="s">
        <v>266</v>
      </c>
      <c r="C561" s="33"/>
      <c r="D561" s="13" t="s">
        <v>658</v>
      </c>
      <c r="E561" s="13">
        <v>-0.56409687672272901</v>
      </c>
      <c r="F561" s="13">
        <v>-0.21185192861988378</v>
      </c>
      <c r="G561" s="13">
        <v>8.1685528132487084E-2</v>
      </c>
      <c r="H561" s="13">
        <v>6.8476342578630778E-2</v>
      </c>
      <c r="I561" s="13">
        <v>0.12424845936158091</v>
      </c>
      <c r="J561" s="13">
        <v>8.1685528132487084E-2</v>
      </c>
      <c r="K561" s="13">
        <v>-0.69912410682881976</v>
      </c>
      <c r="L561" s="13" t="s">
        <v>658</v>
      </c>
      <c r="M561" s="13">
        <v>0.1521345177530562</v>
      </c>
      <c r="N561" s="13">
        <v>-0.11938762974288697</v>
      </c>
      <c r="O561" s="13">
        <v>5.516238753109648E-2</v>
      </c>
      <c r="P561" s="13">
        <v>5.6734844308535592E-2</v>
      </c>
      <c r="Q561" s="13">
        <v>0.1301192084966285</v>
      </c>
      <c r="R561" s="13">
        <v>-0.11938762974288697</v>
      </c>
      <c r="S561" s="13">
        <v>-0.91193876297428877</v>
      </c>
      <c r="T561" s="13">
        <v>1.2439516263001527</v>
      </c>
      <c r="U561" s="13">
        <v>-0.25147948528145381</v>
      </c>
      <c r="V561" s="165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62"/>
    </row>
    <row r="562" spans="1:65">
      <c r="A562" s="35"/>
      <c r="B562" s="53" t="s">
        <v>267</v>
      </c>
      <c r="C562" s="54"/>
      <c r="D562" s="52">
        <v>0.34</v>
      </c>
      <c r="E562" s="52">
        <v>2.1</v>
      </c>
      <c r="F562" s="52">
        <v>0.71</v>
      </c>
      <c r="G562" s="52">
        <v>0.45</v>
      </c>
      <c r="H562" s="52">
        <v>0.4</v>
      </c>
      <c r="I562" s="52">
        <v>0.62</v>
      </c>
      <c r="J562" s="52">
        <v>0.45</v>
      </c>
      <c r="K562" s="52">
        <v>2.63</v>
      </c>
      <c r="L562" s="52">
        <v>2.08</v>
      </c>
      <c r="M562" s="52">
        <v>0.73</v>
      </c>
      <c r="N562" s="52">
        <v>1.5</v>
      </c>
      <c r="O562" s="52">
        <v>0.34</v>
      </c>
      <c r="P562" s="52">
        <v>0.35</v>
      </c>
      <c r="Q562" s="52">
        <v>0.64</v>
      </c>
      <c r="R562" s="52">
        <v>0.63</v>
      </c>
      <c r="S562" s="52">
        <v>3.47</v>
      </c>
      <c r="T562" s="52">
        <v>5.03</v>
      </c>
      <c r="U562" s="52">
        <v>0.87</v>
      </c>
      <c r="V562" s="165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62"/>
    </row>
    <row r="563" spans="1:65">
      <c r="B563" s="36"/>
      <c r="C563" s="20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BM563" s="62"/>
    </row>
    <row r="564" spans="1:65" ht="15">
      <c r="B564" s="37" t="s">
        <v>499</v>
      </c>
      <c r="BM564" s="32" t="s">
        <v>67</v>
      </c>
    </row>
    <row r="565" spans="1:65" ht="15">
      <c r="A565" s="28" t="s">
        <v>57</v>
      </c>
      <c r="B565" s="18" t="s">
        <v>115</v>
      </c>
      <c r="C565" s="15" t="s">
        <v>116</v>
      </c>
      <c r="D565" s="16" t="s">
        <v>235</v>
      </c>
      <c r="E565" s="17" t="s">
        <v>235</v>
      </c>
      <c r="F565" s="17" t="s">
        <v>235</v>
      </c>
      <c r="G565" s="17" t="s">
        <v>235</v>
      </c>
      <c r="H565" s="17" t="s">
        <v>235</v>
      </c>
      <c r="I565" s="17" t="s">
        <v>235</v>
      </c>
      <c r="J565" s="17" t="s">
        <v>235</v>
      </c>
      <c r="K565" s="17" t="s">
        <v>235</v>
      </c>
      <c r="L565" s="17" t="s">
        <v>235</v>
      </c>
      <c r="M565" s="17" t="s">
        <v>235</v>
      </c>
      <c r="N565" s="17" t="s">
        <v>235</v>
      </c>
      <c r="O565" s="17" t="s">
        <v>235</v>
      </c>
      <c r="P565" s="17" t="s">
        <v>235</v>
      </c>
      <c r="Q565" s="17" t="s">
        <v>235</v>
      </c>
      <c r="R565" s="17" t="s">
        <v>235</v>
      </c>
      <c r="S565" s="17" t="s">
        <v>235</v>
      </c>
      <c r="T565" s="17" t="s">
        <v>235</v>
      </c>
      <c r="U565" s="17" t="s">
        <v>235</v>
      </c>
      <c r="V565" s="165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1</v>
      </c>
    </row>
    <row r="566" spans="1:65">
      <c r="A566" s="35"/>
      <c r="B566" s="19" t="s">
        <v>236</v>
      </c>
      <c r="C566" s="8" t="s">
        <v>236</v>
      </c>
      <c r="D566" s="163" t="s">
        <v>238</v>
      </c>
      <c r="E566" s="164" t="s">
        <v>240</v>
      </c>
      <c r="F566" s="164" t="s">
        <v>241</v>
      </c>
      <c r="G566" s="164" t="s">
        <v>242</v>
      </c>
      <c r="H566" s="164" t="s">
        <v>243</v>
      </c>
      <c r="I566" s="164" t="s">
        <v>244</v>
      </c>
      <c r="J566" s="164" t="s">
        <v>245</v>
      </c>
      <c r="K566" s="164" t="s">
        <v>246</v>
      </c>
      <c r="L566" s="164" t="s">
        <v>247</v>
      </c>
      <c r="M566" s="164" t="s">
        <v>248</v>
      </c>
      <c r="N566" s="164" t="s">
        <v>249</v>
      </c>
      <c r="O566" s="164" t="s">
        <v>250</v>
      </c>
      <c r="P566" s="164" t="s">
        <v>251</v>
      </c>
      <c r="Q566" s="164" t="s">
        <v>252</v>
      </c>
      <c r="R566" s="164" t="s">
        <v>253</v>
      </c>
      <c r="S566" s="164" t="s">
        <v>254</v>
      </c>
      <c r="T566" s="164" t="s">
        <v>256</v>
      </c>
      <c r="U566" s="164" t="s">
        <v>270</v>
      </c>
      <c r="V566" s="165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2" t="s">
        <v>1</v>
      </c>
    </row>
    <row r="567" spans="1:65">
      <c r="A567" s="35"/>
      <c r="B567" s="19"/>
      <c r="C567" s="8"/>
      <c r="D567" s="9" t="s">
        <v>119</v>
      </c>
      <c r="E567" s="10" t="s">
        <v>277</v>
      </c>
      <c r="F567" s="10" t="s">
        <v>278</v>
      </c>
      <c r="G567" s="10" t="s">
        <v>278</v>
      </c>
      <c r="H567" s="10" t="s">
        <v>278</v>
      </c>
      <c r="I567" s="10" t="s">
        <v>278</v>
      </c>
      <c r="J567" s="10" t="s">
        <v>278</v>
      </c>
      <c r="K567" s="10" t="s">
        <v>278</v>
      </c>
      <c r="L567" s="10" t="s">
        <v>119</v>
      </c>
      <c r="M567" s="10" t="s">
        <v>278</v>
      </c>
      <c r="N567" s="10" t="s">
        <v>278</v>
      </c>
      <c r="O567" s="10" t="s">
        <v>119</v>
      </c>
      <c r="P567" s="10" t="s">
        <v>119</v>
      </c>
      <c r="Q567" s="10" t="s">
        <v>119</v>
      </c>
      <c r="R567" s="10" t="s">
        <v>119</v>
      </c>
      <c r="S567" s="10" t="s">
        <v>278</v>
      </c>
      <c r="T567" s="10" t="s">
        <v>119</v>
      </c>
      <c r="U567" s="10" t="s">
        <v>119</v>
      </c>
      <c r="V567" s="165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2">
        <v>3</v>
      </c>
    </row>
    <row r="568" spans="1:65">
      <c r="A568" s="35"/>
      <c r="B568" s="19"/>
      <c r="C568" s="8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165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2">
        <v>3</v>
      </c>
    </row>
    <row r="569" spans="1:65">
      <c r="A569" s="35"/>
      <c r="B569" s="18">
        <v>1</v>
      </c>
      <c r="C569" s="14">
        <v>1</v>
      </c>
      <c r="D569" s="244">
        <v>0.64102754000000006</v>
      </c>
      <c r="E569" s="244">
        <v>0.59899999999999998</v>
      </c>
      <c r="F569" s="257">
        <v>0.58599999999999997</v>
      </c>
      <c r="G569" s="244">
        <v>0.62</v>
      </c>
      <c r="H569" s="257">
        <v>0.57999999999999996</v>
      </c>
      <c r="I569" s="244">
        <v>0.57999999999999996</v>
      </c>
      <c r="J569" s="257">
        <v>0.59</v>
      </c>
      <c r="K569" s="244">
        <v>0.63</v>
      </c>
      <c r="L569" s="244">
        <v>0.65</v>
      </c>
      <c r="M569" s="259">
        <v>0.89</v>
      </c>
      <c r="N569" s="244">
        <v>0.59</v>
      </c>
      <c r="O569" s="244">
        <v>0.61977083393305366</v>
      </c>
      <c r="P569" s="244">
        <v>0.60299999999999998</v>
      </c>
      <c r="Q569" s="244">
        <v>0.61399999999999999</v>
      </c>
      <c r="R569" s="244">
        <v>0.61</v>
      </c>
      <c r="S569" s="244">
        <v>0.61</v>
      </c>
      <c r="T569" s="259">
        <v>0.9344444444444443</v>
      </c>
      <c r="U569" s="259">
        <v>0.42399999999999999</v>
      </c>
      <c r="V569" s="234"/>
      <c r="W569" s="235"/>
      <c r="X569" s="235"/>
      <c r="Y569" s="235"/>
      <c r="Z569" s="235"/>
      <c r="AA569" s="235"/>
      <c r="AB569" s="235"/>
      <c r="AC569" s="235"/>
      <c r="AD569" s="235"/>
      <c r="AE569" s="235"/>
      <c r="AF569" s="235"/>
      <c r="AG569" s="235"/>
      <c r="AH569" s="235"/>
      <c r="AI569" s="235"/>
      <c r="AJ569" s="235"/>
      <c r="AK569" s="235"/>
      <c r="AL569" s="235"/>
      <c r="AM569" s="235"/>
      <c r="AN569" s="235"/>
      <c r="AO569" s="235"/>
      <c r="AP569" s="235"/>
      <c r="AQ569" s="235"/>
      <c r="AR569" s="235"/>
      <c r="AS569" s="235"/>
      <c r="AT569" s="235"/>
      <c r="AU569" s="235"/>
      <c r="AV569" s="235"/>
      <c r="AW569" s="235"/>
      <c r="AX569" s="235"/>
      <c r="AY569" s="235"/>
      <c r="AZ569" s="235"/>
      <c r="BA569" s="235"/>
      <c r="BB569" s="235"/>
      <c r="BC569" s="235"/>
      <c r="BD569" s="235"/>
      <c r="BE569" s="235"/>
      <c r="BF569" s="235"/>
      <c r="BG569" s="235"/>
      <c r="BH569" s="235"/>
      <c r="BI569" s="235"/>
      <c r="BJ569" s="235"/>
      <c r="BK569" s="235"/>
      <c r="BL569" s="235"/>
      <c r="BM569" s="245">
        <v>1</v>
      </c>
    </row>
    <row r="570" spans="1:65">
      <c r="A570" s="35"/>
      <c r="B570" s="19">
        <v>1</v>
      </c>
      <c r="C570" s="8">
        <v>2</v>
      </c>
      <c r="D570" s="246">
        <v>0.60202124000000001</v>
      </c>
      <c r="E570" s="246">
        <v>0.60899999999999999</v>
      </c>
      <c r="F570" s="260">
        <v>0.59</v>
      </c>
      <c r="G570" s="246">
        <v>0.63</v>
      </c>
      <c r="H570" s="260">
        <v>0.57999999999999996</v>
      </c>
      <c r="I570" s="246">
        <v>0.57999999999999996</v>
      </c>
      <c r="J570" s="260">
        <v>0.59</v>
      </c>
      <c r="K570" s="246">
        <v>0.63</v>
      </c>
      <c r="L570" s="246">
        <v>0.64</v>
      </c>
      <c r="M570" s="261">
        <v>0.86999999999999988</v>
      </c>
      <c r="N570" s="246">
        <v>0.59</v>
      </c>
      <c r="O570" s="246">
        <v>0.62317092449694367</v>
      </c>
      <c r="P570" s="246">
        <v>0.60189999999999999</v>
      </c>
      <c r="Q570" s="246">
        <v>0.65700000000000003</v>
      </c>
      <c r="R570" s="246">
        <v>0.64</v>
      </c>
      <c r="S570" s="246">
        <v>0.61</v>
      </c>
      <c r="T570" s="261">
        <v>0.91500000000000004</v>
      </c>
      <c r="U570" s="261">
        <v>0.46100000000000002</v>
      </c>
      <c r="V570" s="234"/>
      <c r="W570" s="235"/>
      <c r="X570" s="235"/>
      <c r="Y570" s="235"/>
      <c r="Z570" s="235"/>
      <c r="AA570" s="235"/>
      <c r="AB570" s="235"/>
      <c r="AC570" s="235"/>
      <c r="AD570" s="235"/>
      <c r="AE570" s="235"/>
      <c r="AF570" s="235"/>
      <c r="AG570" s="235"/>
      <c r="AH570" s="235"/>
      <c r="AI570" s="235"/>
      <c r="AJ570" s="235"/>
      <c r="AK570" s="235"/>
      <c r="AL570" s="235"/>
      <c r="AM570" s="235"/>
      <c r="AN570" s="235"/>
      <c r="AO570" s="235"/>
      <c r="AP570" s="235"/>
      <c r="AQ570" s="235"/>
      <c r="AR570" s="235"/>
      <c r="AS570" s="235"/>
      <c r="AT570" s="235"/>
      <c r="AU570" s="235"/>
      <c r="AV570" s="235"/>
      <c r="AW570" s="235"/>
      <c r="AX570" s="235"/>
      <c r="AY570" s="235"/>
      <c r="AZ570" s="235"/>
      <c r="BA570" s="235"/>
      <c r="BB570" s="235"/>
      <c r="BC570" s="235"/>
      <c r="BD570" s="235"/>
      <c r="BE570" s="235"/>
      <c r="BF570" s="235"/>
      <c r="BG570" s="235"/>
      <c r="BH570" s="235"/>
      <c r="BI570" s="235"/>
      <c r="BJ570" s="235"/>
      <c r="BK570" s="235"/>
      <c r="BL570" s="235"/>
      <c r="BM570" s="245" t="e">
        <v>#N/A</v>
      </c>
    </row>
    <row r="571" spans="1:65">
      <c r="A571" s="35"/>
      <c r="B571" s="19">
        <v>1</v>
      </c>
      <c r="C571" s="8">
        <v>3</v>
      </c>
      <c r="D571" s="246">
        <v>0.64481452000000006</v>
      </c>
      <c r="E571" s="246">
        <v>0.6</v>
      </c>
      <c r="F571" s="260">
        <v>0.59199999999999997</v>
      </c>
      <c r="G571" s="246">
        <v>0.64</v>
      </c>
      <c r="H571" s="260">
        <v>0.56000000000000005</v>
      </c>
      <c r="I571" s="246">
        <v>0.59</v>
      </c>
      <c r="J571" s="260">
        <v>0.6</v>
      </c>
      <c r="K571" s="260">
        <v>0.65</v>
      </c>
      <c r="L571" s="27">
        <v>0.63</v>
      </c>
      <c r="M571" s="262">
        <v>0.86</v>
      </c>
      <c r="N571" s="27">
        <v>0.6</v>
      </c>
      <c r="O571" s="27">
        <v>0.64999568922615258</v>
      </c>
      <c r="P571" s="27">
        <v>0.59589999999999999</v>
      </c>
      <c r="Q571" s="27">
        <v>0.65900000000000003</v>
      </c>
      <c r="R571" s="27">
        <v>0.63</v>
      </c>
      <c r="S571" s="27">
        <v>0.61</v>
      </c>
      <c r="T571" s="262">
        <v>0.93999999999999984</v>
      </c>
      <c r="U571" s="262">
        <v>0.43099999999999994</v>
      </c>
      <c r="V571" s="234"/>
      <c r="W571" s="235"/>
      <c r="X571" s="235"/>
      <c r="Y571" s="235"/>
      <c r="Z571" s="235"/>
      <c r="AA571" s="235"/>
      <c r="AB571" s="235"/>
      <c r="AC571" s="235"/>
      <c r="AD571" s="235"/>
      <c r="AE571" s="235"/>
      <c r="AF571" s="235"/>
      <c r="AG571" s="235"/>
      <c r="AH571" s="235"/>
      <c r="AI571" s="235"/>
      <c r="AJ571" s="235"/>
      <c r="AK571" s="235"/>
      <c r="AL571" s="235"/>
      <c r="AM571" s="235"/>
      <c r="AN571" s="235"/>
      <c r="AO571" s="235"/>
      <c r="AP571" s="235"/>
      <c r="AQ571" s="235"/>
      <c r="AR571" s="235"/>
      <c r="AS571" s="235"/>
      <c r="AT571" s="235"/>
      <c r="AU571" s="235"/>
      <c r="AV571" s="235"/>
      <c r="AW571" s="235"/>
      <c r="AX571" s="235"/>
      <c r="AY571" s="235"/>
      <c r="AZ571" s="235"/>
      <c r="BA571" s="235"/>
      <c r="BB571" s="235"/>
      <c r="BC571" s="235"/>
      <c r="BD571" s="235"/>
      <c r="BE571" s="235"/>
      <c r="BF571" s="235"/>
      <c r="BG571" s="235"/>
      <c r="BH571" s="235"/>
      <c r="BI571" s="235"/>
      <c r="BJ571" s="235"/>
      <c r="BK571" s="235"/>
      <c r="BL571" s="235"/>
      <c r="BM571" s="245">
        <v>16</v>
      </c>
    </row>
    <row r="572" spans="1:65">
      <c r="A572" s="35"/>
      <c r="B572" s="19">
        <v>1</v>
      </c>
      <c r="C572" s="8">
        <v>4</v>
      </c>
      <c r="D572" s="246">
        <v>0.60919431000000002</v>
      </c>
      <c r="E572" s="246">
        <v>0.61</v>
      </c>
      <c r="F572" s="260">
        <v>0.60799999999999998</v>
      </c>
      <c r="G572" s="246">
        <v>0.63</v>
      </c>
      <c r="H572" s="260">
        <v>0.6</v>
      </c>
      <c r="I572" s="246">
        <v>0.59</v>
      </c>
      <c r="J572" s="260">
        <v>0.59</v>
      </c>
      <c r="K572" s="260">
        <v>0.63</v>
      </c>
      <c r="L572" s="27">
        <v>0.63</v>
      </c>
      <c r="M572" s="262">
        <v>0.90000000000000013</v>
      </c>
      <c r="N572" s="27">
        <v>0.6</v>
      </c>
      <c r="O572" s="27">
        <v>0.65565726077308983</v>
      </c>
      <c r="P572" s="27">
        <v>0.59389999999999998</v>
      </c>
      <c r="Q572" s="27">
        <v>0.625</v>
      </c>
      <c r="R572" s="27">
        <v>0.63</v>
      </c>
      <c r="S572" s="27">
        <v>0.6</v>
      </c>
      <c r="T572" s="262">
        <v>0.92999999999999994</v>
      </c>
      <c r="U572" s="262">
        <v>0.36799999999999999</v>
      </c>
      <c r="V572" s="234"/>
      <c r="W572" s="235"/>
      <c r="X572" s="235"/>
      <c r="Y572" s="235"/>
      <c r="Z572" s="235"/>
      <c r="AA572" s="235"/>
      <c r="AB572" s="235"/>
      <c r="AC572" s="235"/>
      <c r="AD572" s="235"/>
      <c r="AE572" s="235"/>
      <c r="AF572" s="235"/>
      <c r="AG572" s="235"/>
      <c r="AH572" s="235"/>
      <c r="AI572" s="235"/>
      <c r="AJ572" s="235"/>
      <c r="AK572" s="235"/>
      <c r="AL572" s="235"/>
      <c r="AM572" s="235"/>
      <c r="AN572" s="235"/>
      <c r="AO572" s="235"/>
      <c r="AP572" s="235"/>
      <c r="AQ572" s="235"/>
      <c r="AR572" s="235"/>
      <c r="AS572" s="235"/>
      <c r="AT572" s="235"/>
      <c r="AU572" s="235"/>
      <c r="AV572" s="235"/>
      <c r="AW572" s="235"/>
      <c r="AX572" s="235"/>
      <c r="AY572" s="235"/>
      <c r="AZ572" s="235"/>
      <c r="BA572" s="235"/>
      <c r="BB572" s="235"/>
      <c r="BC572" s="235"/>
      <c r="BD572" s="235"/>
      <c r="BE572" s="235"/>
      <c r="BF572" s="235"/>
      <c r="BG572" s="235"/>
      <c r="BH572" s="235"/>
      <c r="BI572" s="235"/>
      <c r="BJ572" s="235"/>
      <c r="BK572" s="235"/>
      <c r="BL572" s="235"/>
      <c r="BM572" s="245">
        <v>0.61344175084665864</v>
      </c>
    </row>
    <row r="573" spans="1:65">
      <c r="A573" s="35"/>
      <c r="B573" s="19">
        <v>1</v>
      </c>
      <c r="C573" s="8">
        <v>5</v>
      </c>
      <c r="D573" s="246">
        <v>0.60500998000000006</v>
      </c>
      <c r="E573" s="246">
        <v>0.59500000000000008</v>
      </c>
      <c r="F573" s="246">
        <v>0.61699999999999999</v>
      </c>
      <c r="G573" s="246">
        <v>0.63</v>
      </c>
      <c r="H573" s="246">
        <v>0.59</v>
      </c>
      <c r="I573" s="246">
        <v>0.56999999999999995</v>
      </c>
      <c r="J573" s="246">
        <v>0.6</v>
      </c>
      <c r="K573" s="268">
        <v>0.6</v>
      </c>
      <c r="L573" s="246">
        <v>0.64</v>
      </c>
      <c r="M573" s="261">
        <v>0.89</v>
      </c>
      <c r="N573" s="246">
        <v>0.6</v>
      </c>
      <c r="O573" s="246">
        <v>0.64103848545219289</v>
      </c>
      <c r="P573" s="246">
        <v>0.59930000000000005</v>
      </c>
      <c r="Q573" s="246">
        <v>0.67700000000000005</v>
      </c>
      <c r="R573" s="246">
        <v>0.65</v>
      </c>
      <c r="S573" s="246">
        <v>0.57999999999999996</v>
      </c>
      <c r="T573" s="261">
        <v>0.93</v>
      </c>
      <c r="U573" s="261">
        <v>0.48299999999999998</v>
      </c>
      <c r="V573" s="234"/>
      <c r="W573" s="235"/>
      <c r="X573" s="235"/>
      <c r="Y573" s="235"/>
      <c r="Z573" s="235"/>
      <c r="AA573" s="235"/>
      <c r="AB573" s="235"/>
      <c r="AC573" s="235"/>
      <c r="AD573" s="235"/>
      <c r="AE573" s="235"/>
      <c r="AF573" s="235"/>
      <c r="AG573" s="235"/>
      <c r="AH573" s="235"/>
      <c r="AI573" s="235"/>
      <c r="AJ573" s="235"/>
      <c r="AK573" s="235"/>
      <c r="AL573" s="235"/>
      <c r="AM573" s="235"/>
      <c r="AN573" s="235"/>
      <c r="AO573" s="235"/>
      <c r="AP573" s="235"/>
      <c r="AQ573" s="235"/>
      <c r="AR573" s="235"/>
      <c r="AS573" s="235"/>
      <c r="AT573" s="235"/>
      <c r="AU573" s="235"/>
      <c r="AV573" s="235"/>
      <c r="AW573" s="235"/>
      <c r="AX573" s="235"/>
      <c r="AY573" s="235"/>
      <c r="AZ573" s="235"/>
      <c r="BA573" s="235"/>
      <c r="BB573" s="235"/>
      <c r="BC573" s="235"/>
      <c r="BD573" s="235"/>
      <c r="BE573" s="235"/>
      <c r="BF573" s="235"/>
      <c r="BG573" s="235"/>
      <c r="BH573" s="235"/>
      <c r="BI573" s="235"/>
      <c r="BJ573" s="235"/>
      <c r="BK573" s="235"/>
      <c r="BL573" s="235"/>
      <c r="BM573" s="245">
        <v>43</v>
      </c>
    </row>
    <row r="574" spans="1:65">
      <c r="A574" s="35"/>
      <c r="B574" s="19">
        <v>1</v>
      </c>
      <c r="C574" s="8">
        <v>6</v>
      </c>
      <c r="D574" s="246">
        <v>0.65637496000000006</v>
      </c>
      <c r="E574" s="246">
        <v>0.59899999999999998</v>
      </c>
      <c r="F574" s="246">
        <v>0.60899999999999999</v>
      </c>
      <c r="G574" s="246">
        <v>0.63</v>
      </c>
      <c r="H574" s="246">
        <v>0.56999999999999995</v>
      </c>
      <c r="I574" s="246">
        <v>0.6</v>
      </c>
      <c r="J574" s="246">
        <v>0.6</v>
      </c>
      <c r="K574" s="246">
        <v>0.63</v>
      </c>
      <c r="L574" s="246">
        <v>0.64</v>
      </c>
      <c r="M574" s="261">
        <v>0.88</v>
      </c>
      <c r="N574" s="246">
        <v>0.6</v>
      </c>
      <c r="O574" s="246">
        <v>0.63778183231783203</v>
      </c>
      <c r="P574" s="246">
        <v>0.60089999999999999</v>
      </c>
      <c r="Q574" s="246">
        <v>0.64900000000000002</v>
      </c>
      <c r="R574" s="246">
        <v>0.64</v>
      </c>
      <c r="S574" s="246">
        <v>0.56999999999999995</v>
      </c>
      <c r="T574" s="261">
        <v>0.93999999999999984</v>
      </c>
      <c r="U574" s="261">
        <v>0.50600000000000001</v>
      </c>
      <c r="V574" s="234"/>
      <c r="W574" s="235"/>
      <c r="X574" s="235"/>
      <c r="Y574" s="235"/>
      <c r="Z574" s="235"/>
      <c r="AA574" s="235"/>
      <c r="AB574" s="235"/>
      <c r="AC574" s="235"/>
      <c r="AD574" s="235"/>
      <c r="AE574" s="235"/>
      <c r="AF574" s="235"/>
      <c r="AG574" s="235"/>
      <c r="AH574" s="235"/>
      <c r="AI574" s="235"/>
      <c r="AJ574" s="235"/>
      <c r="AK574" s="235"/>
      <c r="AL574" s="235"/>
      <c r="AM574" s="235"/>
      <c r="AN574" s="235"/>
      <c r="AO574" s="235"/>
      <c r="AP574" s="235"/>
      <c r="AQ574" s="235"/>
      <c r="AR574" s="235"/>
      <c r="AS574" s="235"/>
      <c r="AT574" s="235"/>
      <c r="AU574" s="235"/>
      <c r="AV574" s="235"/>
      <c r="AW574" s="235"/>
      <c r="AX574" s="235"/>
      <c r="AY574" s="235"/>
      <c r="AZ574" s="235"/>
      <c r="BA574" s="235"/>
      <c r="BB574" s="235"/>
      <c r="BC574" s="235"/>
      <c r="BD574" s="235"/>
      <c r="BE574" s="235"/>
      <c r="BF574" s="235"/>
      <c r="BG574" s="235"/>
      <c r="BH574" s="235"/>
      <c r="BI574" s="235"/>
      <c r="BJ574" s="235"/>
      <c r="BK574" s="235"/>
      <c r="BL574" s="235"/>
      <c r="BM574" s="63"/>
    </row>
    <row r="575" spans="1:65">
      <c r="A575" s="35"/>
      <c r="B575" s="20" t="s">
        <v>263</v>
      </c>
      <c r="C575" s="12"/>
      <c r="D575" s="247">
        <v>0.62640709166666675</v>
      </c>
      <c r="E575" s="247">
        <v>0.60199999999999998</v>
      </c>
      <c r="F575" s="247">
        <v>0.60033333333333327</v>
      </c>
      <c r="G575" s="247">
        <v>0.63</v>
      </c>
      <c r="H575" s="247">
        <v>0.57999999999999996</v>
      </c>
      <c r="I575" s="247">
        <v>0.58499999999999996</v>
      </c>
      <c r="J575" s="247">
        <v>0.59499999999999997</v>
      </c>
      <c r="K575" s="247">
        <v>0.6283333333333333</v>
      </c>
      <c r="L575" s="247">
        <v>0.63833333333333331</v>
      </c>
      <c r="M575" s="247">
        <v>0.88166666666666649</v>
      </c>
      <c r="N575" s="247">
        <v>0.59666666666666668</v>
      </c>
      <c r="O575" s="247">
        <v>0.63790250436654405</v>
      </c>
      <c r="P575" s="247">
        <v>0.59914999999999996</v>
      </c>
      <c r="Q575" s="247">
        <v>0.64683333333333326</v>
      </c>
      <c r="R575" s="247">
        <v>0.6333333333333333</v>
      </c>
      <c r="S575" s="247">
        <v>0.59666666666666668</v>
      </c>
      <c r="T575" s="247">
        <v>0.93157407407407389</v>
      </c>
      <c r="U575" s="247">
        <v>0.44550000000000001</v>
      </c>
      <c r="V575" s="234"/>
      <c r="W575" s="235"/>
      <c r="X575" s="235"/>
      <c r="Y575" s="235"/>
      <c r="Z575" s="235"/>
      <c r="AA575" s="235"/>
      <c r="AB575" s="235"/>
      <c r="AC575" s="235"/>
      <c r="AD575" s="235"/>
      <c r="AE575" s="235"/>
      <c r="AF575" s="235"/>
      <c r="AG575" s="235"/>
      <c r="AH575" s="235"/>
      <c r="AI575" s="235"/>
      <c r="AJ575" s="235"/>
      <c r="AK575" s="235"/>
      <c r="AL575" s="235"/>
      <c r="AM575" s="235"/>
      <c r="AN575" s="235"/>
      <c r="AO575" s="235"/>
      <c r="AP575" s="235"/>
      <c r="AQ575" s="235"/>
      <c r="AR575" s="235"/>
      <c r="AS575" s="235"/>
      <c r="AT575" s="235"/>
      <c r="AU575" s="235"/>
      <c r="AV575" s="235"/>
      <c r="AW575" s="235"/>
      <c r="AX575" s="235"/>
      <c r="AY575" s="235"/>
      <c r="AZ575" s="235"/>
      <c r="BA575" s="235"/>
      <c r="BB575" s="235"/>
      <c r="BC575" s="235"/>
      <c r="BD575" s="235"/>
      <c r="BE575" s="235"/>
      <c r="BF575" s="235"/>
      <c r="BG575" s="235"/>
      <c r="BH575" s="235"/>
      <c r="BI575" s="235"/>
      <c r="BJ575" s="235"/>
      <c r="BK575" s="235"/>
      <c r="BL575" s="235"/>
      <c r="BM575" s="63"/>
    </row>
    <row r="576" spans="1:65">
      <c r="A576" s="35"/>
      <c r="B576" s="3" t="s">
        <v>264</v>
      </c>
      <c r="C576" s="33"/>
      <c r="D576" s="27">
        <v>0.62511092499999998</v>
      </c>
      <c r="E576" s="27">
        <v>0.59949999999999992</v>
      </c>
      <c r="F576" s="27">
        <v>0.6</v>
      </c>
      <c r="G576" s="27">
        <v>0.63</v>
      </c>
      <c r="H576" s="27">
        <v>0.57999999999999996</v>
      </c>
      <c r="I576" s="27">
        <v>0.58499999999999996</v>
      </c>
      <c r="J576" s="27">
        <v>0.59499999999999997</v>
      </c>
      <c r="K576" s="27">
        <v>0.63</v>
      </c>
      <c r="L576" s="27">
        <v>0.64</v>
      </c>
      <c r="M576" s="27">
        <v>0.88500000000000001</v>
      </c>
      <c r="N576" s="27">
        <v>0.6</v>
      </c>
      <c r="O576" s="27">
        <v>0.63941015888501251</v>
      </c>
      <c r="P576" s="27">
        <v>0.60010000000000008</v>
      </c>
      <c r="Q576" s="27">
        <v>0.65300000000000002</v>
      </c>
      <c r="R576" s="27">
        <v>0.63500000000000001</v>
      </c>
      <c r="S576" s="27">
        <v>0.60499999999999998</v>
      </c>
      <c r="T576" s="27">
        <v>0.93222222222222217</v>
      </c>
      <c r="U576" s="27">
        <v>0.44599999999999995</v>
      </c>
      <c r="V576" s="234"/>
      <c r="W576" s="235"/>
      <c r="X576" s="235"/>
      <c r="Y576" s="235"/>
      <c r="Z576" s="235"/>
      <c r="AA576" s="235"/>
      <c r="AB576" s="235"/>
      <c r="AC576" s="235"/>
      <c r="AD576" s="235"/>
      <c r="AE576" s="235"/>
      <c r="AF576" s="235"/>
      <c r="AG576" s="235"/>
      <c r="AH576" s="235"/>
      <c r="AI576" s="235"/>
      <c r="AJ576" s="235"/>
      <c r="AK576" s="235"/>
      <c r="AL576" s="235"/>
      <c r="AM576" s="235"/>
      <c r="AN576" s="235"/>
      <c r="AO576" s="235"/>
      <c r="AP576" s="235"/>
      <c r="AQ576" s="235"/>
      <c r="AR576" s="235"/>
      <c r="AS576" s="235"/>
      <c r="AT576" s="235"/>
      <c r="AU576" s="235"/>
      <c r="AV576" s="235"/>
      <c r="AW576" s="235"/>
      <c r="AX576" s="235"/>
      <c r="AY576" s="235"/>
      <c r="AZ576" s="235"/>
      <c r="BA576" s="235"/>
      <c r="BB576" s="235"/>
      <c r="BC576" s="235"/>
      <c r="BD576" s="235"/>
      <c r="BE576" s="235"/>
      <c r="BF576" s="235"/>
      <c r="BG576" s="235"/>
      <c r="BH576" s="235"/>
      <c r="BI576" s="235"/>
      <c r="BJ576" s="235"/>
      <c r="BK576" s="235"/>
      <c r="BL576" s="235"/>
      <c r="BM576" s="63"/>
    </row>
    <row r="577" spans="1:65">
      <c r="A577" s="35"/>
      <c r="B577" s="3" t="s">
        <v>265</v>
      </c>
      <c r="C577" s="33"/>
      <c r="D577" s="27">
        <v>2.3661995104586119E-2</v>
      </c>
      <c r="E577" s="27">
        <v>6.0663003552412203E-3</v>
      </c>
      <c r="F577" s="27">
        <v>1.2596295751794134E-2</v>
      </c>
      <c r="G577" s="27">
        <v>6.324555320336764E-3</v>
      </c>
      <c r="H577" s="27">
        <v>1.4142135623730933E-2</v>
      </c>
      <c r="I577" s="27">
        <v>1.0488088481701525E-2</v>
      </c>
      <c r="J577" s="27">
        <v>5.4772255750516656E-3</v>
      </c>
      <c r="K577" s="27">
        <v>1.6020819787597236E-2</v>
      </c>
      <c r="L577" s="27">
        <v>7.5277265270908174E-3</v>
      </c>
      <c r="M577" s="27">
        <v>1.4719601443879803E-2</v>
      </c>
      <c r="N577" s="27">
        <v>5.1639777949432268E-3</v>
      </c>
      <c r="O577" s="27">
        <v>1.4262554836917938E-2</v>
      </c>
      <c r="P577" s="27">
        <v>3.5663707042314055E-3</v>
      </c>
      <c r="Q577" s="27">
        <v>2.3327380192954966E-2</v>
      </c>
      <c r="R577" s="27">
        <v>1.3662601021279476E-2</v>
      </c>
      <c r="S577" s="27">
        <v>1.7511900715418277E-2</v>
      </c>
      <c r="T577" s="27">
        <v>9.2723980854546219E-3</v>
      </c>
      <c r="U577" s="27">
        <v>4.8960187908136145E-2</v>
      </c>
      <c r="V577" s="234"/>
      <c r="W577" s="235"/>
      <c r="X577" s="235"/>
      <c r="Y577" s="235"/>
      <c r="Z577" s="235"/>
      <c r="AA577" s="235"/>
      <c r="AB577" s="235"/>
      <c r="AC577" s="235"/>
      <c r="AD577" s="235"/>
      <c r="AE577" s="235"/>
      <c r="AF577" s="235"/>
      <c r="AG577" s="235"/>
      <c r="AH577" s="235"/>
      <c r="AI577" s="235"/>
      <c r="AJ577" s="235"/>
      <c r="AK577" s="235"/>
      <c r="AL577" s="235"/>
      <c r="AM577" s="235"/>
      <c r="AN577" s="235"/>
      <c r="AO577" s="235"/>
      <c r="AP577" s="235"/>
      <c r="AQ577" s="235"/>
      <c r="AR577" s="235"/>
      <c r="AS577" s="235"/>
      <c r="AT577" s="235"/>
      <c r="AU577" s="235"/>
      <c r="AV577" s="235"/>
      <c r="AW577" s="235"/>
      <c r="AX577" s="235"/>
      <c r="AY577" s="235"/>
      <c r="AZ577" s="235"/>
      <c r="BA577" s="235"/>
      <c r="BB577" s="235"/>
      <c r="BC577" s="235"/>
      <c r="BD577" s="235"/>
      <c r="BE577" s="235"/>
      <c r="BF577" s="235"/>
      <c r="BG577" s="235"/>
      <c r="BH577" s="235"/>
      <c r="BI577" s="235"/>
      <c r="BJ577" s="235"/>
      <c r="BK577" s="235"/>
      <c r="BL577" s="235"/>
      <c r="BM577" s="63"/>
    </row>
    <row r="578" spans="1:65">
      <c r="A578" s="35"/>
      <c r="B578" s="3" t="s">
        <v>87</v>
      </c>
      <c r="C578" s="33"/>
      <c r="D578" s="13">
        <v>3.7774149461860654E-2</v>
      </c>
      <c r="E578" s="13">
        <v>1.0076910889105017E-2</v>
      </c>
      <c r="F578" s="13">
        <v>2.0982169492161248E-2</v>
      </c>
      <c r="G578" s="13">
        <v>1.0038976698947244E-2</v>
      </c>
      <c r="H578" s="13">
        <v>2.4382992454708506E-2</v>
      </c>
      <c r="I578" s="13">
        <v>1.7928356378976967E-2</v>
      </c>
      <c r="J578" s="13">
        <v>9.2054211345406148E-3</v>
      </c>
      <c r="K578" s="13">
        <v>2.5497325921905418E-2</v>
      </c>
      <c r="L578" s="13">
        <v>1.1792783071160549E-2</v>
      </c>
      <c r="M578" s="13">
        <v>1.6695200125383523E-2</v>
      </c>
      <c r="N578" s="13">
        <v>8.6547113881730049E-3</v>
      </c>
      <c r="O578" s="13">
        <v>2.2358518330447809E-2</v>
      </c>
      <c r="P578" s="13">
        <v>5.9523837173185443E-3</v>
      </c>
      <c r="Q578" s="13">
        <v>3.6063973501089877E-2</v>
      </c>
      <c r="R578" s="13">
        <v>2.1572527928336017E-2</v>
      </c>
      <c r="S578" s="13">
        <v>2.9349554271650743E-2</v>
      </c>
      <c r="T578" s="13">
        <v>9.9534737424619765E-3</v>
      </c>
      <c r="U578" s="13">
        <v>0.10989941169054129</v>
      </c>
      <c r="V578" s="165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62"/>
    </row>
    <row r="579" spans="1:65">
      <c r="A579" s="35"/>
      <c r="B579" s="3" t="s">
        <v>266</v>
      </c>
      <c r="C579" s="33"/>
      <c r="D579" s="13">
        <v>2.1135406584428917E-2</v>
      </c>
      <c r="E579" s="13">
        <v>-1.8651731530935134E-2</v>
      </c>
      <c r="F579" s="13">
        <v>-2.1368642573208363E-2</v>
      </c>
      <c r="G579" s="13">
        <v>2.6992373979253914E-2</v>
      </c>
      <c r="H579" s="13">
        <v>-5.4514957288940846E-2</v>
      </c>
      <c r="I579" s="13">
        <v>-4.6364224162121381E-2</v>
      </c>
      <c r="J579" s="13">
        <v>-3.006275790848234E-2</v>
      </c>
      <c r="K579" s="13">
        <v>2.4275462936980796E-2</v>
      </c>
      <c r="L579" s="13">
        <v>4.0576929190619726E-2</v>
      </c>
      <c r="M579" s="13">
        <v>0.43724594136250072</v>
      </c>
      <c r="N579" s="13">
        <v>-2.7345846866209111E-2</v>
      </c>
      <c r="O579" s="13">
        <v>3.9874614804299213E-2</v>
      </c>
      <c r="P579" s="13">
        <v>-2.329764941322221E-2</v>
      </c>
      <c r="Q579" s="13">
        <v>5.443317550621285E-2</v>
      </c>
      <c r="R579" s="13">
        <v>3.2426196063800372E-2</v>
      </c>
      <c r="S579" s="13">
        <v>-2.7345846866209111E-2</v>
      </c>
      <c r="T579" s="13">
        <v>0.51860233312834692</v>
      </c>
      <c r="U579" s="13">
        <v>-0.27376967840038469</v>
      </c>
      <c r="V579" s="165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62"/>
    </row>
    <row r="580" spans="1:65">
      <c r="A580" s="35"/>
      <c r="B580" s="53" t="s">
        <v>267</v>
      </c>
      <c r="C580" s="54"/>
      <c r="D580" s="52">
        <v>0.43</v>
      </c>
      <c r="E580" s="52">
        <v>0.43</v>
      </c>
      <c r="F580" s="52">
        <v>0.49</v>
      </c>
      <c r="G580" s="52">
        <v>0.56000000000000005</v>
      </c>
      <c r="H580" s="52">
        <v>1.2</v>
      </c>
      <c r="I580" s="52">
        <v>1.03</v>
      </c>
      <c r="J580" s="52">
        <v>0.68</v>
      </c>
      <c r="K580" s="52">
        <v>0.5</v>
      </c>
      <c r="L580" s="52">
        <v>0.85</v>
      </c>
      <c r="M580" s="52">
        <v>9.41</v>
      </c>
      <c r="N580" s="52">
        <v>0.62</v>
      </c>
      <c r="O580" s="52">
        <v>0.83</v>
      </c>
      <c r="P580" s="52">
        <v>0.53</v>
      </c>
      <c r="Q580" s="52">
        <v>1.1499999999999999</v>
      </c>
      <c r="R580" s="52">
        <v>0.67</v>
      </c>
      <c r="S580" s="52">
        <v>0.62</v>
      </c>
      <c r="T580" s="52">
        <v>11.17</v>
      </c>
      <c r="U580" s="52">
        <v>5.94</v>
      </c>
      <c r="V580" s="165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62"/>
    </row>
    <row r="581" spans="1:65">
      <c r="B581" s="36"/>
      <c r="C581" s="20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BM581" s="62"/>
    </row>
    <row r="582" spans="1:65" ht="15">
      <c r="B582" s="37" t="s">
        <v>500</v>
      </c>
      <c r="BM582" s="32" t="s">
        <v>67</v>
      </c>
    </row>
    <row r="583" spans="1:65" ht="15">
      <c r="A583" s="28" t="s">
        <v>29</v>
      </c>
      <c r="B583" s="18" t="s">
        <v>115</v>
      </c>
      <c r="C583" s="15" t="s">
        <v>116</v>
      </c>
      <c r="D583" s="16" t="s">
        <v>235</v>
      </c>
      <c r="E583" s="17" t="s">
        <v>235</v>
      </c>
      <c r="F583" s="17" t="s">
        <v>235</v>
      </c>
      <c r="G583" s="17" t="s">
        <v>235</v>
      </c>
      <c r="H583" s="17" t="s">
        <v>235</v>
      </c>
      <c r="I583" s="17" t="s">
        <v>235</v>
      </c>
      <c r="J583" s="17" t="s">
        <v>235</v>
      </c>
      <c r="K583" s="17" t="s">
        <v>235</v>
      </c>
      <c r="L583" s="17" t="s">
        <v>235</v>
      </c>
      <c r="M583" s="17" t="s">
        <v>235</v>
      </c>
      <c r="N583" s="17" t="s">
        <v>235</v>
      </c>
      <c r="O583" s="17" t="s">
        <v>235</v>
      </c>
      <c r="P583" s="17" t="s">
        <v>235</v>
      </c>
      <c r="Q583" s="17" t="s">
        <v>235</v>
      </c>
      <c r="R583" s="17" t="s">
        <v>235</v>
      </c>
      <c r="S583" s="17" t="s">
        <v>235</v>
      </c>
      <c r="T583" s="165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2">
        <v>1</v>
      </c>
    </row>
    <row r="584" spans="1:65">
      <c r="A584" s="35"/>
      <c r="B584" s="19" t="s">
        <v>236</v>
      </c>
      <c r="C584" s="8" t="s">
        <v>236</v>
      </c>
      <c r="D584" s="163" t="s">
        <v>238</v>
      </c>
      <c r="E584" s="164" t="s">
        <v>240</v>
      </c>
      <c r="F584" s="164" t="s">
        <v>241</v>
      </c>
      <c r="G584" s="164" t="s">
        <v>242</v>
      </c>
      <c r="H584" s="164" t="s">
        <v>243</v>
      </c>
      <c r="I584" s="164" t="s">
        <v>244</v>
      </c>
      <c r="J584" s="164" t="s">
        <v>245</v>
      </c>
      <c r="K584" s="164" t="s">
        <v>246</v>
      </c>
      <c r="L584" s="164" t="s">
        <v>248</v>
      </c>
      <c r="M584" s="164" t="s">
        <v>250</v>
      </c>
      <c r="N584" s="164" t="s">
        <v>251</v>
      </c>
      <c r="O584" s="164" t="s">
        <v>252</v>
      </c>
      <c r="P584" s="164" t="s">
        <v>253</v>
      </c>
      <c r="Q584" s="164" t="s">
        <v>254</v>
      </c>
      <c r="R584" s="164" t="s">
        <v>256</v>
      </c>
      <c r="S584" s="164" t="s">
        <v>270</v>
      </c>
      <c r="T584" s="165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2" t="s">
        <v>3</v>
      </c>
    </row>
    <row r="585" spans="1:65">
      <c r="A585" s="35"/>
      <c r="B585" s="19"/>
      <c r="C585" s="8"/>
      <c r="D585" s="9" t="s">
        <v>119</v>
      </c>
      <c r="E585" s="10" t="s">
        <v>277</v>
      </c>
      <c r="F585" s="10" t="s">
        <v>278</v>
      </c>
      <c r="G585" s="10" t="s">
        <v>278</v>
      </c>
      <c r="H585" s="10" t="s">
        <v>278</v>
      </c>
      <c r="I585" s="10" t="s">
        <v>278</v>
      </c>
      <c r="J585" s="10" t="s">
        <v>278</v>
      </c>
      <c r="K585" s="10" t="s">
        <v>278</v>
      </c>
      <c r="L585" s="10" t="s">
        <v>278</v>
      </c>
      <c r="M585" s="10" t="s">
        <v>119</v>
      </c>
      <c r="N585" s="10" t="s">
        <v>277</v>
      </c>
      <c r="O585" s="10" t="s">
        <v>277</v>
      </c>
      <c r="P585" s="10" t="s">
        <v>277</v>
      </c>
      <c r="Q585" s="10" t="s">
        <v>278</v>
      </c>
      <c r="R585" s="10" t="s">
        <v>119</v>
      </c>
      <c r="S585" s="10" t="s">
        <v>277</v>
      </c>
      <c r="T585" s="165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2">
        <v>1</v>
      </c>
    </row>
    <row r="586" spans="1:65">
      <c r="A586" s="35"/>
      <c r="B586" s="19"/>
      <c r="C586" s="8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165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2">
        <v>1</v>
      </c>
    </row>
    <row r="587" spans="1:65">
      <c r="A587" s="35"/>
      <c r="B587" s="18">
        <v>1</v>
      </c>
      <c r="C587" s="14">
        <v>1</v>
      </c>
      <c r="D587" s="248">
        <v>9.2545999999999999</v>
      </c>
      <c r="E587" s="248">
        <v>6.26</v>
      </c>
      <c r="F587" s="277">
        <v>8.6999999999999993</v>
      </c>
      <c r="G587" s="248">
        <v>13.8</v>
      </c>
      <c r="H587" s="277">
        <v>11.8</v>
      </c>
      <c r="I587" s="248">
        <v>13.7</v>
      </c>
      <c r="J587" s="277">
        <v>13.8</v>
      </c>
      <c r="K587" s="256">
        <v>0.3</v>
      </c>
      <c r="L587" s="248">
        <v>11.3</v>
      </c>
      <c r="M587" s="248">
        <v>12.750922792937519</v>
      </c>
      <c r="N587" s="248">
        <v>12.08</v>
      </c>
      <c r="O587" s="248">
        <v>11.8</v>
      </c>
      <c r="P587" s="248">
        <v>8.6</v>
      </c>
      <c r="Q587" s="263">
        <v>0.8</v>
      </c>
      <c r="R587" s="248">
        <v>6.3073611111111108</v>
      </c>
      <c r="S587" s="248">
        <v>11</v>
      </c>
      <c r="T587" s="249"/>
      <c r="U587" s="250"/>
      <c r="V587" s="250"/>
      <c r="W587" s="250"/>
      <c r="X587" s="250"/>
      <c r="Y587" s="250"/>
      <c r="Z587" s="250"/>
      <c r="AA587" s="250"/>
      <c r="AB587" s="250"/>
      <c r="AC587" s="250"/>
      <c r="AD587" s="250"/>
      <c r="AE587" s="250"/>
      <c r="AF587" s="250"/>
      <c r="AG587" s="250"/>
      <c r="AH587" s="250"/>
      <c r="AI587" s="250"/>
      <c r="AJ587" s="250"/>
      <c r="AK587" s="250"/>
      <c r="AL587" s="250"/>
      <c r="AM587" s="250"/>
      <c r="AN587" s="250"/>
      <c r="AO587" s="250"/>
      <c r="AP587" s="250"/>
      <c r="AQ587" s="250"/>
      <c r="AR587" s="250"/>
      <c r="AS587" s="250"/>
      <c r="AT587" s="250"/>
      <c r="AU587" s="250"/>
      <c r="AV587" s="250"/>
      <c r="AW587" s="250"/>
      <c r="AX587" s="250"/>
      <c r="AY587" s="250"/>
      <c r="AZ587" s="250"/>
      <c r="BA587" s="250"/>
      <c r="BB587" s="250"/>
      <c r="BC587" s="250"/>
      <c r="BD587" s="250"/>
      <c r="BE587" s="250"/>
      <c r="BF587" s="250"/>
      <c r="BG587" s="250"/>
      <c r="BH587" s="250"/>
      <c r="BI587" s="250"/>
      <c r="BJ587" s="250"/>
      <c r="BK587" s="250"/>
      <c r="BL587" s="250"/>
      <c r="BM587" s="251">
        <v>1</v>
      </c>
    </row>
    <row r="588" spans="1:65">
      <c r="A588" s="35"/>
      <c r="B588" s="19">
        <v>1</v>
      </c>
      <c r="C588" s="8">
        <v>2</v>
      </c>
      <c r="D588" s="252">
        <v>6.0521000000000003</v>
      </c>
      <c r="E588" s="252">
        <v>7.24</v>
      </c>
      <c r="F588" s="278">
        <v>8.69</v>
      </c>
      <c r="G588" s="252">
        <v>13.6</v>
      </c>
      <c r="H588" s="278">
        <v>12.4</v>
      </c>
      <c r="I588" s="252">
        <v>14.5</v>
      </c>
      <c r="J588" s="278">
        <v>13.8</v>
      </c>
      <c r="K588" s="252">
        <v>3.4</v>
      </c>
      <c r="L588" s="252">
        <v>10.6</v>
      </c>
      <c r="M588" s="252">
        <v>12.71976480319382</v>
      </c>
      <c r="N588" s="252">
        <v>12.04</v>
      </c>
      <c r="O588" s="252">
        <v>11.4</v>
      </c>
      <c r="P588" s="252">
        <v>8</v>
      </c>
      <c r="Q588" s="265">
        <v>0.1</v>
      </c>
      <c r="R588" s="252">
        <v>6.6235879629629624</v>
      </c>
      <c r="S588" s="252">
        <v>10.7</v>
      </c>
      <c r="T588" s="249"/>
      <c r="U588" s="250"/>
      <c r="V588" s="250"/>
      <c r="W588" s="250"/>
      <c r="X588" s="250"/>
      <c r="Y588" s="250"/>
      <c r="Z588" s="250"/>
      <c r="AA588" s="250"/>
      <c r="AB588" s="250"/>
      <c r="AC588" s="250"/>
      <c r="AD588" s="250"/>
      <c r="AE588" s="250"/>
      <c r="AF588" s="250"/>
      <c r="AG588" s="250"/>
      <c r="AH588" s="250"/>
      <c r="AI588" s="250"/>
      <c r="AJ588" s="250"/>
      <c r="AK588" s="250"/>
      <c r="AL588" s="250"/>
      <c r="AM588" s="250"/>
      <c r="AN588" s="250"/>
      <c r="AO588" s="250"/>
      <c r="AP588" s="250"/>
      <c r="AQ588" s="250"/>
      <c r="AR588" s="250"/>
      <c r="AS588" s="250"/>
      <c r="AT588" s="250"/>
      <c r="AU588" s="250"/>
      <c r="AV588" s="250"/>
      <c r="AW588" s="250"/>
      <c r="AX588" s="250"/>
      <c r="AY588" s="250"/>
      <c r="AZ588" s="250"/>
      <c r="BA588" s="250"/>
      <c r="BB588" s="250"/>
      <c r="BC588" s="250"/>
      <c r="BD588" s="250"/>
      <c r="BE588" s="250"/>
      <c r="BF588" s="250"/>
      <c r="BG588" s="250"/>
      <c r="BH588" s="250"/>
      <c r="BI588" s="250"/>
      <c r="BJ588" s="250"/>
      <c r="BK588" s="250"/>
      <c r="BL588" s="250"/>
      <c r="BM588" s="251">
        <v>10</v>
      </c>
    </row>
    <row r="589" spans="1:65">
      <c r="A589" s="35"/>
      <c r="B589" s="19">
        <v>1</v>
      </c>
      <c r="C589" s="8">
        <v>3</v>
      </c>
      <c r="D589" s="252">
        <v>7.9277000000000006</v>
      </c>
      <c r="E589" s="252">
        <v>8.51</v>
      </c>
      <c r="F589" s="278">
        <v>9.89</v>
      </c>
      <c r="G589" s="252">
        <v>14</v>
      </c>
      <c r="H589" s="278">
        <v>11.8</v>
      </c>
      <c r="I589" s="252">
        <v>14.1</v>
      </c>
      <c r="J589" s="278">
        <v>13</v>
      </c>
      <c r="K589" s="278">
        <v>3.3</v>
      </c>
      <c r="L589" s="255">
        <v>10.5</v>
      </c>
      <c r="M589" s="255">
        <v>12.849261336324419</v>
      </c>
      <c r="N589" s="255">
        <v>12.19</v>
      </c>
      <c r="O589" s="255">
        <v>9.8000000000000007</v>
      </c>
      <c r="P589" s="255">
        <v>8.6</v>
      </c>
      <c r="Q589" s="279" t="s">
        <v>110</v>
      </c>
      <c r="R589" s="255">
        <v>6.7641666666666671</v>
      </c>
      <c r="S589" s="255">
        <v>10</v>
      </c>
      <c r="T589" s="249"/>
      <c r="U589" s="250"/>
      <c r="V589" s="250"/>
      <c r="W589" s="250"/>
      <c r="X589" s="250"/>
      <c r="Y589" s="250"/>
      <c r="Z589" s="250"/>
      <c r="AA589" s="250"/>
      <c r="AB589" s="250"/>
      <c r="AC589" s="250"/>
      <c r="AD589" s="250"/>
      <c r="AE589" s="250"/>
      <c r="AF589" s="250"/>
      <c r="AG589" s="250"/>
      <c r="AH589" s="250"/>
      <c r="AI589" s="250"/>
      <c r="AJ589" s="250"/>
      <c r="AK589" s="250"/>
      <c r="AL589" s="250"/>
      <c r="AM589" s="250"/>
      <c r="AN589" s="250"/>
      <c r="AO589" s="250"/>
      <c r="AP589" s="250"/>
      <c r="AQ589" s="250"/>
      <c r="AR589" s="250"/>
      <c r="AS589" s="250"/>
      <c r="AT589" s="250"/>
      <c r="AU589" s="250"/>
      <c r="AV589" s="250"/>
      <c r="AW589" s="250"/>
      <c r="AX589" s="250"/>
      <c r="AY589" s="250"/>
      <c r="AZ589" s="250"/>
      <c r="BA589" s="250"/>
      <c r="BB589" s="250"/>
      <c r="BC589" s="250"/>
      <c r="BD589" s="250"/>
      <c r="BE589" s="250"/>
      <c r="BF589" s="250"/>
      <c r="BG589" s="250"/>
      <c r="BH589" s="250"/>
      <c r="BI589" s="250"/>
      <c r="BJ589" s="250"/>
      <c r="BK589" s="250"/>
      <c r="BL589" s="250"/>
      <c r="BM589" s="251">
        <v>16</v>
      </c>
    </row>
    <row r="590" spans="1:65">
      <c r="A590" s="35"/>
      <c r="B590" s="19">
        <v>1</v>
      </c>
      <c r="C590" s="8">
        <v>4</v>
      </c>
      <c r="D590" s="252">
        <v>6.6032000000000002</v>
      </c>
      <c r="E590" s="252">
        <v>9.4600000000000009</v>
      </c>
      <c r="F590" s="278">
        <v>10.32</v>
      </c>
      <c r="G590" s="252">
        <v>13.5</v>
      </c>
      <c r="H590" s="278">
        <v>12.1</v>
      </c>
      <c r="I590" s="252">
        <v>14.8</v>
      </c>
      <c r="J590" s="278">
        <v>13.3</v>
      </c>
      <c r="K590" s="278">
        <v>5.0999999999999996</v>
      </c>
      <c r="L590" s="255">
        <v>10.199999999999999</v>
      </c>
      <c r="M590" s="255">
        <v>12.97519792324182</v>
      </c>
      <c r="N590" s="255">
        <v>12.34</v>
      </c>
      <c r="O590" s="255">
        <v>9.6</v>
      </c>
      <c r="P590" s="255">
        <v>8.6999999999999993</v>
      </c>
      <c r="Q590" s="279" t="s">
        <v>110</v>
      </c>
      <c r="R590" s="255">
        <v>6.64</v>
      </c>
      <c r="S590" s="255">
        <v>9.9</v>
      </c>
      <c r="T590" s="249"/>
      <c r="U590" s="250"/>
      <c r="V590" s="250"/>
      <c r="W590" s="250"/>
      <c r="X590" s="250"/>
      <c r="Y590" s="250"/>
      <c r="Z590" s="250"/>
      <c r="AA590" s="250"/>
      <c r="AB590" s="250"/>
      <c r="AC590" s="250"/>
      <c r="AD590" s="250"/>
      <c r="AE590" s="250"/>
      <c r="AF590" s="250"/>
      <c r="AG590" s="250"/>
      <c r="AH590" s="250"/>
      <c r="AI590" s="250"/>
      <c r="AJ590" s="250"/>
      <c r="AK590" s="250"/>
      <c r="AL590" s="250"/>
      <c r="AM590" s="250"/>
      <c r="AN590" s="250"/>
      <c r="AO590" s="250"/>
      <c r="AP590" s="250"/>
      <c r="AQ590" s="250"/>
      <c r="AR590" s="250"/>
      <c r="AS590" s="250"/>
      <c r="AT590" s="250"/>
      <c r="AU590" s="250"/>
      <c r="AV590" s="250"/>
      <c r="AW590" s="250"/>
      <c r="AX590" s="250"/>
      <c r="AY590" s="250"/>
      <c r="AZ590" s="250"/>
      <c r="BA590" s="250"/>
      <c r="BB590" s="250"/>
      <c r="BC590" s="250"/>
      <c r="BD590" s="250"/>
      <c r="BE590" s="250"/>
      <c r="BF590" s="250"/>
      <c r="BG590" s="250"/>
      <c r="BH590" s="250"/>
      <c r="BI590" s="250"/>
      <c r="BJ590" s="250"/>
      <c r="BK590" s="250"/>
      <c r="BL590" s="250"/>
      <c r="BM590" s="251">
        <v>10.186759100104116</v>
      </c>
    </row>
    <row r="591" spans="1:65">
      <c r="A591" s="35"/>
      <c r="B591" s="19">
        <v>1</v>
      </c>
      <c r="C591" s="8">
        <v>5</v>
      </c>
      <c r="D591" s="252">
        <v>6.6486999999999998</v>
      </c>
      <c r="E591" s="252">
        <v>6.23</v>
      </c>
      <c r="F591" s="252">
        <v>10.01</v>
      </c>
      <c r="G591" s="252">
        <v>13.7</v>
      </c>
      <c r="H591" s="252">
        <v>11</v>
      </c>
      <c r="I591" s="252">
        <v>13.7</v>
      </c>
      <c r="J591" s="252">
        <v>13</v>
      </c>
      <c r="K591" s="252">
        <v>3.5</v>
      </c>
      <c r="L591" s="252">
        <v>11.2</v>
      </c>
      <c r="M591" s="252">
        <v>13.01933213677642</v>
      </c>
      <c r="N591" s="252">
        <v>12.44</v>
      </c>
      <c r="O591" s="252">
        <v>9.6</v>
      </c>
      <c r="P591" s="252">
        <v>8.4</v>
      </c>
      <c r="Q591" s="265" t="s">
        <v>110</v>
      </c>
      <c r="R591" s="252">
        <v>6.6</v>
      </c>
      <c r="S591" s="252">
        <v>10.6</v>
      </c>
      <c r="T591" s="249"/>
      <c r="U591" s="250"/>
      <c r="V591" s="250"/>
      <c r="W591" s="250"/>
      <c r="X591" s="250"/>
      <c r="Y591" s="250"/>
      <c r="Z591" s="250"/>
      <c r="AA591" s="250"/>
      <c r="AB591" s="250"/>
      <c r="AC591" s="250"/>
      <c r="AD591" s="250"/>
      <c r="AE591" s="250"/>
      <c r="AF591" s="250"/>
      <c r="AG591" s="250"/>
      <c r="AH591" s="250"/>
      <c r="AI591" s="250"/>
      <c r="AJ591" s="250"/>
      <c r="AK591" s="250"/>
      <c r="AL591" s="250"/>
      <c r="AM591" s="250"/>
      <c r="AN591" s="250"/>
      <c r="AO591" s="250"/>
      <c r="AP591" s="250"/>
      <c r="AQ591" s="250"/>
      <c r="AR591" s="250"/>
      <c r="AS591" s="250"/>
      <c r="AT591" s="250"/>
      <c r="AU591" s="250"/>
      <c r="AV591" s="250"/>
      <c r="AW591" s="250"/>
      <c r="AX591" s="250"/>
      <c r="AY591" s="250"/>
      <c r="AZ591" s="250"/>
      <c r="BA591" s="250"/>
      <c r="BB591" s="250"/>
      <c r="BC591" s="250"/>
      <c r="BD591" s="250"/>
      <c r="BE591" s="250"/>
      <c r="BF591" s="250"/>
      <c r="BG591" s="250"/>
      <c r="BH591" s="250"/>
      <c r="BI591" s="250"/>
      <c r="BJ591" s="250"/>
      <c r="BK591" s="250"/>
      <c r="BL591" s="250"/>
      <c r="BM591" s="251">
        <v>44</v>
      </c>
    </row>
    <row r="592" spans="1:65">
      <c r="A592" s="35"/>
      <c r="B592" s="19">
        <v>1</v>
      </c>
      <c r="C592" s="8">
        <v>6</v>
      </c>
      <c r="D592" s="252">
        <v>5.5936000000000003</v>
      </c>
      <c r="E592" s="252">
        <v>8.26</v>
      </c>
      <c r="F592" s="252">
        <v>9.7100000000000009</v>
      </c>
      <c r="G592" s="252">
        <v>13.4</v>
      </c>
      <c r="H592" s="252">
        <v>11.4</v>
      </c>
      <c r="I592" s="252">
        <v>14.5</v>
      </c>
      <c r="J592" s="252">
        <v>12.5</v>
      </c>
      <c r="K592" s="252">
        <v>4.9000000000000004</v>
      </c>
      <c r="L592" s="252">
        <v>10.5</v>
      </c>
      <c r="M592" s="252">
        <v>12.658824276155419</v>
      </c>
      <c r="N592" s="252">
        <v>11.91</v>
      </c>
      <c r="O592" s="252">
        <v>9.8000000000000007</v>
      </c>
      <c r="P592" s="252">
        <v>9.1</v>
      </c>
      <c r="Q592" s="265" t="s">
        <v>110</v>
      </c>
      <c r="R592" s="252">
        <v>6.5</v>
      </c>
      <c r="S592" s="252">
        <v>10.7</v>
      </c>
      <c r="T592" s="249"/>
      <c r="U592" s="250"/>
      <c r="V592" s="250"/>
      <c r="W592" s="250"/>
      <c r="X592" s="250"/>
      <c r="Y592" s="250"/>
      <c r="Z592" s="250"/>
      <c r="AA592" s="250"/>
      <c r="AB592" s="250"/>
      <c r="AC592" s="250"/>
      <c r="AD592" s="250"/>
      <c r="AE592" s="250"/>
      <c r="AF592" s="250"/>
      <c r="AG592" s="250"/>
      <c r="AH592" s="250"/>
      <c r="AI592" s="250"/>
      <c r="AJ592" s="250"/>
      <c r="AK592" s="250"/>
      <c r="AL592" s="250"/>
      <c r="AM592" s="250"/>
      <c r="AN592" s="250"/>
      <c r="AO592" s="250"/>
      <c r="AP592" s="250"/>
      <c r="AQ592" s="250"/>
      <c r="AR592" s="250"/>
      <c r="AS592" s="250"/>
      <c r="AT592" s="250"/>
      <c r="AU592" s="250"/>
      <c r="AV592" s="250"/>
      <c r="AW592" s="250"/>
      <c r="AX592" s="250"/>
      <c r="AY592" s="250"/>
      <c r="AZ592" s="250"/>
      <c r="BA592" s="250"/>
      <c r="BB592" s="250"/>
      <c r="BC592" s="250"/>
      <c r="BD592" s="250"/>
      <c r="BE592" s="250"/>
      <c r="BF592" s="250"/>
      <c r="BG592" s="250"/>
      <c r="BH592" s="250"/>
      <c r="BI592" s="250"/>
      <c r="BJ592" s="250"/>
      <c r="BK592" s="250"/>
      <c r="BL592" s="250"/>
      <c r="BM592" s="253"/>
    </row>
    <row r="593" spans="1:65">
      <c r="A593" s="35"/>
      <c r="B593" s="20" t="s">
        <v>263</v>
      </c>
      <c r="C593" s="12"/>
      <c r="D593" s="254">
        <v>7.0133166666666673</v>
      </c>
      <c r="E593" s="254">
        <v>7.66</v>
      </c>
      <c r="F593" s="254">
        <v>9.5533333333333328</v>
      </c>
      <c r="G593" s="254">
        <v>13.666666666666666</v>
      </c>
      <c r="H593" s="254">
        <v>11.75</v>
      </c>
      <c r="I593" s="254">
        <v>14.216666666666667</v>
      </c>
      <c r="J593" s="254">
        <v>13.233333333333334</v>
      </c>
      <c r="K593" s="254">
        <v>3.4166666666666665</v>
      </c>
      <c r="L593" s="254">
        <v>10.716666666666667</v>
      </c>
      <c r="M593" s="254">
        <v>12.828883878104902</v>
      </c>
      <c r="N593" s="254">
        <v>12.166666666666664</v>
      </c>
      <c r="O593" s="254">
        <v>10.333333333333334</v>
      </c>
      <c r="P593" s="254">
        <v>8.5666666666666682</v>
      </c>
      <c r="Q593" s="254">
        <v>0.45</v>
      </c>
      <c r="R593" s="254">
        <v>6.5725192901234566</v>
      </c>
      <c r="S593" s="254">
        <v>10.483333333333334</v>
      </c>
      <c r="T593" s="249"/>
      <c r="U593" s="250"/>
      <c r="V593" s="250"/>
      <c r="W593" s="250"/>
      <c r="X593" s="250"/>
      <c r="Y593" s="250"/>
      <c r="Z593" s="250"/>
      <c r="AA593" s="250"/>
      <c r="AB593" s="250"/>
      <c r="AC593" s="250"/>
      <c r="AD593" s="250"/>
      <c r="AE593" s="250"/>
      <c r="AF593" s="250"/>
      <c r="AG593" s="250"/>
      <c r="AH593" s="250"/>
      <c r="AI593" s="250"/>
      <c r="AJ593" s="250"/>
      <c r="AK593" s="250"/>
      <c r="AL593" s="250"/>
      <c r="AM593" s="250"/>
      <c r="AN593" s="250"/>
      <c r="AO593" s="250"/>
      <c r="AP593" s="250"/>
      <c r="AQ593" s="250"/>
      <c r="AR593" s="250"/>
      <c r="AS593" s="250"/>
      <c r="AT593" s="250"/>
      <c r="AU593" s="250"/>
      <c r="AV593" s="250"/>
      <c r="AW593" s="250"/>
      <c r="AX593" s="250"/>
      <c r="AY593" s="250"/>
      <c r="AZ593" s="250"/>
      <c r="BA593" s="250"/>
      <c r="BB593" s="250"/>
      <c r="BC593" s="250"/>
      <c r="BD593" s="250"/>
      <c r="BE593" s="250"/>
      <c r="BF593" s="250"/>
      <c r="BG593" s="250"/>
      <c r="BH593" s="250"/>
      <c r="BI593" s="250"/>
      <c r="BJ593" s="250"/>
      <c r="BK593" s="250"/>
      <c r="BL593" s="250"/>
      <c r="BM593" s="253"/>
    </row>
    <row r="594" spans="1:65">
      <c r="A594" s="35"/>
      <c r="B594" s="3" t="s">
        <v>264</v>
      </c>
      <c r="C594" s="33"/>
      <c r="D594" s="255">
        <v>6.6259499999999996</v>
      </c>
      <c r="E594" s="255">
        <v>7.75</v>
      </c>
      <c r="F594" s="255">
        <v>9.8000000000000007</v>
      </c>
      <c r="G594" s="255">
        <v>13.649999999999999</v>
      </c>
      <c r="H594" s="255">
        <v>11.8</v>
      </c>
      <c r="I594" s="255">
        <v>14.3</v>
      </c>
      <c r="J594" s="255">
        <v>13.15</v>
      </c>
      <c r="K594" s="255">
        <v>3.45</v>
      </c>
      <c r="L594" s="255">
        <v>10.55</v>
      </c>
      <c r="M594" s="255">
        <v>12.80009206463097</v>
      </c>
      <c r="N594" s="255">
        <v>12.135</v>
      </c>
      <c r="O594" s="255">
        <v>9.8000000000000007</v>
      </c>
      <c r="P594" s="255">
        <v>8.6</v>
      </c>
      <c r="Q594" s="255">
        <v>0.45000000000000007</v>
      </c>
      <c r="R594" s="255">
        <v>6.6117939814814815</v>
      </c>
      <c r="S594" s="255">
        <v>10.649999999999999</v>
      </c>
      <c r="T594" s="249"/>
      <c r="U594" s="250"/>
      <c r="V594" s="250"/>
      <c r="W594" s="250"/>
      <c r="X594" s="250"/>
      <c r="Y594" s="250"/>
      <c r="Z594" s="250"/>
      <c r="AA594" s="250"/>
      <c r="AB594" s="250"/>
      <c r="AC594" s="250"/>
      <c r="AD594" s="250"/>
      <c r="AE594" s="250"/>
      <c r="AF594" s="250"/>
      <c r="AG594" s="250"/>
      <c r="AH594" s="250"/>
      <c r="AI594" s="250"/>
      <c r="AJ594" s="250"/>
      <c r="AK594" s="250"/>
      <c r="AL594" s="250"/>
      <c r="AM594" s="250"/>
      <c r="AN594" s="250"/>
      <c r="AO594" s="250"/>
      <c r="AP594" s="250"/>
      <c r="AQ594" s="250"/>
      <c r="AR594" s="250"/>
      <c r="AS594" s="250"/>
      <c r="AT594" s="250"/>
      <c r="AU594" s="250"/>
      <c r="AV594" s="250"/>
      <c r="AW594" s="250"/>
      <c r="AX594" s="250"/>
      <c r="AY594" s="250"/>
      <c r="AZ594" s="250"/>
      <c r="BA594" s="250"/>
      <c r="BB594" s="250"/>
      <c r="BC594" s="250"/>
      <c r="BD594" s="250"/>
      <c r="BE594" s="250"/>
      <c r="BF594" s="250"/>
      <c r="BG594" s="250"/>
      <c r="BH594" s="250"/>
      <c r="BI594" s="250"/>
      <c r="BJ594" s="250"/>
      <c r="BK594" s="250"/>
      <c r="BL594" s="250"/>
      <c r="BM594" s="253"/>
    </row>
    <row r="595" spans="1:65">
      <c r="A595" s="35"/>
      <c r="B595" s="3" t="s">
        <v>265</v>
      </c>
      <c r="C595" s="33"/>
      <c r="D595" s="255">
        <v>1.3490827808799075</v>
      </c>
      <c r="E595" s="255">
        <v>1.3041318951701175</v>
      </c>
      <c r="F595" s="255">
        <v>0.69393563582414985</v>
      </c>
      <c r="G595" s="255">
        <v>0.21602468994692867</v>
      </c>
      <c r="H595" s="255">
        <v>0.49699094559156709</v>
      </c>
      <c r="I595" s="255">
        <v>0.45789372857319982</v>
      </c>
      <c r="J595" s="255">
        <v>0.50859282994028432</v>
      </c>
      <c r="K595" s="255">
        <v>1.7186234801918268</v>
      </c>
      <c r="L595" s="255">
        <v>0.43550736694878867</v>
      </c>
      <c r="M595" s="255">
        <v>0.14491290581861391</v>
      </c>
      <c r="N595" s="255">
        <v>0.19734909846935358</v>
      </c>
      <c r="O595" s="255">
        <v>0.99331096171675626</v>
      </c>
      <c r="P595" s="255">
        <v>0.36147844564602538</v>
      </c>
      <c r="Q595" s="255">
        <v>0.4949747468305834</v>
      </c>
      <c r="R595" s="255">
        <v>0.15505706642355763</v>
      </c>
      <c r="S595" s="255">
        <v>0.43550736694878817</v>
      </c>
      <c r="T595" s="249"/>
      <c r="U595" s="250"/>
      <c r="V595" s="250"/>
      <c r="W595" s="250"/>
      <c r="X595" s="250"/>
      <c r="Y595" s="250"/>
      <c r="Z595" s="250"/>
      <c r="AA595" s="250"/>
      <c r="AB595" s="250"/>
      <c r="AC595" s="250"/>
      <c r="AD595" s="250"/>
      <c r="AE595" s="250"/>
      <c r="AF595" s="250"/>
      <c r="AG595" s="250"/>
      <c r="AH595" s="250"/>
      <c r="AI595" s="250"/>
      <c r="AJ595" s="250"/>
      <c r="AK595" s="250"/>
      <c r="AL595" s="250"/>
      <c r="AM595" s="250"/>
      <c r="AN595" s="250"/>
      <c r="AO595" s="250"/>
      <c r="AP595" s="250"/>
      <c r="AQ595" s="250"/>
      <c r="AR595" s="250"/>
      <c r="AS595" s="250"/>
      <c r="AT595" s="250"/>
      <c r="AU595" s="250"/>
      <c r="AV595" s="250"/>
      <c r="AW595" s="250"/>
      <c r="AX595" s="250"/>
      <c r="AY595" s="250"/>
      <c r="AZ595" s="250"/>
      <c r="BA595" s="250"/>
      <c r="BB595" s="250"/>
      <c r="BC595" s="250"/>
      <c r="BD595" s="250"/>
      <c r="BE595" s="250"/>
      <c r="BF595" s="250"/>
      <c r="BG595" s="250"/>
      <c r="BH595" s="250"/>
      <c r="BI595" s="250"/>
      <c r="BJ595" s="250"/>
      <c r="BK595" s="250"/>
      <c r="BL595" s="250"/>
      <c r="BM595" s="253"/>
    </row>
    <row r="596" spans="1:65">
      <c r="A596" s="35"/>
      <c r="B596" s="3" t="s">
        <v>87</v>
      </c>
      <c r="C596" s="33"/>
      <c r="D596" s="13">
        <v>0.19236016923232813</v>
      </c>
      <c r="E596" s="13">
        <v>0.17025220563578558</v>
      </c>
      <c r="F596" s="13">
        <v>7.263806376386775E-2</v>
      </c>
      <c r="G596" s="13">
        <v>1.5806684630263072E-2</v>
      </c>
      <c r="H596" s="13">
        <v>4.2297101752473795E-2</v>
      </c>
      <c r="I596" s="13">
        <v>3.2208234131760834E-2</v>
      </c>
      <c r="J596" s="13">
        <v>3.8432707552162541E-2</v>
      </c>
      <c r="K596" s="13">
        <v>0.50301175030004686</v>
      </c>
      <c r="L596" s="13">
        <v>4.0638323509995834E-2</v>
      </c>
      <c r="M596" s="13">
        <v>1.1295831125725382E-2</v>
      </c>
      <c r="N596" s="13">
        <v>1.6220473846796188E-2</v>
      </c>
      <c r="O596" s="13">
        <v>9.6126867262911891E-2</v>
      </c>
      <c r="P596" s="13">
        <v>4.2195927507318133E-2</v>
      </c>
      <c r="Q596" s="13">
        <v>1.0999438818457408</v>
      </c>
      <c r="R596" s="13">
        <v>2.3591724813430724E-2</v>
      </c>
      <c r="S596" s="13">
        <v>4.1542833095273908E-2</v>
      </c>
      <c r="T596" s="165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62"/>
    </row>
    <row r="597" spans="1:65">
      <c r="A597" s="35"/>
      <c r="B597" s="3" t="s">
        <v>266</v>
      </c>
      <c r="C597" s="33"/>
      <c r="D597" s="13">
        <v>-0.31152620791876917</v>
      </c>
      <c r="E597" s="13">
        <v>-0.24804347244044378</v>
      </c>
      <c r="F597" s="13">
        <v>-6.2181284601528386E-2</v>
      </c>
      <c r="G597" s="13">
        <v>0.34161086292174936</v>
      </c>
      <c r="H597" s="13">
        <v>0.15345811995101633</v>
      </c>
      <c r="I597" s="13">
        <v>0.39560251960030768</v>
      </c>
      <c r="J597" s="13">
        <v>0.29907198190227957</v>
      </c>
      <c r="K597" s="13">
        <v>-0.66459728426956266</v>
      </c>
      <c r="L597" s="13">
        <v>5.2019249827664593E-2</v>
      </c>
      <c r="M597" s="13">
        <v>0.25936853439223695</v>
      </c>
      <c r="N597" s="13">
        <v>0.19436089016204505</v>
      </c>
      <c r="O597" s="13">
        <v>1.4388701233517986E-2</v>
      </c>
      <c r="P597" s="13">
        <v>-0.15903904446124473</v>
      </c>
      <c r="Q597" s="13">
        <v>-0.95582500817208871</v>
      </c>
      <c r="R597" s="13">
        <v>-0.35479780904446034</v>
      </c>
      <c r="S597" s="13">
        <v>2.9113698509488417E-2</v>
      </c>
      <c r="T597" s="165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2"/>
    </row>
    <row r="598" spans="1:65">
      <c r="A598" s="35"/>
      <c r="B598" s="53" t="s">
        <v>267</v>
      </c>
      <c r="C598" s="54"/>
      <c r="D598" s="52">
        <v>0.89</v>
      </c>
      <c r="E598" s="52">
        <v>0.72</v>
      </c>
      <c r="F598" s="52">
        <v>0.22</v>
      </c>
      <c r="G598" s="52">
        <v>0.85</v>
      </c>
      <c r="H598" s="52">
        <v>0.35</v>
      </c>
      <c r="I598" s="52">
        <v>0.99</v>
      </c>
      <c r="J598" s="52">
        <v>0.74</v>
      </c>
      <c r="K598" s="52">
        <v>1.82</v>
      </c>
      <c r="L598" s="52">
        <v>0.08</v>
      </c>
      <c r="M598" s="52">
        <v>0.63</v>
      </c>
      <c r="N598" s="52">
        <v>0.46</v>
      </c>
      <c r="O598" s="52">
        <v>0.02</v>
      </c>
      <c r="P598" s="52">
        <v>0.48</v>
      </c>
      <c r="Q598" s="52">
        <v>2.67</v>
      </c>
      <c r="R598" s="52">
        <v>1</v>
      </c>
      <c r="S598" s="52">
        <v>0.02</v>
      </c>
      <c r="T598" s="165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2"/>
    </row>
    <row r="599" spans="1:65">
      <c r="B599" s="36"/>
      <c r="C599" s="20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BM599" s="62"/>
    </row>
    <row r="600" spans="1:65" ht="15">
      <c r="B600" s="37" t="s">
        <v>501</v>
      </c>
      <c r="BM600" s="32" t="s">
        <v>67</v>
      </c>
    </row>
    <row r="601" spans="1:65" ht="15">
      <c r="A601" s="28" t="s">
        <v>31</v>
      </c>
      <c r="B601" s="18" t="s">
        <v>115</v>
      </c>
      <c r="C601" s="15" t="s">
        <v>116</v>
      </c>
      <c r="D601" s="16" t="s">
        <v>235</v>
      </c>
      <c r="E601" s="17" t="s">
        <v>235</v>
      </c>
      <c r="F601" s="17" t="s">
        <v>235</v>
      </c>
      <c r="G601" s="17" t="s">
        <v>235</v>
      </c>
      <c r="H601" s="17" t="s">
        <v>235</v>
      </c>
      <c r="I601" s="165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2">
        <v>1</v>
      </c>
    </row>
    <row r="602" spans="1:65">
      <c r="A602" s="35"/>
      <c r="B602" s="19" t="s">
        <v>236</v>
      </c>
      <c r="C602" s="8" t="s">
        <v>236</v>
      </c>
      <c r="D602" s="163" t="s">
        <v>240</v>
      </c>
      <c r="E602" s="164" t="s">
        <v>241</v>
      </c>
      <c r="F602" s="164" t="s">
        <v>251</v>
      </c>
      <c r="G602" s="164" t="s">
        <v>253</v>
      </c>
      <c r="H602" s="164" t="s">
        <v>270</v>
      </c>
      <c r="I602" s="165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2" t="s">
        <v>3</v>
      </c>
    </row>
    <row r="603" spans="1:65">
      <c r="A603" s="35"/>
      <c r="B603" s="19"/>
      <c r="C603" s="8"/>
      <c r="D603" s="9" t="s">
        <v>277</v>
      </c>
      <c r="E603" s="10" t="s">
        <v>278</v>
      </c>
      <c r="F603" s="10" t="s">
        <v>277</v>
      </c>
      <c r="G603" s="10" t="s">
        <v>277</v>
      </c>
      <c r="H603" s="10" t="s">
        <v>277</v>
      </c>
      <c r="I603" s="165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2">
        <v>1</v>
      </c>
    </row>
    <row r="604" spans="1:65">
      <c r="A604" s="35"/>
      <c r="B604" s="19"/>
      <c r="C604" s="8"/>
      <c r="D604" s="29"/>
      <c r="E604" s="29"/>
      <c r="F604" s="29"/>
      <c r="G604" s="29"/>
      <c r="H604" s="29"/>
      <c r="I604" s="165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>
        <v>2</v>
      </c>
    </row>
    <row r="605" spans="1:65">
      <c r="A605" s="35"/>
      <c r="B605" s="18">
        <v>1</v>
      </c>
      <c r="C605" s="14">
        <v>1</v>
      </c>
      <c r="D605" s="248">
        <v>32.4</v>
      </c>
      <c r="E605" s="248">
        <v>32.4</v>
      </c>
      <c r="F605" s="277">
        <v>35.770000000000003</v>
      </c>
      <c r="G605" s="248">
        <v>30.3</v>
      </c>
      <c r="H605" s="277">
        <v>36.6</v>
      </c>
      <c r="I605" s="249"/>
      <c r="J605" s="250"/>
      <c r="K605" s="250"/>
      <c r="L605" s="250"/>
      <c r="M605" s="250"/>
      <c r="N605" s="250"/>
      <c r="O605" s="250"/>
      <c r="P605" s="250"/>
      <c r="Q605" s="250"/>
      <c r="R605" s="250"/>
      <c r="S605" s="250"/>
      <c r="T605" s="250"/>
      <c r="U605" s="250"/>
      <c r="V605" s="250"/>
      <c r="W605" s="250"/>
      <c r="X605" s="250"/>
      <c r="Y605" s="250"/>
      <c r="Z605" s="250"/>
      <c r="AA605" s="250"/>
      <c r="AB605" s="250"/>
      <c r="AC605" s="250"/>
      <c r="AD605" s="250"/>
      <c r="AE605" s="250"/>
      <c r="AF605" s="250"/>
      <c r="AG605" s="250"/>
      <c r="AH605" s="250"/>
      <c r="AI605" s="250"/>
      <c r="AJ605" s="250"/>
      <c r="AK605" s="250"/>
      <c r="AL605" s="250"/>
      <c r="AM605" s="250"/>
      <c r="AN605" s="250"/>
      <c r="AO605" s="250"/>
      <c r="AP605" s="250"/>
      <c r="AQ605" s="250"/>
      <c r="AR605" s="250"/>
      <c r="AS605" s="250"/>
      <c r="AT605" s="250"/>
      <c r="AU605" s="250"/>
      <c r="AV605" s="250"/>
      <c r="AW605" s="250"/>
      <c r="AX605" s="250"/>
      <c r="AY605" s="250"/>
      <c r="AZ605" s="250"/>
      <c r="BA605" s="250"/>
      <c r="BB605" s="250"/>
      <c r="BC605" s="250"/>
      <c r="BD605" s="250"/>
      <c r="BE605" s="250"/>
      <c r="BF605" s="250"/>
      <c r="BG605" s="250"/>
      <c r="BH605" s="250"/>
      <c r="BI605" s="250"/>
      <c r="BJ605" s="250"/>
      <c r="BK605" s="250"/>
      <c r="BL605" s="250"/>
      <c r="BM605" s="251">
        <v>1</v>
      </c>
    </row>
    <row r="606" spans="1:65">
      <c r="A606" s="35"/>
      <c r="B606" s="19">
        <v>1</v>
      </c>
      <c r="C606" s="8">
        <v>2</v>
      </c>
      <c r="D606" s="252">
        <v>35</v>
      </c>
      <c r="E606" s="252">
        <v>31.6</v>
      </c>
      <c r="F606" s="278">
        <v>34.880000000000003</v>
      </c>
      <c r="G606" s="252">
        <v>31.6</v>
      </c>
      <c r="H606" s="278">
        <v>36.700000000000003</v>
      </c>
      <c r="I606" s="249"/>
      <c r="J606" s="250"/>
      <c r="K606" s="250"/>
      <c r="L606" s="250"/>
      <c r="M606" s="250"/>
      <c r="N606" s="250"/>
      <c r="O606" s="250"/>
      <c r="P606" s="250"/>
      <c r="Q606" s="250"/>
      <c r="R606" s="250"/>
      <c r="S606" s="250"/>
      <c r="T606" s="250"/>
      <c r="U606" s="250"/>
      <c r="V606" s="250"/>
      <c r="W606" s="250"/>
      <c r="X606" s="250"/>
      <c r="Y606" s="250"/>
      <c r="Z606" s="250"/>
      <c r="AA606" s="250"/>
      <c r="AB606" s="250"/>
      <c r="AC606" s="250"/>
      <c r="AD606" s="250"/>
      <c r="AE606" s="250"/>
      <c r="AF606" s="250"/>
      <c r="AG606" s="250"/>
      <c r="AH606" s="250"/>
      <c r="AI606" s="250"/>
      <c r="AJ606" s="250"/>
      <c r="AK606" s="250"/>
      <c r="AL606" s="250"/>
      <c r="AM606" s="250"/>
      <c r="AN606" s="250"/>
      <c r="AO606" s="250"/>
      <c r="AP606" s="250"/>
      <c r="AQ606" s="250"/>
      <c r="AR606" s="250"/>
      <c r="AS606" s="250"/>
      <c r="AT606" s="250"/>
      <c r="AU606" s="250"/>
      <c r="AV606" s="250"/>
      <c r="AW606" s="250"/>
      <c r="AX606" s="250"/>
      <c r="AY606" s="250"/>
      <c r="AZ606" s="250"/>
      <c r="BA606" s="250"/>
      <c r="BB606" s="250"/>
      <c r="BC606" s="250"/>
      <c r="BD606" s="250"/>
      <c r="BE606" s="250"/>
      <c r="BF606" s="250"/>
      <c r="BG606" s="250"/>
      <c r="BH606" s="250"/>
      <c r="BI606" s="250"/>
      <c r="BJ606" s="250"/>
      <c r="BK606" s="250"/>
      <c r="BL606" s="250"/>
      <c r="BM606" s="251">
        <v>19</v>
      </c>
    </row>
    <row r="607" spans="1:65">
      <c r="A607" s="35"/>
      <c r="B607" s="19">
        <v>1</v>
      </c>
      <c r="C607" s="8">
        <v>3</v>
      </c>
      <c r="D607" s="252">
        <v>38.5</v>
      </c>
      <c r="E607" s="252">
        <v>32.5</v>
      </c>
      <c r="F607" s="278">
        <v>35.81</v>
      </c>
      <c r="G607" s="252">
        <v>30.599999999999998</v>
      </c>
      <c r="H607" s="280">
        <v>33.1</v>
      </c>
      <c r="I607" s="249"/>
      <c r="J607" s="250"/>
      <c r="K607" s="250"/>
      <c r="L607" s="250"/>
      <c r="M607" s="250"/>
      <c r="N607" s="250"/>
      <c r="O607" s="250"/>
      <c r="P607" s="250"/>
      <c r="Q607" s="250"/>
      <c r="R607" s="250"/>
      <c r="S607" s="250"/>
      <c r="T607" s="250"/>
      <c r="U607" s="250"/>
      <c r="V607" s="250"/>
      <c r="W607" s="250"/>
      <c r="X607" s="250"/>
      <c r="Y607" s="250"/>
      <c r="Z607" s="250"/>
      <c r="AA607" s="250"/>
      <c r="AB607" s="250"/>
      <c r="AC607" s="250"/>
      <c r="AD607" s="250"/>
      <c r="AE607" s="250"/>
      <c r="AF607" s="250"/>
      <c r="AG607" s="250"/>
      <c r="AH607" s="250"/>
      <c r="AI607" s="250"/>
      <c r="AJ607" s="250"/>
      <c r="AK607" s="250"/>
      <c r="AL607" s="250"/>
      <c r="AM607" s="250"/>
      <c r="AN607" s="250"/>
      <c r="AO607" s="250"/>
      <c r="AP607" s="250"/>
      <c r="AQ607" s="250"/>
      <c r="AR607" s="250"/>
      <c r="AS607" s="250"/>
      <c r="AT607" s="250"/>
      <c r="AU607" s="250"/>
      <c r="AV607" s="250"/>
      <c r="AW607" s="250"/>
      <c r="AX607" s="250"/>
      <c r="AY607" s="250"/>
      <c r="AZ607" s="250"/>
      <c r="BA607" s="250"/>
      <c r="BB607" s="250"/>
      <c r="BC607" s="250"/>
      <c r="BD607" s="250"/>
      <c r="BE607" s="250"/>
      <c r="BF607" s="250"/>
      <c r="BG607" s="250"/>
      <c r="BH607" s="250"/>
      <c r="BI607" s="250"/>
      <c r="BJ607" s="250"/>
      <c r="BK607" s="250"/>
      <c r="BL607" s="250"/>
      <c r="BM607" s="251">
        <v>16</v>
      </c>
    </row>
    <row r="608" spans="1:65">
      <c r="A608" s="35"/>
      <c r="B608" s="19">
        <v>1</v>
      </c>
      <c r="C608" s="8">
        <v>4</v>
      </c>
      <c r="D608" s="252">
        <v>37</v>
      </c>
      <c r="E608" s="252">
        <v>32.299999999999997</v>
      </c>
      <c r="F608" s="278">
        <v>35.53</v>
      </c>
      <c r="G608" s="252">
        <v>32.9</v>
      </c>
      <c r="H608" s="278">
        <v>35.5</v>
      </c>
      <c r="I608" s="249"/>
      <c r="J608" s="250"/>
      <c r="K608" s="250"/>
      <c r="L608" s="250"/>
      <c r="M608" s="250"/>
      <c r="N608" s="250"/>
      <c r="O608" s="250"/>
      <c r="P608" s="250"/>
      <c r="Q608" s="250"/>
      <c r="R608" s="250"/>
      <c r="S608" s="250"/>
      <c r="T608" s="250"/>
      <c r="U608" s="250"/>
      <c r="V608" s="250"/>
      <c r="W608" s="250"/>
      <c r="X608" s="250"/>
      <c r="Y608" s="250"/>
      <c r="Z608" s="250"/>
      <c r="AA608" s="250"/>
      <c r="AB608" s="250"/>
      <c r="AC608" s="250"/>
      <c r="AD608" s="250"/>
      <c r="AE608" s="250"/>
      <c r="AF608" s="250"/>
      <c r="AG608" s="250"/>
      <c r="AH608" s="250"/>
      <c r="AI608" s="250"/>
      <c r="AJ608" s="250"/>
      <c r="AK608" s="250"/>
      <c r="AL608" s="250"/>
      <c r="AM608" s="250"/>
      <c r="AN608" s="250"/>
      <c r="AO608" s="250"/>
      <c r="AP608" s="250"/>
      <c r="AQ608" s="250"/>
      <c r="AR608" s="250"/>
      <c r="AS608" s="250"/>
      <c r="AT608" s="250"/>
      <c r="AU608" s="250"/>
      <c r="AV608" s="250"/>
      <c r="AW608" s="250"/>
      <c r="AX608" s="250"/>
      <c r="AY608" s="250"/>
      <c r="AZ608" s="250"/>
      <c r="BA608" s="250"/>
      <c r="BB608" s="250"/>
      <c r="BC608" s="250"/>
      <c r="BD608" s="250"/>
      <c r="BE608" s="250"/>
      <c r="BF608" s="250"/>
      <c r="BG608" s="250"/>
      <c r="BH608" s="250"/>
      <c r="BI608" s="250"/>
      <c r="BJ608" s="250"/>
      <c r="BK608" s="250"/>
      <c r="BL608" s="250"/>
      <c r="BM608" s="251">
        <v>34.212333333333333</v>
      </c>
    </row>
    <row r="609" spans="1:65">
      <c r="A609" s="35"/>
      <c r="B609" s="19">
        <v>1</v>
      </c>
      <c r="C609" s="8">
        <v>5</v>
      </c>
      <c r="D609" s="252">
        <v>32.1</v>
      </c>
      <c r="E609" s="252">
        <v>33.1</v>
      </c>
      <c r="F609" s="252">
        <v>36.07</v>
      </c>
      <c r="G609" s="252">
        <v>32.1</v>
      </c>
      <c r="H609" s="252">
        <v>36.299999999999997</v>
      </c>
      <c r="I609" s="249"/>
      <c r="J609" s="250"/>
      <c r="K609" s="250"/>
      <c r="L609" s="250"/>
      <c r="M609" s="250"/>
      <c r="N609" s="250"/>
      <c r="O609" s="250"/>
      <c r="P609" s="250"/>
      <c r="Q609" s="250"/>
      <c r="R609" s="250"/>
      <c r="S609" s="250"/>
      <c r="T609" s="250"/>
      <c r="U609" s="250"/>
      <c r="V609" s="250"/>
      <c r="W609" s="250"/>
      <c r="X609" s="250"/>
      <c r="Y609" s="250"/>
      <c r="Z609" s="250"/>
      <c r="AA609" s="250"/>
      <c r="AB609" s="250"/>
      <c r="AC609" s="250"/>
      <c r="AD609" s="250"/>
      <c r="AE609" s="250"/>
      <c r="AF609" s="250"/>
      <c r="AG609" s="250"/>
      <c r="AH609" s="250"/>
      <c r="AI609" s="250"/>
      <c r="AJ609" s="250"/>
      <c r="AK609" s="250"/>
      <c r="AL609" s="250"/>
      <c r="AM609" s="250"/>
      <c r="AN609" s="250"/>
      <c r="AO609" s="250"/>
      <c r="AP609" s="250"/>
      <c r="AQ609" s="250"/>
      <c r="AR609" s="250"/>
      <c r="AS609" s="250"/>
      <c r="AT609" s="250"/>
      <c r="AU609" s="250"/>
      <c r="AV609" s="250"/>
      <c r="AW609" s="250"/>
      <c r="AX609" s="250"/>
      <c r="AY609" s="250"/>
      <c r="AZ609" s="250"/>
      <c r="BA609" s="250"/>
      <c r="BB609" s="250"/>
      <c r="BC609" s="250"/>
      <c r="BD609" s="250"/>
      <c r="BE609" s="250"/>
      <c r="BF609" s="250"/>
      <c r="BG609" s="250"/>
      <c r="BH609" s="250"/>
      <c r="BI609" s="250"/>
      <c r="BJ609" s="250"/>
      <c r="BK609" s="250"/>
      <c r="BL609" s="250"/>
      <c r="BM609" s="251">
        <v>45</v>
      </c>
    </row>
    <row r="610" spans="1:65">
      <c r="A610" s="35"/>
      <c r="B610" s="19">
        <v>1</v>
      </c>
      <c r="C610" s="8">
        <v>6</v>
      </c>
      <c r="D610" s="252">
        <v>36.799999999999997</v>
      </c>
      <c r="E610" s="252">
        <v>31.3</v>
      </c>
      <c r="F610" s="252">
        <v>35.409999999999997</v>
      </c>
      <c r="G610" s="252">
        <v>33.200000000000003</v>
      </c>
      <c r="H610" s="252">
        <v>35.9</v>
      </c>
      <c r="I610" s="249"/>
      <c r="J610" s="250"/>
      <c r="K610" s="250"/>
      <c r="L610" s="250"/>
      <c r="M610" s="250"/>
      <c r="N610" s="250"/>
      <c r="O610" s="250"/>
      <c r="P610" s="250"/>
      <c r="Q610" s="250"/>
      <c r="R610" s="250"/>
      <c r="S610" s="250"/>
      <c r="T610" s="250"/>
      <c r="U610" s="250"/>
      <c r="V610" s="250"/>
      <c r="W610" s="250"/>
      <c r="X610" s="250"/>
      <c r="Y610" s="250"/>
      <c r="Z610" s="250"/>
      <c r="AA610" s="250"/>
      <c r="AB610" s="250"/>
      <c r="AC610" s="250"/>
      <c r="AD610" s="250"/>
      <c r="AE610" s="250"/>
      <c r="AF610" s="250"/>
      <c r="AG610" s="250"/>
      <c r="AH610" s="250"/>
      <c r="AI610" s="250"/>
      <c r="AJ610" s="250"/>
      <c r="AK610" s="250"/>
      <c r="AL610" s="250"/>
      <c r="AM610" s="250"/>
      <c r="AN610" s="250"/>
      <c r="AO610" s="250"/>
      <c r="AP610" s="250"/>
      <c r="AQ610" s="250"/>
      <c r="AR610" s="250"/>
      <c r="AS610" s="250"/>
      <c r="AT610" s="250"/>
      <c r="AU610" s="250"/>
      <c r="AV610" s="250"/>
      <c r="AW610" s="250"/>
      <c r="AX610" s="250"/>
      <c r="AY610" s="250"/>
      <c r="AZ610" s="250"/>
      <c r="BA610" s="250"/>
      <c r="BB610" s="250"/>
      <c r="BC610" s="250"/>
      <c r="BD610" s="250"/>
      <c r="BE610" s="250"/>
      <c r="BF610" s="250"/>
      <c r="BG610" s="250"/>
      <c r="BH610" s="250"/>
      <c r="BI610" s="250"/>
      <c r="BJ610" s="250"/>
      <c r="BK610" s="250"/>
      <c r="BL610" s="250"/>
      <c r="BM610" s="253"/>
    </row>
    <row r="611" spans="1:65">
      <c r="A611" s="35"/>
      <c r="B611" s="20" t="s">
        <v>263</v>
      </c>
      <c r="C611" s="12"/>
      <c r="D611" s="254">
        <v>35.300000000000004</v>
      </c>
      <c r="E611" s="254">
        <v>32.200000000000003</v>
      </c>
      <c r="F611" s="254">
        <v>35.578333333333333</v>
      </c>
      <c r="G611" s="254">
        <v>31.783333333333331</v>
      </c>
      <c r="H611" s="254">
        <v>35.68333333333333</v>
      </c>
      <c r="I611" s="249"/>
      <c r="J611" s="250"/>
      <c r="K611" s="250"/>
      <c r="L611" s="250"/>
      <c r="M611" s="250"/>
      <c r="N611" s="250"/>
      <c r="O611" s="250"/>
      <c r="P611" s="250"/>
      <c r="Q611" s="250"/>
      <c r="R611" s="250"/>
      <c r="S611" s="250"/>
      <c r="T611" s="250"/>
      <c r="U611" s="250"/>
      <c r="V611" s="250"/>
      <c r="W611" s="250"/>
      <c r="X611" s="250"/>
      <c r="Y611" s="250"/>
      <c r="Z611" s="250"/>
      <c r="AA611" s="250"/>
      <c r="AB611" s="250"/>
      <c r="AC611" s="250"/>
      <c r="AD611" s="250"/>
      <c r="AE611" s="250"/>
      <c r="AF611" s="250"/>
      <c r="AG611" s="250"/>
      <c r="AH611" s="250"/>
      <c r="AI611" s="250"/>
      <c r="AJ611" s="250"/>
      <c r="AK611" s="250"/>
      <c r="AL611" s="250"/>
      <c r="AM611" s="250"/>
      <c r="AN611" s="250"/>
      <c r="AO611" s="250"/>
      <c r="AP611" s="250"/>
      <c r="AQ611" s="250"/>
      <c r="AR611" s="250"/>
      <c r="AS611" s="250"/>
      <c r="AT611" s="250"/>
      <c r="AU611" s="250"/>
      <c r="AV611" s="250"/>
      <c r="AW611" s="250"/>
      <c r="AX611" s="250"/>
      <c r="AY611" s="250"/>
      <c r="AZ611" s="250"/>
      <c r="BA611" s="250"/>
      <c r="BB611" s="250"/>
      <c r="BC611" s="250"/>
      <c r="BD611" s="250"/>
      <c r="BE611" s="250"/>
      <c r="BF611" s="250"/>
      <c r="BG611" s="250"/>
      <c r="BH611" s="250"/>
      <c r="BI611" s="250"/>
      <c r="BJ611" s="250"/>
      <c r="BK611" s="250"/>
      <c r="BL611" s="250"/>
      <c r="BM611" s="253"/>
    </row>
    <row r="612" spans="1:65">
      <c r="A612" s="35"/>
      <c r="B612" s="3" t="s">
        <v>264</v>
      </c>
      <c r="C612" s="33"/>
      <c r="D612" s="255">
        <v>35.9</v>
      </c>
      <c r="E612" s="255">
        <v>32.349999999999994</v>
      </c>
      <c r="F612" s="255">
        <v>35.650000000000006</v>
      </c>
      <c r="G612" s="255">
        <v>31.85</v>
      </c>
      <c r="H612" s="255">
        <v>36.099999999999994</v>
      </c>
      <c r="I612" s="249"/>
      <c r="J612" s="250"/>
      <c r="K612" s="250"/>
      <c r="L612" s="250"/>
      <c r="M612" s="250"/>
      <c r="N612" s="250"/>
      <c r="O612" s="250"/>
      <c r="P612" s="250"/>
      <c r="Q612" s="250"/>
      <c r="R612" s="250"/>
      <c r="S612" s="250"/>
      <c r="T612" s="250"/>
      <c r="U612" s="250"/>
      <c r="V612" s="250"/>
      <c r="W612" s="250"/>
      <c r="X612" s="250"/>
      <c r="Y612" s="250"/>
      <c r="Z612" s="250"/>
      <c r="AA612" s="250"/>
      <c r="AB612" s="250"/>
      <c r="AC612" s="250"/>
      <c r="AD612" s="250"/>
      <c r="AE612" s="250"/>
      <c r="AF612" s="250"/>
      <c r="AG612" s="250"/>
      <c r="AH612" s="250"/>
      <c r="AI612" s="250"/>
      <c r="AJ612" s="250"/>
      <c r="AK612" s="250"/>
      <c r="AL612" s="250"/>
      <c r="AM612" s="250"/>
      <c r="AN612" s="250"/>
      <c r="AO612" s="250"/>
      <c r="AP612" s="250"/>
      <c r="AQ612" s="250"/>
      <c r="AR612" s="250"/>
      <c r="AS612" s="250"/>
      <c r="AT612" s="250"/>
      <c r="AU612" s="250"/>
      <c r="AV612" s="250"/>
      <c r="AW612" s="250"/>
      <c r="AX612" s="250"/>
      <c r="AY612" s="250"/>
      <c r="AZ612" s="250"/>
      <c r="BA612" s="250"/>
      <c r="BB612" s="250"/>
      <c r="BC612" s="250"/>
      <c r="BD612" s="250"/>
      <c r="BE612" s="250"/>
      <c r="BF612" s="250"/>
      <c r="BG612" s="250"/>
      <c r="BH612" s="250"/>
      <c r="BI612" s="250"/>
      <c r="BJ612" s="250"/>
      <c r="BK612" s="250"/>
      <c r="BL612" s="250"/>
      <c r="BM612" s="253"/>
    </row>
    <row r="613" spans="1:65">
      <c r="A613" s="35"/>
      <c r="B613" s="3" t="s">
        <v>265</v>
      </c>
      <c r="C613" s="33"/>
      <c r="D613" s="27">
        <v>2.6122786987609108</v>
      </c>
      <c r="E613" s="27">
        <v>0.65115282384398798</v>
      </c>
      <c r="F613" s="27">
        <v>0.41242777145418646</v>
      </c>
      <c r="G613" s="27">
        <v>1.182229532141144</v>
      </c>
      <c r="H613" s="27">
        <v>1.3422617727800588</v>
      </c>
      <c r="I613" s="165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62"/>
    </row>
    <row r="614" spans="1:65">
      <c r="A614" s="35"/>
      <c r="B614" s="3" t="s">
        <v>87</v>
      </c>
      <c r="C614" s="33"/>
      <c r="D614" s="13">
        <v>7.4002229426654687E-2</v>
      </c>
      <c r="E614" s="13">
        <v>2.0222137386459251E-2</v>
      </c>
      <c r="F614" s="13">
        <v>1.159210487996027E-2</v>
      </c>
      <c r="G614" s="13">
        <v>3.7196524346339091E-2</v>
      </c>
      <c r="H614" s="13">
        <v>3.761593011060417E-2</v>
      </c>
      <c r="I614" s="165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62"/>
    </row>
    <row r="615" spans="1:65">
      <c r="A615" s="35"/>
      <c r="B615" s="3" t="s">
        <v>266</v>
      </c>
      <c r="C615" s="33"/>
      <c r="D615" s="13">
        <v>3.1791654081861465E-2</v>
      </c>
      <c r="E615" s="13">
        <v>-5.8818944435242604E-2</v>
      </c>
      <c r="F615" s="13">
        <v>3.992712179818203E-2</v>
      </c>
      <c r="G615" s="13">
        <v>-7.099778832195025E-2</v>
      </c>
      <c r="H615" s="13">
        <v>4.2996190457632144E-2</v>
      </c>
      <c r="I615" s="165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62"/>
    </row>
    <row r="616" spans="1:65">
      <c r="A616" s="35"/>
      <c r="B616" s="53" t="s">
        <v>267</v>
      </c>
      <c r="C616" s="54"/>
      <c r="D616" s="52">
        <v>0</v>
      </c>
      <c r="E616" s="52">
        <v>5.45</v>
      </c>
      <c r="F616" s="52">
        <v>0.49</v>
      </c>
      <c r="G616" s="52">
        <v>6.19</v>
      </c>
      <c r="H616" s="52">
        <v>0.67</v>
      </c>
      <c r="I616" s="165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62"/>
    </row>
    <row r="617" spans="1:65">
      <c r="B617" s="36"/>
      <c r="C617" s="20"/>
      <c r="D617" s="31"/>
      <c r="E617" s="31"/>
      <c r="F617" s="31"/>
      <c r="G617" s="31"/>
      <c r="H617" s="31"/>
      <c r="BM617" s="62"/>
    </row>
    <row r="618" spans="1:65" ht="15">
      <c r="B618" s="37" t="s">
        <v>502</v>
      </c>
      <c r="BM618" s="32" t="s">
        <v>67</v>
      </c>
    </row>
    <row r="619" spans="1:65" ht="15">
      <c r="A619" s="28" t="s">
        <v>34</v>
      </c>
      <c r="B619" s="18" t="s">
        <v>115</v>
      </c>
      <c r="C619" s="15" t="s">
        <v>116</v>
      </c>
      <c r="D619" s="16" t="s">
        <v>235</v>
      </c>
      <c r="E619" s="17" t="s">
        <v>235</v>
      </c>
      <c r="F619" s="17" t="s">
        <v>235</v>
      </c>
      <c r="G619" s="17" t="s">
        <v>235</v>
      </c>
      <c r="H619" s="17" t="s">
        <v>235</v>
      </c>
      <c r="I619" s="17" t="s">
        <v>235</v>
      </c>
      <c r="J619" s="17" t="s">
        <v>235</v>
      </c>
      <c r="K619" s="17" t="s">
        <v>235</v>
      </c>
      <c r="L619" s="17" t="s">
        <v>235</v>
      </c>
      <c r="M619" s="17" t="s">
        <v>235</v>
      </c>
      <c r="N619" s="17" t="s">
        <v>235</v>
      </c>
      <c r="O619" s="17" t="s">
        <v>235</v>
      </c>
      <c r="P619" s="17" t="s">
        <v>235</v>
      </c>
      <c r="Q619" s="17" t="s">
        <v>235</v>
      </c>
      <c r="R619" s="17" t="s">
        <v>235</v>
      </c>
      <c r="S619" s="17" t="s">
        <v>235</v>
      </c>
      <c r="T619" s="17" t="s">
        <v>235</v>
      </c>
      <c r="U619" s="17" t="s">
        <v>235</v>
      </c>
      <c r="V619" s="165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>
        <v>1</v>
      </c>
    </row>
    <row r="620" spans="1:65">
      <c r="A620" s="35"/>
      <c r="B620" s="19" t="s">
        <v>236</v>
      </c>
      <c r="C620" s="8" t="s">
        <v>236</v>
      </c>
      <c r="D620" s="163" t="s">
        <v>238</v>
      </c>
      <c r="E620" s="164" t="s">
        <v>240</v>
      </c>
      <c r="F620" s="164" t="s">
        <v>241</v>
      </c>
      <c r="G620" s="164" t="s">
        <v>242</v>
      </c>
      <c r="H620" s="164" t="s">
        <v>243</v>
      </c>
      <c r="I620" s="164" t="s">
        <v>244</v>
      </c>
      <c r="J620" s="164" t="s">
        <v>245</v>
      </c>
      <c r="K620" s="164" t="s">
        <v>246</v>
      </c>
      <c r="L620" s="164" t="s">
        <v>247</v>
      </c>
      <c r="M620" s="164" t="s">
        <v>248</v>
      </c>
      <c r="N620" s="164" t="s">
        <v>249</v>
      </c>
      <c r="O620" s="164" t="s">
        <v>250</v>
      </c>
      <c r="P620" s="164" t="s">
        <v>251</v>
      </c>
      <c r="Q620" s="164" t="s">
        <v>252</v>
      </c>
      <c r="R620" s="164" t="s">
        <v>253</v>
      </c>
      <c r="S620" s="164" t="s">
        <v>254</v>
      </c>
      <c r="T620" s="164" t="s">
        <v>256</v>
      </c>
      <c r="U620" s="164" t="s">
        <v>270</v>
      </c>
      <c r="V620" s="165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 t="s">
        <v>3</v>
      </c>
    </row>
    <row r="621" spans="1:65">
      <c r="A621" s="35"/>
      <c r="B621" s="19"/>
      <c r="C621" s="8"/>
      <c r="D621" s="9" t="s">
        <v>119</v>
      </c>
      <c r="E621" s="10" t="s">
        <v>277</v>
      </c>
      <c r="F621" s="10" t="s">
        <v>278</v>
      </c>
      <c r="G621" s="10" t="s">
        <v>278</v>
      </c>
      <c r="H621" s="10" t="s">
        <v>278</v>
      </c>
      <c r="I621" s="10" t="s">
        <v>278</v>
      </c>
      <c r="J621" s="10" t="s">
        <v>278</v>
      </c>
      <c r="K621" s="10" t="s">
        <v>278</v>
      </c>
      <c r="L621" s="10" t="s">
        <v>119</v>
      </c>
      <c r="M621" s="10" t="s">
        <v>278</v>
      </c>
      <c r="N621" s="10" t="s">
        <v>278</v>
      </c>
      <c r="O621" s="10" t="s">
        <v>119</v>
      </c>
      <c r="P621" s="10" t="s">
        <v>277</v>
      </c>
      <c r="Q621" s="10" t="s">
        <v>119</v>
      </c>
      <c r="R621" s="10" t="s">
        <v>119</v>
      </c>
      <c r="S621" s="10" t="s">
        <v>278</v>
      </c>
      <c r="T621" s="10" t="s">
        <v>119</v>
      </c>
      <c r="U621" s="10" t="s">
        <v>277</v>
      </c>
      <c r="V621" s="165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2">
        <v>0</v>
      </c>
    </row>
    <row r="622" spans="1:65">
      <c r="A622" s="35"/>
      <c r="B622" s="19"/>
      <c r="C622" s="8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165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2">
        <v>1</v>
      </c>
    </row>
    <row r="623" spans="1:65">
      <c r="A623" s="35"/>
      <c r="B623" s="18">
        <v>1</v>
      </c>
      <c r="C623" s="14">
        <v>1</v>
      </c>
      <c r="D623" s="236">
        <v>80.985300000000009</v>
      </c>
      <c r="E623" s="236">
        <v>72.7</v>
      </c>
      <c r="F623" s="271">
        <v>71</v>
      </c>
      <c r="G623" s="236">
        <v>75.900000000000006</v>
      </c>
      <c r="H623" s="271">
        <v>69.400000000000006</v>
      </c>
      <c r="I623" s="236">
        <v>70.900000000000006</v>
      </c>
      <c r="J623" s="271">
        <v>70.599999999999994</v>
      </c>
      <c r="K623" s="236">
        <v>69.8</v>
      </c>
      <c r="L623" s="236">
        <v>73</v>
      </c>
      <c r="M623" s="236">
        <v>71</v>
      </c>
      <c r="N623" s="236">
        <v>77</v>
      </c>
      <c r="O623" s="236">
        <v>74.2179833204044</v>
      </c>
      <c r="P623" s="276">
        <v>75.7</v>
      </c>
      <c r="Q623" s="236">
        <v>74</v>
      </c>
      <c r="R623" s="236">
        <v>67</v>
      </c>
      <c r="S623" s="276">
        <v>85.3</v>
      </c>
      <c r="T623" s="236">
        <v>69.986400000000003</v>
      </c>
      <c r="U623" s="236">
        <v>69</v>
      </c>
      <c r="V623" s="237"/>
      <c r="W623" s="238"/>
      <c r="X623" s="238"/>
      <c r="Y623" s="238"/>
      <c r="Z623" s="238"/>
      <c r="AA623" s="238"/>
      <c r="AB623" s="238"/>
      <c r="AC623" s="238"/>
      <c r="AD623" s="238"/>
      <c r="AE623" s="238"/>
      <c r="AF623" s="238"/>
      <c r="AG623" s="238"/>
      <c r="AH623" s="238"/>
      <c r="AI623" s="238"/>
      <c r="AJ623" s="238"/>
      <c r="AK623" s="238"/>
      <c r="AL623" s="238"/>
      <c r="AM623" s="238"/>
      <c r="AN623" s="238"/>
      <c r="AO623" s="238"/>
      <c r="AP623" s="238"/>
      <c r="AQ623" s="238"/>
      <c r="AR623" s="238"/>
      <c r="AS623" s="238"/>
      <c r="AT623" s="238"/>
      <c r="AU623" s="238"/>
      <c r="AV623" s="238"/>
      <c r="AW623" s="238"/>
      <c r="AX623" s="238"/>
      <c r="AY623" s="238"/>
      <c r="AZ623" s="238"/>
      <c r="BA623" s="238"/>
      <c r="BB623" s="238"/>
      <c r="BC623" s="238"/>
      <c r="BD623" s="238"/>
      <c r="BE623" s="238"/>
      <c r="BF623" s="238"/>
      <c r="BG623" s="238"/>
      <c r="BH623" s="238"/>
      <c r="BI623" s="238"/>
      <c r="BJ623" s="238"/>
      <c r="BK623" s="238"/>
      <c r="BL623" s="238"/>
      <c r="BM623" s="239">
        <v>1</v>
      </c>
    </row>
    <row r="624" spans="1:65">
      <c r="A624" s="35"/>
      <c r="B624" s="19">
        <v>1</v>
      </c>
      <c r="C624" s="8">
        <v>2</v>
      </c>
      <c r="D624" s="240">
        <v>75.863700000000009</v>
      </c>
      <c r="E624" s="240">
        <v>73.2</v>
      </c>
      <c r="F624" s="273">
        <v>69.5</v>
      </c>
      <c r="G624" s="240">
        <v>76</v>
      </c>
      <c r="H624" s="273">
        <v>72.099999999999994</v>
      </c>
      <c r="I624" s="240">
        <v>74</v>
      </c>
      <c r="J624" s="273">
        <v>70.7</v>
      </c>
      <c r="K624" s="240">
        <v>68.8</v>
      </c>
      <c r="L624" s="240">
        <v>74</v>
      </c>
      <c r="M624" s="240">
        <v>69.7</v>
      </c>
      <c r="N624" s="240">
        <v>75</v>
      </c>
      <c r="O624" s="240">
        <v>74.666947894534374</v>
      </c>
      <c r="P624" s="240">
        <v>74.099999999999994</v>
      </c>
      <c r="Q624" s="240">
        <v>77</v>
      </c>
      <c r="R624" s="240">
        <v>78</v>
      </c>
      <c r="S624" s="240">
        <v>73.8</v>
      </c>
      <c r="T624" s="240">
        <v>71.185400000000001</v>
      </c>
      <c r="U624" s="240">
        <v>69.099999999999994</v>
      </c>
      <c r="V624" s="237"/>
      <c r="W624" s="238"/>
      <c r="X624" s="238"/>
      <c r="Y624" s="238"/>
      <c r="Z624" s="238"/>
      <c r="AA624" s="238"/>
      <c r="AB624" s="238"/>
      <c r="AC624" s="238"/>
      <c r="AD624" s="238"/>
      <c r="AE624" s="238"/>
      <c r="AF624" s="238"/>
      <c r="AG624" s="238"/>
      <c r="AH624" s="238"/>
      <c r="AI624" s="238"/>
      <c r="AJ624" s="238"/>
      <c r="AK624" s="238"/>
      <c r="AL624" s="238"/>
      <c r="AM624" s="238"/>
      <c r="AN624" s="238"/>
      <c r="AO624" s="238"/>
      <c r="AP624" s="238"/>
      <c r="AQ624" s="238"/>
      <c r="AR624" s="238"/>
      <c r="AS624" s="238"/>
      <c r="AT624" s="238"/>
      <c r="AU624" s="238"/>
      <c r="AV624" s="238"/>
      <c r="AW624" s="238"/>
      <c r="AX624" s="238"/>
      <c r="AY624" s="238"/>
      <c r="AZ624" s="238"/>
      <c r="BA624" s="238"/>
      <c r="BB624" s="238"/>
      <c r="BC624" s="238"/>
      <c r="BD624" s="238"/>
      <c r="BE624" s="238"/>
      <c r="BF624" s="238"/>
      <c r="BG624" s="238"/>
      <c r="BH624" s="238"/>
      <c r="BI624" s="238"/>
      <c r="BJ624" s="238"/>
      <c r="BK624" s="238"/>
      <c r="BL624" s="238"/>
      <c r="BM624" s="239">
        <v>11</v>
      </c>
    </row>
    <row r="625" spans="1:65">
      <c r="A625" s="35"/>
      <c r="B625" s="19">
        <v>1</v>
      </c>
      <c r="C625" s="8">
        <v>3</v>
      </c>
      <c r="D625" s="240">
        <v>81.518800000000013</v>
      </c>
      <c r="E625" s="240">
        <v>72.099999999999994</v>
      </c>
      <c r="F625" s="273">
        <v>71.400000000000006</v>
      </c>
      <c r="G625" s="240">
        <v>77.900000000000006</v>
      </c>
      <c r="H625" s="273">
        <v>68.400000000000006</v>
      </c>
      <c r="I625" s="240">
        <v>73.3</v>
      </c>
      <c r="J625" s="273">
        <v>71.7</v>
      </c>
      <c r="K625" s="273">
        <v>69</v>
      </c>
      <c r="L625" s="243">
        <v>73</v>
      </c>
      <c r="M625" s="243">
        <v>70.7</v>
      </c>
      <c r="N625" s="243">
        <v>76</v>
      </c>
      <c r="O625" s="243">
        <v>76.100549395711397</v>
      </c>
      <c r="P625" s="243">
        <v>71.900000000000006</v>
      </c>
      <c r="Q625" s="243">
        <v>78</v>
      </c>
      <c r="R625" s="243">
        <v>70</v>
      </c>
      <c r="S625" s="243">
        <v>70.7</v>
      </c>
      <c r="T625" s="243">
        <v>70.803516666666667</v>
      </c>
      <c r="U625" s="243">
        <v>65.3</v>
      </c>
      <c r="V625" s="237"/>
      <c r="W625" s="238"/>
      <c r="X625" s="238"/>
      <c r="Y625" s="238"/>
      <c r="Z625" s="238"/>
      <c r="AA625" s="238"/>
      <c r="AB625" s="238"/>
      <c r="AC625" s="238"/>
      <c r="AD625" s="238"/>
      <c r="AE625" s="238"/>
      <c r="AF625" s="238"/>
      <c r="AG625" s="238"/>
      <c r="AH625" s="238"/>
      <c r="AI625" s="238"/>
      <c r="AJ625" s="238"/>
      <c r="AK625" s="238"/>
      <c r="AL625" s="238"/>
      <c r="AM625" s="238"/>
      <c r="AN625" s="238"/>
      <c r="AO625" s="238"/>
      <c r="AP625" s="238"/>
      <c r="AQ625" s="238"/>
      <c r="AR625" s="238"/>
      <c r="AS625" s="238"/>
      <c r="AT625" s="238"/>
      <c r="AU625" s="238"/>
      <c r="AV625" s="238"/>
      <c r="AW625" s="238"/>
      <c r="AX625" s="238"/>
      <c r="AY625" s="238"/>
      <c r="AZ625" s="238"/>
      <c r="BA625" s="238"/>
      <c r="BB625" s="238"/>
      <c r="BC625" s="238"/>
      <c r="BD625" s="238"/>
      <c r="BE625" s="238"/>
      <c r="BF625" s="238"/>
      <c r="BG625" s="238"/>
      <c r="BH625" s="238"/>
      <c r="BI625" s="238"/>
      <c r="BJ625" s="238"/>
      <c r="BK625" s="238"/>
      <c r="BL625" s="238"/>
      <c r="BM625" s="239">
        <v>16</v>
      </c>
    </row>
    <row r="626" spans="1:65">
      <c r="A626" s="35"/>
      <c r="B626" s="19">
        <v>1</v>
      </c>
      <c r="C626" s="8">
        <v>4</v>
      </c>
      <c r="D626" s="240">
        <v>77.357500000000016</v>
      </c>
      <c r="E626" s="240">
        <v>72.8</v>
      </c>
      <c r="F626" s="273">
        <v>72</v>
      </c>
      <c r="G626" s="240">
        <v>74.2</v>
      </c>
      <c r="H626" s="273">
        <v>71</v>
      </c>
      <c r="I626" s="240">
        <v>73.599999999999994</v>
      </c>
      <c r="J626" s="273">
        <v>72.5</v>
      </c>
      <c r="K626" s="273">
        <v>68.599999999999994</v>
      </c>
      <c r="L626" s="243">
        <v>73</v>
      </c>
      <c r="M626" s="243">
        <v>70.7</v>
      </c>
      <c r="N626" s="243">
        <v>74</v>
      </c>
      <c r="O626" s="243">
        <v>76.812486478587289</v>
      </c>
      <c r="P626" s="243">
        <v>72.599999999999994</v>
      </c>
      <c r="Q626" s="243">
        <v>75</v>
      </c>
      <c r="R626" s="243">
        <v>69</v>
      </c>
      <c r="S626" s="243">
        <v>76.3</v>
      </c>
      <c r="T626" s="243">
        <v>70.247069444444435</v>
      </c>
      <c r="U626" s="243">
        <v>65.7</v>
      </c>
      <c r="V626" s="237"/>
      <c r="W626" s="238"/>
      <c r="X626" s="238"/>
      <c r="Y626" s="238"/>
      <c r="Z626" s="238"/>
      <c r="AA626" s="238"/>
      <c r="AB626" s="238"/>
      <c r="AC626" s="238"/>
      <c r="AD626" s="238"/>
      <c r="AE626" s="238"/>
      <c r="AF626" s="238"/>
      <c r="AG626" s="238"/>
      <c r="AH626" s="238"/>
      <c r="AI626" s="238"/>
      <c r="AJ626" s="238"/>
      <c r="AK626" s="238"/>
      <c r="AL626" s="238"/>
      <c r="AM626" s="238"/>
      <c r="AN626" s="238"/>
      <c r="AO626" s="238"/>
      <c r="AP626" s="238"/>
      <c r="AQ626" s="238"/>
      <c r="AR626" s="238"/>
      <c r="AS626" s="238"/>
      <c r="AT626" s="238"/>
      <c r="AU626" s="238"/>
      <c r="AV626" s="238"/>
      <c r="AW626" s="238"/>
      <c r="AX626" s="238"/>
      <c r="AY626" s="238"/>
      <c r="AZ626" s="238"/>
      <c r="BA626" s="238"/>
      <c r="BB626" s="238"/>
      <c r="BC626" s="238"/>
      <c r="BD626" s="238"/>
      <c r="BE626" s="238"/>
      <c r="BF626" s="238"/>
      <c r="BG626" s="238"/>
      <c r="BH626" s="238"/>
      <c r="BI626" s="238"/>
      <c r="BJ626" s="238"/>
      <c r="BK626" s="238"/>
      <c r="BL626" s="238"/>
      <c r="BM626" s="239">
        <v>72.591035533526437</v>
      </c>
    </row>
    <row r="627" spans="1:65">
      <c r="A627" s="35"/>
      <c r="B627" s="19">
        <v>1</v>
      </c>
      <c r="C627" s="8">
        <v>5</v>
      </c>
      <c r="D627" s="240">
        <v>76.503900000000016</v>
      </c>
      <c r="E627" s="240">
        <v>74.099999999999994</v>
      </c>
      <c r="F627" s="240">
        <v>73.7</v>
      </c>
      <c r="G627" s="240">
        <v>76.5</v>
      </c>
      <c r="H627" s="240">
        <v>64.900000000000006</v>
      </c>
      <c r="I627" s="240">
        <v>67.5</v>
      </c>
      <c r="J627" s="240">
        <v>70.900000000000006</v>
      </c>
      <c r="K627" s="240">
        <v>68.2</v>
      </c>
      <c r="L627" s="240">
        <v>73</v>
      </c>
      <c r="M627" s="240">
        <v>71.900000000000006</v>
      </c>
      <c r="N627" s="240">
        <v>75</v>
      </c>
      <c r="O627" s="240">
        <v>76.760614224637564</v>
      </c>
      <c r="P627" s="240">
        <v>72.900000000000006</v>
      </c>
      <c r="Q627" s="240">
        <v>80</v>
      </c>
      <c r="R627" s="240">
        <v>76</v>
      </c>
      <c r="S627" s="240">
        <v>71.7</v>
      </c>
      <c r="T627" s="240">
        <v>69.974299999999999</v>
      </c>
      <c r="U627" s="240">
        <v>64.599999999999994</v>
      </c>
      <c r="V627" s="237"/>
      <c r="W627" s="238"/>
      <c r="X627" s="238"/>
      <c r="Y627" s="238"/>
      <c r="Z627" s="238"/>
      <c r="AA627" s="238"/>
      <c r="AB627" s="238"/>
      <c r="AC627" s="238"/>
      <c r="AD627" s="238"/>
      <c r="AE627" s="238"/>
      <c r="AF627" s="238"/>
      <c r="AG627" s="238"/>
      <c r="AH627" s="238"/>
      <c r="AI627" s="238"/>
      <c r="AJ627" s="238"/>
      <c r="AK627" s="238"/>
      <c r="AL627" s="238"/>
      <c r="AM627" s="238"/>
      <c r="AN627" s="238"/>
      <c r="AO627" s="238"/>
      <c r="AP627" s="238"/>
      <c r="AQ627" s="238"/>
      <c r="AR627" s="238"/>
      <c r="AS627" s="238"/>
      <c r="AT627" s="238"/>
      <c r="AU627" s="238"/>
      <c r="AV627" s="238"/>
      <c r="AW627" s="238"/>
      <c r="AX627" s="238"/>
      <c r="AY627" s="238"/>
      <c r="AZ627" s="238"/>
      <c r="BA627" s="238"/>
      <c r="BB627" s="238"/>
      <c r="BC627" s="238"/>
      <c r="BD627" s="238"/>
      <c r="BE627" s="238"/>
      <c r="BF627" s="238"/>
      <c r="BG627" s="238"/>
      <c r="BH627" s="238"/>
      <c r="BI627" s="238"/>
      <c r="BJ627" s="238"/>
      <c r="BK627" s="238"/>
      <c r="BL627" s="238"/>
      <c r="BM627" s="239">
        <v>46</v>
      </c>
    </row>
    <row r="628" spans="1:65">
      <c r="A628" s="35"/>
      <c r="B628" s="19">
        <v>1</v>
      </c>
      <c r="C628" s="8">
        <v>6</v>
      </c>
      <c r="D628" s="240">
        <v>83.012600000000006</v>
      </c>
      <c r="E628" s="240">
        <v>72.099999999999994</v>
      </c>
      <c r="F628" s="240">
        <v>73.400000000000006</v>
      </c>
      <c r="G628" s="240">
        <v>76.099999999999994</v>
      </c>
      <c r="H628" s="240">
        <v>66.8</v>
      </c>
      <c r="I628" s="240">
        <v>71.400000000000006</v>
      </c>
      <c r="J628" s="240">
        <v>70.099999999999994</v>
      </c>
      <c r="K628" s="240">
        <v>70.599999999999994</v>
      </c>
      <c r="L628" s="240">
        <v>72</v>
      </c>
      <c r="M628" s="240">
        <v>69.8</v>
      </c>
      <c r="N628" s="240">
        <v>71</v>
      </c>
      <c r="O628" s="240">
        <v>75.839570195870209</v>
      </c>
      <c r="P628" s="240">
        <v>72.7</v>
      </c>
      <c r="Q628" s="240">
        <v>74</v>
      </c>
      <c r="R628" s="240">
        <v>71</v>
      </c>
      <c r="S628" s="240">
        <v>75.8</v>
      </c>
      <c r="T628" s="240">
        <v>71.095199999999991</v>
      </c>
      <c r="U628" s="240">
        <v>66</v>
      </c>
      <c r="V628" s="237"/>
      <c r="W628" s="238"/>
      <c r="X628" s="238"/>
      <c r="Y628" s="238"/>
      <c r="Z628" s="238"/>
      <c r="AA628" s="238"/>
      <c r="AB628" s="238"/>
      <c r="AC628" s="238"/>
      <c r="AD628" s="238"/>
      <c r="AE628" s="238"/>
      <c r="AF628" s="238"/>
      <c r="AG628" s="238"/>
      <c r="AH628" s="238"/>
      <c r="AI628" s="238"/>
      <c r="AJ628" s="238"/>
      <c r="AK628" s="238"/>
      <c r="AL628" s="238"/>
      <c r="AM628" s="238"/>
      <c r="AN628" s="238"/>
      <c r="AO628" s="238"/>
      <c r="AP628" s="238"/>
      <c r="AQ628" s="238"/>
      <c r="AR628" s="238"/>
      <c r="AS628" s="238"/>
      <c r="AT628" s="238"/>
      <c r="AU628" s="238"/>
      <c r="AV628" s="238"/>
      <c r="AW628" s="238"/>
      <c r="AX628" s="238"/>
      <c r="AY628" s="238"/>
      <c r="AZ628" s="238"/>
      <c r="BA628" s="238"/>
      <c r="BB628" s="238"/>
      <c r="BC628" s="238"/>
      <c r="BD628" s="238"/>
      <c r="BE628" s="238"/>
      <c r="BF628" s="238"/>
      <c r="BG628" s="238"/>
      <c r="BH628" s="238"/>
      <c r="BI628" s="238"/>
      <c r="BJ628" s="238"/>
      <c r="BK628" s="238"/>
      <c r="BL628" s="238"/>
      <c r="BM628" s="241"/>
    </row>
    <row r="629" spans="1:65">
      <c r="A629" s="35"/>
      <c r="B629" s="20" t="s">
        <v>263</v>
      </c>
      <c r="C629" s="12"/>
      <c r="D629" s="242">
        <v>79.206966666666688</v>
      </c>
      <c r="E629" s="242">
        <v>72.833333333333329</v>
      </c>
      <c r="F629" s="242">
        <v>71.833333333333329</v>
      </c>
      <c r="G629" s="242">
        <v>76.100000000000009</v>
      </c>
      <c r="H629" s="242">
        <v>68.766666666666666</v>
      </c>
      <c r="I629" s="242">
        <v>71.783333333333317</v>
      </c>
      <c r="J629" s="242">
        <v>71.083333333333329</v>
      </c>
      <c r="K629" s="242">
        <v>69.166666666666671</v>
      </c>
      <c r="L629" s="242">
        <v>73</v>
      </c>
      <c r="M629" s="242">
        <v>70.63333333333334</v>
      </c>
      <c r="N629" s="242">
        <v>74.666666666666671</v>
      </c>
      <c r="O629" s="242">
        <v>75.733025251624198</v>
      </c>
      <c r="P629" s="242">
        <v>73.316666666666677</v>
      </c>
      <c r="Q629" s="242">
        <v>76.333333333333329</v>
      </c>
      <c r="R629" s="242">
        <v>71.833333333333329</v>
      </c>
      <c r="S629" s="242">
        <v>75.600000000000009</v>
      </c>
      <c r="T629" s="242">
        <v>70.548647685185188</v>
      </c>
      <c r="U629" s="242">
        <v>66.61666666666666</v>
      </c>
      <c r="V629" s="237"/>
      <c r="W629" s="238"/>
      <c r="X629" s="238"/>
      <c r="Y629" s="238"/>
      <c r="Z629" s="238"/>
      <c r="AA629" s="238"/>
      <c r="AB629" s="238"/>
      <c r="AC629" s="238"/>
      <c r="AD629" s="238"/>
      <c r="AE629" s="238"/>
      <c r="AF629" s="238"/>
      <c r="AG629" s="238"/>
      <c r="AH629" s="238"/>
      <c r="AI629" s="238"/>
      <c r="AJ629" s="238"/>
      <c r="AK629" s="238"/>
      <c r="AL629" s="238"/>
      <c r="AM629" s="238"/>
      <c r="AN629" s="238"/>
      <c r="AO629" s="238"/>
      <c r="AP629" s="238"/>
      <c r="AQ629" s="238"/>
      <c r="AR629" s="238"/>
      <c r="AS629" s="238"/>
      <c r="AT629" s="238"/>
      <c r="AU629" s="238"/>
      <c r="AV629" s="238"/>
      <c r="AW629" s="238"/>
      <c r="AX629" s="238"/>
      <c r="AY629" s="238"/>
      <c r="AZ629" s="238"/>
      <c r="BA629" s="238"/>
      <c r="BB629" s="238"/>
      <c r="BC629" s="238"/>
      <c r="BD629" s="238"/>
      <c r="BE629" s="238"/>
      <c r="BF629" s="238"/>
      <c r="BG629" s="238"/>
      <c r="BH629" s="238"/>
      <c r="BI629" s="238"/>
      <c r="BJ629" s="238"/>
      <c r="BK629" s="238"/>
      <c r="BL629" s="238"/>
      <c r="BM629" s="241"/>
    </row>
    <row r="630" spans="1:65">
      <c r="A630" s="35"/>
      <c r="B630" s="3" t="s">
        <v>264</v>
      </c>
      <c r="C630" s="33"/>
      <c r="D630" s="243">
        <v>79.171400000000006</v>
      </c>
      <c r="E630" s="243">
        <v>72.75</v>
      </c>
      <c r="F630" s="243">
        <v>71.7</v>
      </c>
      <c r="G630" s="243">
        <v>76.05</v>
      </c>
      <c r="H630" s="243">
        <v>68.900000000000006</v>
      </c>
      <c r="I630" s="243">
        <v>72.349999999999994</v>
      </c>
      <c r="J630" s="243">
        <v>70.800000000000011</v>
      </c>
      <c r="K630" s="243">
        <v>68.900000000000006</v>
      </c>
      <c r="L630" s="243">
        <v>73</v>
      </c>
      <c r="M630" s="243">
        <v>70.7</v>
      </c>
      <c r="N630" s="243">
        <v>75</v>
      </c>
      <c r="O630" s="243">
        <v>75.970059795790803</v>
      </c>
      <c r="P630" s="243">
        <v>72.800000000000011</v>
      </c>
      <c r="Q630" s="243">
        <v>76</v>
      </c>
      <c r="R630" s="243">
        <v>70.5</v>
      </c>
      <c r="S630" s="243">
        <v>74.8</v>
      </c>
      <c r="T630" s="243">
        <v>70.525293055555551</v>
      </c>
      <c r="U630" s="243">
        <v>65.849999999999994</v>
      </c>
      <c r="V630" s="237"/>
      <c r="W630" s="238"/>
      <c r="X630" s="238"/>
      <c r="Y630" s="238"/>
      <c r="Z630" s="238"/>
      <c r="AA630" s="238"/>
      <c r="AB630" s="238"/>
      <c r="AC630" s="238"/>
      <c r="AD630" s="238"/>
      <c r="AE630" s="238"/>
      <c r="AF630" s="238"/>
      <c r="AG630" s="238"/>
      <c r="AH630" s="238"/>
      <c r="AI630" s="238"/>
      <c r="AJ630" s="238"/>
      <c r="AK630" s="238"/>
      <c r="AL630" s="238"/>
      <c r="AM630" s="238"/>
      <c r="AN630" s="238"/>
      <c r="AO630" s="238"/>
      <c r="AP630" s="238"/>
      <c r="AQ630" s="238"/>
      <c r="AR630" s="238"/>
      <c r="AS630" s="238"/>
      <c r="AT630" s="238"/>
      <c r="AU630" s="238"/>
      <c r="AV630" s="238"/>
      <c r="AW630" s="238"/>
      <c r="AX630" s="238"/>
      <c r="AY630" s="238"/>
      <c r="AZ630" s="238"/>
      <c r="BA630" s="238"/>
      <c r="BB630" s="238"/>
      <c r="BC630" s="238"/>
      <c r="BD630" s="238"/>
      <c r="BE630" s="238"/>
      <c r="BF630" s="238"/>
      <c r="BG630" s="238"/>
      <c r="BH630" s="238"/>
      <c r="BI630" s="238"/>
      <c r="BJ630" s="238"/>
      <c r="BK630" s="238"/>
      <c r="BL630" s="238"/>
      <c r="BM630" s="241"/>
    </row>
    <row r="631" spans="1:65">
      <c r="A631" s="35"/>
      <c r="B631" s="3" t="s">
        <v>265</v>
      </c>
      <c r="C631" s="33"/>
      <c r="D631" s="255">
        <v>2.9964784742538457</v>
      </c>
      <c r="E631" s="255">
        <v>0.75277265270908145</v>
      </c>
      <c r="F631" s="255">
        <v>1.5680136053831522</v>
      </c>
      <c r="G631" s="255">
        <v>1.1882760622010364</v>
      </c>
      <c r="H631" s="255">
        <v>2.6628305741572542</v>
      </c>
      <c r="I631" s="255">
        <v>2.4408331910777226</v>
      </c>
      <c r="J631" s="255">
        <v>0.8681397736923876</v>
      </c>
      <c r="K631" s="255">
        <v>0.88015150211009885</v>
      </c>
      <c r="L631" s="255">
        <v>0.63245553203367588</v>
      </c>
      <c r="M631" s="255">
        <v>0.81404340588611712</v>
      </c>
      <c r="N631" s="255">
        <v>2.0655911179772888</v>
      </c>
      <c r="O631" s="255">
        <v>1.0769841636960664</v>
      </c>
      <c r="P631" s="255">
        <v>1.3688194426828779</v>
      </c>
      <c r="Q631" s="255">
        <v>2.4221202832779931</v>
      </c>
      <c r="R631" s="255">
        <v>4.2622372841814737</v>
      </c>
      <c r="S631" s="255">
        <v>5.2360290297132597</v>
      </c>
      <c r="T631" s="255">
        <v>0.5488311760887532</v>
      </c>
      <c r="U631" s="255">
        <v>1.942592769127556</v>
      </c>
      <c r="V631" s="249"/>
      <c r="W631" s="250"/>
      <c r="X631" s="250"/>
      <c r="Y631" s="250"/>
      <c r="Z631" s="250"/>
      <c r="AA631" s="250"/>
      <c r="AB631" s="250"/>
      <c r="AC631" s="250"/>
      <c r="AD631" s="250"/>
      <c r="AE631" s="250"/>
      <c r="AF631" s="250"/>
      <c r="AG631" s="250"/>
      <c r="AH631" s="250"/>
      <c r="AI631" s="250"/>
      <c r="AJ631" s="250"/>
      <c r="AK631" s="250"/>
      <c r="AL631" s="250"/>
      <c r="AM631" s="250"/>
      <c r="AN631" s="250"/>
      <c r="AO631" s="250"/>
      <c r="AP631" s="250"/>
      <c r="AQ631" s="250"/>
      <c r="AR631" s="250"/>
      <c r="AS631" s="250"/>
      <c r="AT631" s="250"/>
      <c r="AU631" s="250"/>
      <c r="AV631" s="250"/>
      <c r="AW631" s="250"/>
      <c r="AX631" s="250"/>
      <c r="AY631" s="250"/>
      <c r="AZ631" s="250"/>
      <c r="BA631" s="250"/>
      <c r="BB631" s="250"/>
      <c r="BC631" s="250"/>
      <c r="BD631" s="250"/>
      <c r="BE631" s="250"/>
      <c r="BF631" s="250"/>
      <c r="BG631" s="250"/>
      <c r="BH631" s="250"/>
      <c r="BI631" s="250"/>
      <c r="BJ631" s="250"/>
      <c r="BK631" s="250"/>
      <c r="BL631" s="250"/>
      <c r="BM631" s="253"/>
    </row>
    <row r="632" spans="1:65">
      <c r="A632" s="35"/>
      <c r="B632" s="3" t="s">
        <v>87</v>
      </c>
      <c r="C632" s="33"/>
      <c r="D632" s="13">
        <v>3.7830996443332786E-2</v>
      </c>
      <c r="E632" s="13">
        <v>1.0335551295776863E-2</v>
      </c>
      <c r="F632" s="13">
        <v>2.1828495666586806E-2</v>
      </c>
      <c r="G632" s="13">
        <v>1.5614665731945287E-2</v>
      </c>
      <c r="H632" s="13">
        <v>3.8722693758951834E-2</v>
      </c>
      <c r="I632" s="13">
        <v>3.4002784180325839E-2</v>
      </c>
      <c r="J632" s="13">
        <v>1.2212986265309088E-2</v>
      </c>
      <c r="K632" s="13">
        <v>1.2725081958218296E-2</v>
      </c>
      <c r="L632" s="13">
        <v>8.6637744114202182E-3</v>
      </c>
      <c r="M632" s="13">
        <v>1.1524918441049321E-2</v>
      </c>
      <c r="N632" s="13">
        <v>2.76641667586244E-2</v>
      </c>
      <c r="O632" s="13">
        <v>1.4220799448031677E-2</v>
      </c>
      <c r="P632" s="13">
        <v>1.8669962846322496E-2</v>
      </c>
      <c r="Q632" s="13">
        <v>3.1730833405388556E-2</v>
      </c>
      <c r="R632" s="13">
        <v>5.9335089802990355E-2</v>
      </c>
      <c r="S632" s="13">
        <v>6.925964325017539E-2</v>
      </c>
      <c r="T632" s="13">
        <v>7.7794712456834888E-3</v>
      </c>
      <c r="U632" s="13">
        <v>2.9160762108494713E-2</v>
      </c>
      <c r="V632" s="165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62"/>
    </row>
    <row r="633" spans="1:65">
      <c r="A633" s="35"/>
      <c r="B633" s="3" t="s">
        <v>266</v>
      </c>
      <c r="C633" s="33"/>
      <c r="D633" s="13">
        <v>9.1139781717050505E-2</v>
      </c>
      <c r="E633" s="13">
        <v>3.3378474081002807E-3</v>
      </c>
      <c r="F633" s="13">
        <v>-1.0437958277136894E-2</v>
      </c>
      <c r="G633" s="13">
        <v>4.8338812646541607E-2</v>
      </c>
      <c r="H633" s="13">
        <v>-5.2683762378530452E-2</v>
      </c>
      <c r="I633" s="13">
        <v>-1.1126748561398836E-2</v>
      </c>
      <c r="J633" s="13">
        <v>-2.0769812541064692E-2</v>
      </c>
      <c r="K633" s="13">
        <v>-4.7173440104435582E-2</v>
      </c>
      <c r="L633" s="13">
        <v>5.633815022306532E-3</v>
      </c>
      <c r="M633" s="13">
        <v>-2.696892509942117E-2</v>
      </c>
      <c r="N633" s="13">
        <v>2.8593491164368379E-2</v>
      </c>
      <c r="O633" s="13">
        <v>4.3283439821527603E-2</v>
      </c>
      <c r="P633" s="13">
        <v>9.9961534892982762E-3</v>
      </c>
      <c r="Q633" s="13">
        <v>5.1553167306430003E-2</v>
      </c>
      <c r="R633" s="13">
        <v>-1.0437958277136894E-2</v>
      </c>
      <c r="S633" s="13">
        <v>4.1450909803923075E-2</v>
      </c>
      <c r="T633" s="13">
        <v>-2.8135538132638471E-2</v>
      </c>
      <c r="U633" s="13">
        <v>-8.2301744601790294E-2</v>
      </c>
      <c r="V633" s="165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62"/>
    </row>
    <row r="634" spans="1:65">
      <c r="A634" s="35"/>
      <c r="B634" s="53" t="s">
        <v>267</v>
      </c>
      <c r="C634" s="54"/>
      <c r="D634" s="52">
        <v>2.25</v>
      </c>
      <c r="E634" s="52">
        <v>0.16</v>
      </c>
      <c r="F634" s="52">
        <v>0.16</v>
      </c>
      <c r="G634" s="52">
        <v>1.23</v>
      </c>
      <c r="H634" s="52">
        <v>1.17</v>
      </c>
      <c r="I634" s="52">
        <v>0.18</v>
      </c>
      <c r="J634" s="52">
        <v>0.41</v>
      </c>
      <c r="K634" s="52">
        <v>1.04</v>
      </c>
      <c r="L634" s="52">
        <v>0.22</v>
      </c>
      <c r="M634" s="52">
        <v>0.56000000000000005</v>
      </c>
      <c r="N634" s="52">
        <v>0.76</v>
      </c>
      <c r="O634" s="52">
        <v>1.1100000000000001</v>
      </c>
      <c r="P634" s="52">
        <v>0.32</v>
      </c>
      <c r="Q634" s="52">
        <v>1.31</v>
      </c>
      <c r="R634" s="52">
        <v>0.16</v>
      </c>
      <c r="S634" s="52">
        <v>1.07</v>
      </c>
      <c r="T634" s="52">
        <v>0.57999999999999996</v>
      </c>
      <c r="U634" s="52">
        <v>1.87</v>
      </c>
      <c r="V634" s="165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62"/>
    </row>
    <row r="635" spans="1:65">
      <c r="B635" s="36"/>
      <c r="C635" s="20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BM635" s="62"/>
    </row>
    <row r="636" spans="1:65" ht="15">
      <c r="B636" s="37" t="s">
        <v>503</v>
      </c>
      <c r="BM636" s="32" t="s">
        <v>67</v>
      </c>
    </row>
    <row r="637" spans="1:65" ht="15">
      <c r="A637" s="28" t="s">
        <v>58</v>
      </c>
      <c r="B637" s="18" t="s">
        <v>115</v>
      </c>
      <c r="C637" s="15" t="s">
        <v>116</v>
      </c>
      <c r="D637" s="16" t="s">
        <v>235</v>
      </c>
      <c r="E637" s="17" t="s">
        <v>235</v>
      </c>
      <c r="F637" s="17" t="s">
        <v>235</v>
      </c>
      <c r="G637" s="17" t="s">
        <v>235</v>
      </c>
      <c r="H637" s="17" t="s">
        <v>235</v>
      </c>
      <c r="I637" s="17" t="s">
        <v>235</v>
      </c>
      <c r="J637" s="17" t="s">
        <v>235</v>
      </c>
      <c r="K637" s="17" t="s">
        <v>235</v>
      </c>
      <c r="L637" s="17" t="s">
        <v>235</v>
      </c>
      <c r="M637" s="17" t="s">
        <v>235</v>
      </c>
      <c r="N637" s="17" t="s">
        <v>235</v>
      </c>
      <c r="O637" s="17" t="s">
        <v>235</v>
      </c>
      <c r="P637" s="17" t="s">
        <v>235</v>
      </c>
      <c r="Q637" s="17" t="s">
        <v>235</v>
      </c>
      <c r="R637" s="17" t="s">
        <v>235</v>
      </c>
      <c r="S637" s="17" t="s">
        <v>235</v>
      </c>
      <c r="T637" s="17" t="s">
        <v>235</v>
      </c>
      <c r="U637" s="17" t="s">
        <v>235</v>
      </c>
      <c r="V637" s="165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2">
        <v>1</v>
      </c>
    </row>
    <row r="638" spans="1:65">
      <c r="A638" s="35"/>
      <c r="B638" s="19" t="s">
        <v>236</v>
      </c>
      <c r="C638" s="8" t="s">
        <v>236</v>
      </c>
      <c r="D638" s="163" t="s">
        <v>238</v>
      </c>
      <c r="E638" s="164" t="s">
        <v>240</v>
      </c>
      <c r="F638" s="164" t="s">
        <v>241</v>
      </c>
      <c r="G638" s="164" t="s">
        <v>242</v>
      </c>
      <c r="H638" s="164" t="s">
        <v>243</v>
      </c>
      <c r="I638" s="164" t="s">
        <v>244</v>
      </c>
      <c r="J638" s="164" t="s">
        <v>245</v>
      </c>
      <c r="K638" s="164" t="s">
        <v>246</v>
      </c>
      <c r="L638" s="164" t="s">
        <v>247</v>
      </c>
      <c r="M638" s="164" t="s">
        <v>248</v>
      </c>
      <c r="N638" s="164" t="s">
        <v>249</v>
      </c>
      <c r="O638" s="164" t="s">
        <v>250</v>
      </c>
      <c r="P638" s="164" t="s">
        <v>251</v>
      </c>
      <c r="Q638" s="164" t="s">
        <v>252</v>
      </c>
      <c r="R638" s="164" t="s">
        <v>253</v>
      </c>
      <c r="S638" s="164" t="s">
        <v>254</v>
      </c>
      <c r="T638" s="164" t="s">
        <v>256</v>
      </c>
      <c r="U638" s="164" t="s">
        <v>270</v>
      </c>
      <c r="V638" s="165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2" t="s">
        <v>1</v>
      </c>
    </row>
    <row r="639" spans="1:65">
      <c r="A639" s="35"/>
      <c r="B639" s="19"/>
      <c r="C639" s="8"/>
      <c r="D639" s="9" t="s">
        <v>119</v>
      </c>
      <c r="E639" s="10" t="s">
        <v>277</v>
      </c>
      <c r="F639" s="10" t="s">
        <v>278</v>
      </c>
      <c r="G639" s="10" t="s">
        <v>278</v>
      </c>
      <c r="H639" s="10" t="s">
        <v>278</v>
      </c>
      <c r="I639" s="10" t="s">
        <v>278</v>
      </c>
      <c r="J639" s="10" t="s">
        <v>278</v>
      </c>
      <c r="K639" s="10" t="s">
        <v>278</v>
      </c>
      <c r="L639" s="10" t="s">
        <v>119</v>
      </c>
      <c r="M639" s="10" t="s">
        <v>278</v>
      </c>
      <c r="N639" s="10" t="s">
        <v>278</v>
      </c>
      <c r="O639" s="10" t="s">
        <v>119</v>
      </c>
      <c r="P639" s="10" t="s">
        <v>119</v>
      </c>
      <c r="Q639" s="10" t="s">
        <v>119</v>
      </c>
      <c r="R639" s="10" t="s">
        <v>119</v>
      </c>
      <c r="S639" s="10" t="s">
        <v>278</v>
      </c>
      <c r="T639" s="10" t="s">
        <v>119</v>
      </c>
      <c r="U639" s="10" t="s">
        <v>119</v>
      </c>
      <c r="V639" s="165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2">
        <v>3</v>
      </c>
    </row>
    <row r="640" spans="1:65">
      <c r="A640" s="35"/>
      <c r="B640" s="19"/>
      <c r="C640" s="8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165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2">
        <v>3</v>
      </c>
    </row>
    <row r="641" spans="1:65">
      <c r="A641" s="35"/>
      <c r="B641" s="18">
        <v>1</v>
      </c>
      <c r="C641" s="14">
        <v>1</v>
      </c>
      <c r="D641" s="244">
        <v>6.1333510000000008E-2</v>
      </c>
      <c r="E641" s="244">
        <v>5.0100000000000006E-2</v>
      </c>
      <c r="F641" s="257">
        <v>5.5E-2</v>
      </c>
      <c r="G641" s="244">
        <v>6.0999999999999999E-2</v>
      </c>
      <c r="H641" s="257">
        <v>5.8000000000000003E-2</v>
      </c>
      <c r="I641" s="244">
        <v>5.5999999999999994E-2</v>
      </c>
      <c r="J641" s="257">
        <v>5.9000000000000004E-2</v>
      </c>
      <c r="K641" s="259">
        <v>4.9600000000000005E-2</v>
      </c>
      <c r="L641" s="244">
        <v>0.06</v>
      </c>
      <c r="M641" s="244">
        <v>5.3799999999999994E-2</v>
      </c>
      <c r="N641" s="244">
        <v>0.05</v>
      </c>
      <c r="O641" s="244">
        <v>5.9141328708713692E-2</v>
      </c>
      <c r="P641" s="244">
        <v>6.0899999999999996E-2</v>
      </c>
      <c r="Q641" s="244">
        <v>5.9000000000000004E-2</v>
      </c>
      <c r="R641" s="244">
        <v>0.06</v>
      </c>
      <c r="S641" s="259">
        <v>0.05</v>
      </c>
      <c r="T641" s="244">
        <v>6.2855883564814807E-2</v>
      </c>
      <c r="U641" s="244">
        <v>5.7599999999999998E-2</v>
      </c>
      <c r="V641" s="234"/>
      <c r="W641" s="235"/>
      <c r="X641" s="235"/>
      <c r="Y641" s="235"/>
      <c r="Z641" s="235"/>
      <c r="AA641" s="235"/>
      <c r="AB641" s="235"/>
      <c r="AC641" s="235"/>
      <c r="AD641" s="235"/>
      <c r="AE641" s="235"/>
      <c r="AF641" s="235"/>
      <c r="AG641" s="235"/>
      <c r="AH641" s="235"/>
      <c r="AI641" s="235"/>
      <c r="AJ641" s="235"/>
      <c r="AK641" s="235"/>
      <c r="AL641" s="235"/>
      <c r="AM641" s="235"/>
      <c r="AN641" s="235"/>
      <c r="AO641" s="235"/>
      <c r="AP641" s="235"/>
      <c r="AQ641" s="235"/>
      <c r="AR641" s="235"/>
      <c r="AS641" s="235"/>
      <c r="AT641" s="235"/>
      <c r="AU641" s="235"/>
      <c r="AV641" s="235"/>
      <c r="AW641" s="235"/>
      <c r="AX641" s="235"/>
      <c r="AY641" s="235"/>
      <c r="AZ641" s="235"/>
      <c r="BA641" s="235"/>
      <c r="BB641" s="235"/>
      <c r="BC641" s="235"/>
      <c r="BD641" s="235"/>
      <c r="BE641" s="235"/>
      <c r="BF641" s="235"/>
      <c r="BG641" s="235"/>
      <c r="BH641" s="235"/>
      <c r="BI641" s="235"/>
      <c r="BJ641" s="235"/>
      <c r="BK641" s="235"/>
      <c r="BL641" s="235"/>
      <c r="BM641" s="245">
        <v>1</v>
      </c>
    </row>
    <row r="642" spans="1:65">
      <c r="A642" s="35"/>
      <c r="B642" s="19">
        <v>1</v>
      </c>
      <c r="C642" s="8">
        <v>2</v>
      </c>
      <c r="D642" s="246">
        <v>5.6675670000000011E-2</v>
      </c>
      <c r="E642" s="246">
        <v>5.2800000000000007E-2</v>
      </c>
      <c r="F642" s="260">
        <v>5.1999999999999998E-2</v>
      </c>
      <c r="G642" s="246">
        <v>6.2E-2</v>
      </c>
      <c r="H642" s="260">
        <v>5.8000000000000003E-2</v>
      </c>
      <c r="I642" s="246">
        <v>5.6999999999999995E-2</v>
      </c>
      <c r="J642" s="260">
        <v>5.8000000000000003E-2</v>
      </c>
      <c r="K642" s="261">
        <v>4.9500000000000002E-2</v>
      </c>
      <c r="L642" s="246">
        <v>0.06</v>
      </c>
      <c r="M642" s="246">
        <v>5.2899999999999996E-2</v>
      </c>
      <c r="N642" s="246">
        <v>0.05</v>
      </c>
      <c r="O642" s="246">
        <v>5.7756421698779009E-2</v>
      </c>
      <c r="P642" s="246">
        <v>5.9900000000000002E-2</v>
      </c>
      <c r="Q642" s="246">
        <v>6.3E-2</v>
      </c>
      <c r="R642" s="246">
        <v>0.06</v>
      </c>
      <c r="S642" s="261">
        <v>0.05</v>
      </c>
      <c r="T642" s="246">
        <v>6.2190700000000002E-2</v>
      </c>
      <c r="U642" s="246">
        <v>6.2299999999999994E-2</v>
      </c>
      <c r="V642" s="234"/>
      <c r="W642" s="235"/>
      <c r="X642" s="235"/>
      <c r="Y642" s="235"/>
      <c r="Z642" s="235"/>
      <c r="AA642" s="235"/>
      <c r="AB642" s="235"/>
      <c r="AC642" s="235"/>
      <c r="AD642" s="235"/>
      <c r="AE642" s="235"/>
      <c r="AF642" s="235"/>
      <c r="AG642" s="235"/>
      <c r="AH642" s="235"/>
      <c r="AI642" s="235"/>
      <c r="AJ642" s="235"/>
      <c r="AK642" s="235"/>
      <c r="AL642" s="235"/>
      <c r="AM642" s="235"/>
      <c r="AN642" s="235"/>
      <c r="AO642" s="235"/>
      <c r="AP642" s="235"/>
      <c r="AQ642" s="235"/>
      <c r="AR642" s="235"/>
      <c r="AS642" s="235"/>
      <c r="AT642" s="235"/>
      <c r="AU642" s="235"/>
      <c r="AV642" s="235"/>
      <c r="AW642" s="235"/>
      <c r="AX642" s="235"/>
      <c r="AY642" s="235"/>
      <c r="AZ642" s="235"/>
      <c r="BA642" s="235"/>
      <c r="BB642" s="235"/>
      <c r="BC642" s="235"/>
      <c r="BD642" s="235"/>
      <c r="BE642" s="235"/>
      <c r="BF642" s="235"/>
      <c r="BG642" s="235"/>
      <c r="BH642" s="235"/>
      <c r="BI642" s="235"/>
      <c r="BJ642" s="235"/>
      <c r="BK642" s="235"/>
      <c r="BL642" s="235"/>
      <c r="BM642" s="245">
        <v>12</v>
      </c>
    </row>
    <row r="643" spans="1:65">
      <c r="A643" s="35"/>
      <c r="B643" s="19">
        <v>1</v>
      </c>
      <c r="C643" s="8">
        <v>3</v>
      </c>
      <c r="D643" s="246">
        <v>6.0579039999999994E-2</v>
      </c>
      <c r="E643" s="246">
        <v>5.62E-2</v>
      </c>
      <c r="F643" s="260">
        <v>5.6000000000000008E-2</v>
      </c>
      <c r="G643" s="246">
        <v>6.4000000000000001E-2</v>
      </c>
      <c r="H643" s="260">
        <v>5.5999999999999994E-2</v>
      </c>
      <c r="I643" s="246">
        <v>5.9000000000000004E-2</v>
      </c>
      <c r="J643" s="260">
        <v>5.9000000000000004E-2</v>
      </c>
      <c r="K643" s="262">
        <v>5.0500000000000003E-2</v>
      </c>
      <c r="L643" s="27">
        <v>0.06</v>
      </c>
      <c r="M643" s="27">
        <v>5.3899999999999997E-2</v>
      </c>
      <c r="N643" s="27">
        <v>0.06</v>
      </c>
      <c r="O643" s="27">
        <v>5.8424401545780595E-2</v>
      </c>
      <c r="P643" s="27">
        <v>0.06</v>
      </c>
      <c r="Q643" s="27">
        <v>6.0999999999999999E-2</v>
      </c>
      <c r="R643" s="27">
        <v>0.06</v>
      </c>
      <c r="S643" s="262">
        <v>4.9000000000000002E-2</v>
      </c>
      <c r="T643" s="27">
        <v>6.2645758333333329E-2</v>
      </c>
      <c r="U643" s="27">
        <v>6.0299999999999999E-2</v>
      </c>
      <c r="V643" s="234"/>
      <c r="W643" s="235"/>
      <c r="X643" s="235"/>
      <c r="Y643" s="235"/>
      <c r="Z643" s="235"/>
      <c r="AA643" s="235"/>
      <c r="AB643" s="235"/>
      <c r="AC643" s="235"/>
      <c r="AD643" s="235"/>
      <c r="AE643" s="235"/>
      <c r="AF643" s="235"/>
      <c r="AG643" s="235"/>
      <c r="AH643" s="235"/>
      <c r="AI643" s="235"/>
      <c r="AJ643" s="235"/>
      <c r="AK643" s="235"/>
      <c r="AL643" s="235"/>
      <c r="AM643" s="235"/>
      <c r="AN643" s="235"/>
      <c r="AO643" s="235"/>
      <c r="AP643" s="235"/>
      <c r="AQ643" s="235"/>
      <c r="AR643" s="235"/>
      <c r="AS643" s="235"/>
      <c r="AT643" s="235"/>
      <c r="AU643" s="235"/>
      <c r="AV643" s="235"/>
      <c r="AW643" s="235"/>
      <c r="AX643" s="235"/>
      <c r="AY643" s="235"/>
      <c r="AZ643" s="235"/>
      <c r="BA643" s="235"/>
      <c r="BB643" s="235"/>
      <c r="BC643" s="235"/>
      <c r="BD643" s="235"/>
      <c r="BE643" s="235"/>
      <c r="BF643" s="235"/>
      <c r="BG643" s="235"/>
      <c r="BH643" s="235"/>
      <c r="BI643" s="235"/>
      <c r="BJ643" s="235"/>
      <c r="BK643" s="235"/>
      <c r="BL643" s="235"/>
      <c r="BM643" s="245">
        <v>16</v>
      </c>
    </row>
    <row r="644" spans="1:65">
      <c r="A644" s="35"/>
      <c r="B644" s="19">
        <v>1</v>
      </c>
      <c r="C644" s="8">
        <v>4</v>
      </c>
      <c r="D644" s="246">
        <v>5.6564890000000007E-2</v>
      </c>
      <c r="E644" s="246">
        <v>5.62E-2</v>
      </c>
      <c r="F644" s="260">
        <v>5.8000000000000003E-2</v>
      </c>
      <c r="G644" s="246">
        <v>6.2E-2</v>
      </c>
      <c r="H644" s="260">
        <v>0.06</v>
      </c>
      <c r="I644" s="246">
        <v>5.8000000000000003E-2</v>
      </c>
      <c r="J644" s="260">
        <v>5.8000000000000003E-2</v>
      </c>
      <c r="K644" s="262">
        <v>4.9700000000000008E-2</v>
      </c>
      <c r="L644" s="27">
        <v>0.06</v>
      </c>
      <c r="M644" s="27">
        <v>5.3499999999999999E-2</v>
      </c>
      <c r="N644" s="27">
        <v>0.06</v>
      </c>
      <c r="O644" s="27">
        <v>5.8357664457948398E-2</v>
      </c>
      <c r="P644" s="27">
        <v>6.0299999999999999E-2</v>
      </c>
      <c r="Q644" s="27">
        <v>5.8000000000000003E-2</v>
      </c>
      <c r="R644" s="27">
        <v>0.06</v>
      </c>
      <c r="S644" s="262">
        <v>4.8000000000000001E-2</v>
      </c>
      <c r="T644" s="27">
        <v>6.2522347492283956E-2</v>
      </c>
      <c r="U644" s="269">
        <v>5.0699999999999995E-2</v>
      </c>
      <c r="V644" s="234"/>
      <c r="W644" s="235"/>
      <c r="X644" s="235"/>
      <c r="Y644" s="235"/>
      <c r="Z644" s="235"/>
      <c r="AA644" s="235"/>
      <c r="AB644" s="235"/>
      <c r="AC644" s="235"/>
      <c r="AD644" s="235"/>
      <c r="AE644" s="235"/>
      <c r="AF644" s="235"/>
      <c r="AG644" s="235"/>
      <c r="AH644" s="235"/>
      <c r="AI644" s="235"/>
      <c r="AJ644" s="235"/>
      <c r="AK644" s="235"/>
      <c r="AL644" s="235"/>
      <c r="AM644" s="235"/>
      <c r="AN644" s="235"/>
      <c r="AO644" s="235"/>
      <c r="AP644" s="235"/>
      <c r="AQ644" s="235"/>
      <c r="AR644" s="235"/>
      <c r="AS644" s="235"/>
      <c r="AT644" s="235"/>
      <c r="AU644" s="235"/>
      <c r="AV644" s="235"/>
      <c r="AW644" s="235"/>
      <c r="AX644" s="235"/>
      <c r="AY644" s="235"/>
      <c r="AZ644" s="235"/>
      <c r="BA644" s="235"/>
      <c r="BB644" s="235"/>
      <c r="BC644" s="235"/>
      <c r="BD644" s="235"/>
      <c r="BE644" s="235"/>
      <c r="BF644" s="235"/>
      <c r="BG644" s="235"/>
      <c r="BH644" s="235"/>
      <c r="BI644" s="235"/>
      <c r="BJ644" s="235"/>
      <c r="BK644" s="235"/>
      <c r="BL644" s="235"/>
      <c r="BM644" s="245">
        <v>5.8570021924530431E-2</v>
      </c>
    </row>
    <row r="645" spans="1:65">
      <c r="A645" s="35"/>
      <c r="B645" s="19">
        <v>1</v>
      </c>
      <c r="C645" s="8">
        <v>5</v>
      </c>
      <c r="D645" s="246">
        <v>5.6513440000000005E-2</v>
      </c>
      <c r="E645" s="246">
        <v>5.1000000000000004E-2</v>
      </c>
      <c r="F645" s="246">
        <v>5.8000000000000003E-2</v>
      </c>
      <c r="G645" s="246">
        <v>6.0999999999999999E-2</v>
      </c>
      <c r="H645" s="246">
        <v>0.06</v>
      </c>
      <c r="I645" s="246">
        <v>5.5999999999999994E-2</v>
      </c>
      <c r="J645" s="246">
        <v>5.8000000000000003E-2</v>
      </c>
      <c r="K645" s="261">
        <v>4.9299999999999997E-2</v>
      </c>
      <c r="L645" s="246">
        <v>0.06</v>
      </c>
      <c r="M645" s="246">
        <v>5.5099999999999996E-2</v>
      </c>
      <c r="N645" s="246">
        <v>0.06</v>
      </c>
      <c r="O645" s="246">
        <v>5.8982300759073993E-2</v>
      </c>
      <c r="P645" s="246">
        <v>6.0999999999999999E-2</v>
      </c>
      <c r="Q645" s="246">
        <v>6.3E-2</v>
      </c>
      <c r="R645" s="246">
        <v>0.06</v>
      </c>
      <c r="S645" s="261">
        <v>4.7E-2</v>
      </c>
      <c r="T645" s="246">
        <v>6.2511993055555562E-2</v>
      </c>
      <c r="U645" s="246">
        <v>5.9900000000000002E-2</v>
      </c>
      <c r="V645" s="234"/>
      <c r="W645" s="235"/>
      <c r="X645" s="235"/>
      <c r="Y645" s="235"/>
      <c r="Z645" s="235"/>
      <c r="AA645" s="235"/>
      <c r="AB645" s="235"/>
      <c r="AC645" s="235"/>
      <c r="AD645" s="235"/>
      <c r="AE645" s="235"/>
      <c r="AF645" s="235"/>
      <c r="AG645" s="235"/>
      <c r="AH645" s="235"/>
      <c r="AI645" s="235"/>
      <c r="AJ645" s="235"/>
      <c r="AK645" s="235"/>
      <c r="AL645" s="235"/>
      <c r="AM645" s="235"/>
      <c r="AN645" s="235"/>
      <c r="AO645" s="235"/>
      <c r="AP645" s="235"/>
      <c r="AQ645" s="235"/>
      <c r="AR645" s="235"/>
      <c r="AS645" s="235"/>
      <c r="AT645" s="235"/>
      <c r="AU645" s="235"/>
      <c r="AV645" s="235"/>
      <c r="AW645" s="235"/>
      <c r="AX645" s="235"/>
      <c r="AY645" s="235"/>
      <c r="AZ645" s="235"/>
      <c r="BA645" s="235"/>
      <c r="BB645" s="235"/>
      <c r="BC645" s="235"/>
      <c r="BD645" s="235"/>
      <c r="BE645" s="235"/>
      <c r="BF645" s="235"/>
      <c r="BG645" s="235"/>
      <c r="BH645" s="235"/>
      <c r="BI645" s="235"/>
      <c r="BJ645" s="235"/>
      <c r="BK645" s="235"/>
      <c r="BL645" s="235"/>
      <c r="BM645" s="245">
        <v>47</v>
      </c>
    </row>
    <row r="646" spans="1:65">
      <c r="A646" s="35"/>
      <c r="B646" s="19">
        <v>1</v>
      </c>
      <c r="C646" s="8">
        <v>6</v>
      </c>
      <c r="D646" s="246">
        <v>6.1260429999999998E-2</v>
      </c>
      <c r="E646" s="246">
        <v>5.3799999999999994E-2</v>
      </c>
      <c r="F646" s="246">
        <v>5.8000000000000003E-2</v>
      </c>
      <c r="G646" s="246">
        <v>6.2E-2</v>
      </c>
      <c r="H646" s="246">
        <v>5.8000000000000003E-2</v>
      </c>
      <c r="I646" s="246">
        <v>0.06</v>
      </c>
      <c r="J646" s="246">
        <v>5.6999999999999995E-2</v>
      </c>
      <c r="K646" s="268">
        <v>5.1400000000000001E-2</v>
      </c>
      <c r="L646" s="246">
        <v>0.06</v>
      </c>
      <c r="M646" s="268">
        <v>5.67E-2</v>
      </c>
      <c r="N646" s="246">
        <v>0.06</v>
      </c>
      <c r="O646" s="246">
        <v>5.81888280643078E-2</v>
      </c>
      <c r="P646" s="246">
        <v>6.0700000000000004E-2</v>
      </c>
      <c r="Q646" s="246">
        <v>0.06</v>
      </c>
      <c r="R646" s="246">
        <v>0.06</v>
      </c>
      <c r="S646" s="261">
        <v>4.9000000000000002E-2</v>
      </c>
      <c r="T646" s="246">
        <v>6.239749707433128E-2</v>
      </c>
      <c r="U646" s="246">
        <v>5.9799999999999999E-2</v>
      </c>
      <c r="V646" s="234"/>
      <c r="W646" s="235"/>
      <c r="X646" s="235"/>
      <c r="Y646" s="235"/>
      <c r="Z646" s="235"/>
      <c r="AA646" s="235"/>
      <c r="AB646" s="235"/>
      <c r="AC646" s="235"/>
      <c r="AD646" s="235"/>
      <c r="AE646" s="235"/>
      <c r="AF646" s="235"/>
      <c r="AG646" s="235"/>
      <c r="AH646" s="235"/>
      <c r="AI646" s="235"/>
      <c r="AJ646" s="235"/>
      <c r="AK646" s="235"/>
      <c r="AL646" s="235"/>
      <c r="AM646" s="235"/>
      <c r="AN646" s="235"/>
      <c r="AO646" s="235"/>
      <c r="AP646" s="235"/>
      <c r="AQ646" s="235"/>
      <c r="AR646" s="235"/>
      <c r="AS646" s="235"/>
      <c r="AT646" s="235"/>
      <c r="AU646" s="235"/>
      <c r="AV646" s="235"/>
      <c r="AW646" s="235"/>
      <c r="AX646" s="235"/>
      <c r="AY646" s="235"/>
      <c r="AZ646" s="235"/>
      <c r="BA646" s="235"/>
      <c r="BB646" s="235"/>
      <c r="BC646" s="235"/>
      <c r="BD646" s="235"/>
      <c r="BE646" s="235"/>
      <c r="BF646" s="235"/>
      <c r="BG646" s="235"/>
      <c r="BH646" s="235"/>
      <c r="BI646" s="235"/>
      <c r="BJ646" s="235"/>
      <c r="BK646" s="235"/>
      <c r="BL646" s="235"/>
      <c r="BM646" s="63"/>
    </row>
    <row r="647" spans="1:65">
      <c r="A647" s="35"/>
      <c r="B647" s="20" t="s">
        <v>263</v>
      </c>
      <c r="C647" s="12"/>
      <c r="D647" s="247">
        <v>5.8821163333333336E-2</v>
      </c>
      <c r="E647" s="247">
        <v>5.3350000000000009E-2</v>
      </c>
      <c r="F647" s="247">
        <v>5.616666666666667E-2</v>
      </c>
      <c r="G647" s="247">
        <v>6.2E-2</v>
      </c>
      <c r="H647" s="247">
        <v>5.8333333333333327E-2</v>
      </c>
      <c r="I647" s="247">
        <v>5.7666666666666665E-2</v>
      </c>
      <c r="J647" s="247">
        <v>5.8166666666666672E-2</v>
      </c>
      <c r="K647" s="247">
        <v>5.000000000000001E-2</v>
      </c>
      <c r="L647" s="247">
        <v>0.06</v>
      </c>
      <c r="M647" s="247">
        <v>5.4316666666666659E-2</v>
      </c>
      <c r="N647" s="247">
        <v>5.6666666666666671E-2</v>
      </c>
      <c r="O647" s="247">
        <v>5.847515753910059E-2</v>
      </c>
      <c r="P647" s="247">
        <v>6.0466666666666669E-2</v>
      </c>
      <c r="Q647" s="247">
        <v>6.0666666666666667E-2</v>
      </c>
      <c r="R647" s="247">
        <v>0.06</v>
      </c>
      <c r="S647" s="247">
        <v>4.8833333333333333E-2</v>
      </c>
      <c r="T647" s="247">
        <v>6.2520696586719812E-2</v>
      </c>
      <c r="U647" s="247">
        <v>5.8433333333333337E-2</v>
      </c>
      <c r="V647" s="234"/>
      <c r="W647" s="235"/>
      <c r="X647" s="235"/>
      <c r="Y647" s="235"/>
      <c r="Z647" s="235"/>
      <c r="AA647" s="235"/>
      <c r="AB647" s="235"/>
      <c r="AC647" s="235"/>
      <c r="AD647" s="235"/>
      <c r="AE647" s="235"/>
      <c r="AF647" s="235"/>
      <c r="AG647" s="235"/>
      <c r="AH647" s="235"/>
      <c r="AI647" s="235"/>
      <c r="AJ647" s="235"/>
      <c r="AK647" s="235"/>
      <c r="AL647" s="235"/>
      <c r="AM647" s="235"/>
      <c r="AN647" s="235"/>
      <c r="AO647" s="235"/>
      <c r="AP647" s="235"/>
      <c r="AQ647" s="235"/>
      <c r="AR647" s="235"/>
      <c r="AS647" s="235"/>
      <c r="AT647" s="235"/>
      <c r="AU647" s="235"/>
      <c r="AV647" s="235"/>
      <c r="AW647" s="235"/>
      <c r="AX647" s="235"/>
      <c r="AY647" s="235"/>
      <c r="AZ647" s="235"/>
      <c r="BA647" s="235"/>
      <c r="BB647" s="235"/>
      <c r="BC647" s="235"/>
      <c r="BD647" s="235"/>
      <c r="BE647" s="235"/>
      <c r="BF647" s="235"/>
      <c r="BG647" s="235"/>
      <c r="BH647" s="235"/>
      <c r="BI647" s="235"/>
      <c r="BJ647" s="235"/>
      <c r="BK647" s="235"/>
      <c r="BL647" s="235"/>
      <c r="BM647" s="63"/>
    </row>
    <row r="648" spans="1:65">
      <c r="A648" s="35"/>
      <c r="B648" s="3" t="s">
        <v>264</v>
      </c>
      <c r="C648" s="33"/>
      <c r="D648" s="27">
        <v>5.8627355000000006E-2</v>
      </c>
      <c r="E648" s="27">
        <v>5.33E-2</v>
      </c>
      <c r="F648" s="27">
        <v>5.7000000000000009E-2</v>
      </c>
      <c r="G648" s="27">
        <v>6.2E-2</v>
      </c>
      <c r="H648" s="27">
        <v>5.8000000000000003E-2</v>
      </c>
      <c r="I648" s="27">
        <v>5.7499999999999996E-2</v>
      </c>
      <c r="J648" s="27">
        <v>5.8000000000000003E-2</v>
      </c>
      <c r="K648" s="27">
        <v>4.9650000000000007E-2</v>
      </c>
      <c r="L648" s="27">
        <v>0.06</v>
      </c>
      <c r="M648" s="27">
        <v>5.3849999999999995E-2</v>
      </c>
      <c r="N648" s="27">
        <v>0.06</v>
      </c>
      <c r="O648" s="27">
        <v>5.8391033001864497E-2</v>
      </c>
      <c r="P648" s="27">
        <v>6.0499999999999998E-2</v>
      </c>
      <c r="Q648" s="27">
        <v>6.0499999999999998E-2</v>
      </c>
      <c r="R648" s="27">
        <v>0.06</v>
      </c>
      <c r="S648" s="27">
        <v>4.9000000000000002E-2</v>
      </c>
      <c r="T648" s="27">
        <v>6.2517170273919759E-2</v>
      </c>
      <c r="U648" s="27">
        <v>5.985E-2</v>
      </c>
      <c r="V648" s="234"/>
      <c r="W648" s="235"/>
      <c r="X648" s="235"/>
      <c r="Y648" s="235"/>
      <c r="Z648" s="235"/>
      <c r="AA648" s="235"/>
      <c r="AB648" s="235"/>
      <c r="AC648" s="235"/>
      <c r="AD648" s="235"/>
      <c r="AE648" s="235"/>
      <c r="AF648" s="235"/>
      <c r="AG648" s="235"/>
      <c r="AH648" s="235"/>
      <c r="AI648" s="235"/>
      <c r="AJ648" s="235"/>
      <c r="AK648" s="235"/>
      <c r="AL648" s="235"/>
      <c r="AM648" s="235"/>
      <c r="AN648" s="235"/>
      <c r="AO648" s="235"/>
      <c r="AP648" s="235"/>
      <c r="AQ648" s="235"/>
      <c r="AR648" s="235"/>
      <c r="AS648" s="235"/>
      <c r="AT648" s="235"/>
      <c r="AU648" s="235"/>
      <c r="AV648" s="235"/>
      <c r="AW648" s="235"/>
      <c r="AX648" s="235"/>
      <c r="AY648" s="235"/>
      <c r="AZ648" s="235"/>
      <c r="BA648" s="235"/>
      <c r="BB648" s="235"/>
      <c r="BC648" s="235"/>
      <c r="BD648" s="235"/>
      <c r="BE648" s="235"/>
      <c r="BF648" s="235"/>
      <c r="BG648" s="235"/>
      <c r="BH648" s="235"/>
      <c r="BI648" s="235"/>
      <c r="BJ648" s="235"/>
      <c r="BK648" s="235"/>
      <c r="BL648" s="235"/>
      <c r="BM648" s="63"/>
    </row>
    <row r="649" spans="1:65">
      <c r="A649" s="35"/>
      <c r="B649" s="3" t="s">
        <v>265</v>
      </c>
      <c r="C649" s="33"/>
      <c r="D649" s="27">
        <v>2.4646109632610676E-3</v>
      </c>
      <c r="E649" s="27">
        <v>2.5626158510397121E-3</v>
      </c>
      <c r="F649" s="27">
        <v>2.4013884872437189E-3</v>
      </c>
      <c r="G649" s="27">
        <v>1.0954451150103333E-3</v>
      </c>
      <c r="H649" s="27">
        <v>1.5055453054181624E-3</v>
      </c>
      <c r="I649" s="27">
        <v>1.6329931618554549E-3</v>
      </c>
      <c r="J649" s="27">
        <v>7.527726527090838E-4</v>
      </c>
      <c r="K649" s="27">
        <v>8.0000000000000004E-4</v>
      </c>
      <c r="L649" s="27">
        <v>0</v>
      </c>
      <c r="M649" s="27">
        <v>1.3717385562368183E-3</v>
      </c>
      <c r="N649" s="27">
        <v>5.1639777949432199E-3</v>
      </c>
      <c r="O649" s="27">
        <v>5.1301556390875662E-4</v>
      </c>
      <c r="P649" s="27">
        <v>4.6761807778000417E-4</v>
      </c>
      <c r="Q649" s="27">
        <v>2.065591117977288E-3</v>
      </c>
      <c r="R649" s="27">
        <v>0</v>
      </c>
      <c r="S649" s="27">
        <v>1.1690451944500132E-3</v>
      </c>
      <c r="T649" s="27">
        <v>2.2456406426402445E-4</v>
      </c>
      <c r="U649" s="27">
        <v>4.0731642081638054E-3</v>
      </c>
      <c r="V649" s="234"/>
      <c r="W649" s="235"/>
      <c r="X649" s="235"/>
      <c r="Y649" s="235"/>
      <c r="Z649" s="235"/>
      <c r="AA649" s="235"/>
      <c r="AB649" s="235"/>
      <c r="AC649" s="235"/>
      <c r="AD649" s="235"/>
      <c r="AE649" s="235"/>
      <c r="AF649" s="235"/>
      <c r="AG649" s="235"/>
      <c r="AH649" s="235"/>
      <c r="AI649" s="235"/>
      <c r="AJ649" s="235"/>
      <c r="AK649" s="235"/>
      <c r="AL649" s="235"/>
      <c r="AM649" s="235"/>
      <c r="AN649" s="235"/>
      <c r="AO649" s="235"/>
      <c r="AP649" s="235"/>
      <c r="AQ649" s="235"/>
      <c r="AR649" s="235"/>
      <c r="AS649" s="235"/>
      <c r="AT649" s="235"/>
      <c r="AU649" s="235"/>
      <c r="AV649" s="235"/>
      <c r="AW649" s="235"/>
      <c r="AX649" s="235"/>
      <c r="AY649" s="235"/>
      <c r="AZ649" s="235"/>
      <c r="BA649" s="235"/>
      <c r="BB649" s="235"/>
      <c r="BC649" s="235"/>
      <c r="BD649" s="235"/>
      <c r="BE649" s="235"/>
      <c r="BF649" s="235"/>
      <c r="BG649" s="235"/>
      <c r="BH649" s="235"/>
      <c r="BI649" s="235"/>
      <c r="BJ649" s="235"/>
      <c r="BK649" s="235"/>
      <c r="BL649" s="235"/>
      <c r="BM649" s="63"/>
    </row>
    <row r="650" spans="1:65">
      <c r="A650" s="35"/>
      <c r="B650" s="3" t="s">
        <v>87</v>
      </c>
      <c r="C650" s="33"/>
      <c r="D650" s="13">
        <v>4.1900071735990273E-2</v>
      </c>
      <c r="E650" s="13">
        <v>4.8034036570566291E-2</v>
      </c>
      <c r="F650" s="13">
        <v>4.2754691167543955E-2</v>
      </c>
      <c r="G650" s="13">
        <v>1.766846959694086E-2</v>
      </c>
      <c r="H650" s="13">
        <v>2.5809348092882788E-2</v>
      </c>
      <c r="I650" s="13">
        <v>2.8317800494603265E-2</v>
      </c>
      <c r="J650" s="13">
        <v>1.294165018984098E-2</v>
      </c>
      <c r="K650" s="13">
        <v>1.5999999999999997E-2</v>
      </c>
      <c r="L650" s="13">
        <v>0</v>
      </c>
      <c r="M650" s="13">
        <v>2.5254468663457843E-2</v>
      </c>
      <c r="N650" s="13">
        <v>9.1129019910762693E-2</v>
      </c>
      <c r="O650" s="13">
        <v>8.773222433231042E-3</v>
      </c>
      <c r="P650" s="13">
        <v>7.7334852995590547E-3</v>
      </c>
      <c r="Q650" s="13">
        <v>3.4048205241383869E-2</v>
      </c>
      <c r="R650" s="13">
        <v>0</v>
      </c>
      <c r="S650" s="13">
        <v>2.3939492036519041E-2</v>
      </c>
      <c r="T650" s="13">
        <v>3.5918356084299404E-3</v>
      </c>
      <c r="U650" s="13">
        <v>6.970617583851349E-2</v>
      </c>
      <c r="V650" s="165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62"/>
    </row>
    <row r="651" spans="1:65">
      <c r="A651" s="35"/>
      <c r="B651" s="3" t="s">
        <v>266</v>
      </c>
      <c r="C651" s="33"/>
      <c r="D651" s="13">
        <v>4.2878831277630702E-3</v>
      </c>
      <c r="E651" s="13">
        <v>-8.9124465947043818E-2</v>
      </c>
      <c r="F651" s="13">
        <v>-4.1033880112945287E-2</v>
      </c>
      <c r="G651" s="13">
        <v>5.8562007709152208E-2</v>
      </c>
      <c r="H651" s="13">
        <v>-4.0411217790234932E-3</v>
      </c>
      <c r="I651" s="13">
        <v>-1.5423508958691712E-2</v>
      </c>
      <c r="J651" s="13">
        <v>-6.8867185739404091E-3</v>
      </c>
      <c r="K651" s="13">
        <v>-0.14632096152487706</v>
      </c>
      <c r="L651" s="13">
        <v>2.441484617014722E-2</v>
      </c>
      <c r="M651" s="13">
        <v>-7.2620004536525062E-2</v>
      </c>
      <c r="N651" s="13">
        <v>-3.2497089728194095E-2</v>
      </c>
      <c r="O651" s="13">
        <v>-1.6196747467855932E-3</v>
      </c>
      <c r="P651" s="13">
        <v>3.2382517195915117E-2</v>
      </c>
      <c r="Q651" s="13">
        <v>3.5797233349815771E-2</v>
      </c>
      <c r="R651" s="13">
        <v>2.441484617014722E-2</v>
      </c>
      <c r="S651" s="13">
        <v>-0.16624013908929669</v>
      </c>
      <c r="T651" s="13">
        <v>6.7452162938917315E-2</v>
      </c>
      <c r="U651" s="13">
        <v>-2.3337637020730551E-3</v>
      </c>
      <c r="V651" s="165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62"/>
    </row>
    <row r="652" spans="1:65">
      <c r="A652" s="35"/>
      <c r="B652" s="53" t="s">
        <v>267</v>
      </c>
      <c r="C652" s="54"/>
      <c r="D652" s="52">
        <v>0.16</v>
      </c>
      <c r="E652" s="52">
        <v>1.79</v>
      </c>
      <c r="F652" s="52">
        <v>0.79</v>
      </c>
      <c r="G652" s="52">
        <v>1.28</v>
      </c>
      <c r="H652" s="52">
        <v>0.02</v>
      </c>
      <c r="I652" s="52">
        <v>0.25</v>
      </c>
      <c r="J652" s="52">
        <v>0.08</v>
      </c>
      <c r="K652" s="52">
        <v>2.98</v>
      </c>
      <c r="L652" s="52">
        <v>0.56999999999999995</v>
      </c>
      <c r="M652" s="52">
        <v>1.44</v>
      </c>
      <c r="N652" s="52">
        <v>0.61</v>
      </c>
      <c r="O652" s="52">
        <v>0.03</v>
      </c>
      <c r="P652" s="52">
        <v>0.74</v>
      </c>
      <c r="Q652" s="52">
        <v>0.81</v>
      </c>
      <c r="R652" s="52">
        <v>0.56999999999999995</v>
      </c>
      <c r="S652" s="52">
        <v>3.39</v>
      </c>
      <c r="T652" s="52">
        <v>1.47</v>
      </c>
      <c r="U652" s="52">
        <v>0.02</v>
      </c>
      <c r="V652" s="165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62"/>
    </row>
    <row r="653" spans="1:65">
      <c r="B653" s="36"/>
      <c r="C653" s="20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BM653" s="62"/>
    </row>
    <row r="654" spans="1:65" ht="15">
      <c r="B654" s="37" t="s">
        <v>504</v>
      </c>
      <c r="BM654" s="32" t="s">
        <v>67</v>
      </c>
    </row>
    <row r="655" spans="1:65" ht="15">
      <c r="A655" s="28" t="s">
        <v>37</v>
      </c>
      <c r="B655" s="18" t="s">
        <v>115</v>
      </c>
      <c r="C655" s="15" t="s">
        <v>116</v>
      </c>
      <c r="D655" s="16" t="s">
        <v>235</v>
      </c>
      <c r="E655" s="17" t="s">
        <v>235</v>
      </c>
      <c r="F655" s="17" t="s">
        <v>235</v>
      </c>
      <c r="G655" s="17" t="s">
        <v>235</v>
      </c>
      <c r="H655" s="17" t="s">
        <v>235</v>
      </c>
      <c r="I655" s="17" t="s">
        <v>235</v>
      </c>
      <c r="J655" s="17" t="s">
        <v>235</v>
      </c>
      <c r="K655" s="17" t="s">
        <v>235</v>
      </c>
      <c r="L655" s="17" t="s">
        <v>235</v>
      </c>
      <c r="M655" s="17" t="s">
        <v>235</v>
      </c>
      <c r="N655" s="17" t="s">
        <v>235</v>
      </c>
      <c r="O655" s="17" t="s">
        <v>235</v>
      </c>
      <c r="P655" s="17" t="s">
        <v>235</v>
      </c>
      <c r="Q655" s="17" t="s">
        <v>235</v>
      </c>
      <c r="R655" s="17" t="s">
        <v>235</v>
      </c>
      <c r="S655" s="17" t="s">
        <v>235</v>
      </c>
      <c r="T655" s="17" t="s">
        <v>235</v>
      </c>
      <c r="U655" s="165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2">
        <v>1</v>
      </c>
    </row>
    <row r="656" spans="1:65">
      <c r="A656" s="35"/>
      <c r="B656" s="19" t="s">
        <v>236</v>
      </c>
      <c r="C656" s="8" t="s">
        <v>236</v>
      </c>
      <c r="D656" s="163" t="s">
        <v>240</v>
      </c>
      <c r="E656" s="164" t="s">
        <v>241</v>
      </c>
      <c r="F656" s="164" t="s">
        <v>242</v>
      </c>
      <c r="G656" s="164" t="s">
        <v>243</v>
      </c>
      <c r="H656" s="164" t="s">
        <v>244</v>
      </c>
      <c r="I656" s="164" t="s">
        <v>245</v>
      </c>
      <c r="J656" s="164" t="s">
        <v>246</v>
      </c>
      <c r="K656" s="164" t="s">
        <v>247</v>
      </c>
      <c r="L656" s="164" t="s">
        <v>248</v>
      </c>
      <c r="M656" s="164" t="s">
        <v>249</v>
      </c>
      <c r="N656" s="164" t="s">
        <v>250</v>
      </c>
      <c r="O656" s="164" t="s">
        <v>251</v>
      </c>
      <c r="P656" s="164" t="s">
        <v>252</v>
      </c>
      <c r="Q656" s="164" t="s">
        <v>253</v>
      </c>
      <c r="R656" s="164" t="s">
        <v>254</v>
      </c>
      <c r="S656" s="164" t="s">
        <v>256</v>
      </c>
      <c r="T656" s="164" t="s">
        <v>270</v>
      </c>
      <c r="U656" s="165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2" t="s">
        <v>3</v>
      </c>
    </row>
    <row r="657" spans="1:65">
      <c r="A657" s="35"/>
      <c r="B657" s="19"/>
      <c r="C657" s="8"/>
      <c r="D657" s="9" t="s">
        <v>277</v>
      </c>
      <c r="E657" s="10" t="s">
        <v>278</v>
      </c>
      <c r="F657" s="10" t="s">
        <v>278</v>
      </c>
      <c r="G657" s="10" t="s">
        <v>278</v>
      </c>
      <c r="H657" s="10" t="s">
        <v>278</v>
      </c>
      <c r="I657" s="10" t="s">
        <v>278</v>
      </c>
      <c r="J657" s="10" t="s">
        <v>278</v>
      </c>
      <c r="K657" s="10" t="s">
        <v>119</v>
      </c>
      <c r="L657" s="10" t="s">
        <v>278</v>
      </c>
      <c r="M657" s="10" t="s">
        <v>278</v>
      </c>
      <c r="N657" s="10" t="s">
        <v>119</v>
      </c>
      <c r="O657" s="10" t="s">
        <v>277</v>
      </c>
      <c r="P657" s="10" t="s">
        <v>277</v>
      </c>
      <c r="Q657" s="10" t="s">
        <v>119</v>
      </c>
      <c r="R657" s="10" t="s">
        <v>278</v>
      </c>
      <c r="S657" s="10" t="s">
        <v>119</v>
      </c>
      <c r="T657" s="10" t="s">
        <v>277</v>
      </c>
      <c r="U657" s="165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2">
        <v>1</v>
      </c>
    </row>
    <row r="658" spans="1:65">
      <c r="A658" s="35"/>
      <c r="B658" s="19"/>
      <c r="C658" s="8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165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2">
        <v>2</v>
      </c>
    </row>
    <row r="659" spans="1:65">
      <c r="A659" s="35"/>
      <c r="B659" s="18">
        <v>1</v>
      </c>
      <c r="C659" s="14">
        <v>1</v>
      </c>
      <c r="D659" s="248">
        <v>19.71</v>
      </c>
      <c r="E659" s="248">
        <v>22.48</v>
      </c>
      <c r="F659" s="277">
        <v>24.2</v>
      </c>
      <c r="G659" s="248">
        <v>22.4</v>
      </c>
      <c r="H659" s="277">
        <v>21.9</v>
      </c>
      <c r="I659" s="248">
        <v>21.7</v>
      </c>
      <c r="J659" s="277">
        <v>23.6</v>
      </c>
      <c r="K659" s="248">
        <v>23</v>
      </c>
      <c r="L659" s="248">
        <v>23.1</v>
      </c>
      <c r="M659" s="248">
        <v>20</v>
      </c>
      <c r="N659" s="263">
        <v>29.146717023571089</v>
      </c>
      <c r="O659" s="248">
        <v>24.6</v>
      </c>
      <c r="P659" s="248">
        <v>22</v>
      </c>
      <c r="Q659" s="263" t="s">
        <v>106</v>
      </c>
      <c r="R659" s="248">
        <v>24.4</v>
      </c>
      <c r="S659" s="248">
        <v>22.771148148148146</v>
      </c>
      <c r="T659" s="248">
        <v>24.8</v>
      </c>
      <c r="U659" s="249"/>
      <c r="V659" s="250"/>
      <c r="W659" s="250"/>
      <c r="X659" s="250"/>
      <c r="Y659" s="250"/>
      <c r="Z659" s="250"/>
      <c r="AA659" s="250"/>
      <c r="AB659" s="250"/>
      <c r="AC659" s="250"/>
      <c r="AD659" s="250"/>
      <c r="AE659" s="250"/>
      <c r="AF659" s="250"/>
      <c r="AG659" s="250"/>
      <c r="AH659" s="250"/>
      <c r="AI659" s="250"/>
      <c r="AJ659" s="250"/>
      <c r="AK659" s="250"/>
      <c r="AL659" s="250"/>
      <c r="AM659" s="250"/>
      <c r="AN659" s="250"/>
      <c r="AO659" s="250"/>
      <c r="AP659" s="250"/>
      <c r="AQ659" s="250"/>
      <c r="AR659" s="250"/>
      <c r="AS659" s="250"/>
      <c r="AT659" s="250"/>
      <c r="AU659" s="250"/>
      <c r="AV659" s="250"/>
      <c r="AW659" s="250"/>
      <c r="AX659" s="250"/>
      <c r="AY659" s="250"/>
      <c r="AZ659" s="250"/>
      <c r="BA659" s="250"/>
      <c r="BB659" s="250"/>
      <c r="BC659" s="250"/>
      <c r="BD659" s="250"/>
      <c r="BE659" s="250"/>
      <c r="BF659" s="250"/>
      <c r="BG659" s="250"/>
      <c r="BH659" s="250"/>
      <c r="BI659" s="250"/>
      <c r="BJ659" s="250"/>
      <c r="BK659" s="250"/>
      <c r="BL659" s="250"/>
      <c r="BM659" s="251">
        <v>1</v>
      </c>
    </row>
    <row r="660" spans="1:65">
      <c r="A660" s="35"/>
      <c r="B660" s="19">
        <v>1</v>
      </c>
      <c r="C660" s="8">
        <v>2</v>
      </c>
      <c r="D660" s="252">
        <v>21.89</v>
      </c>
      <c r="E660" s="252">
        <v>22.17</v>
      </c>
      <c r="F660" s="278">
        <v>23.9</v>
      </c>
      <c r="G660" s="252">
        <v>22.3</v>
      </c>
      <c r="H660" s="278">
        <v>22.1</v>
      </c>
      <c r="I660" s="252">
        <v>22.9</v>
      </c>
      <c r="J660" s="278">
        <v>22.8</v>
      </c>
      <c r="K660" s="252">
        <v>23</v>
      </c>
      <c r="L660" s="252">
        <v>22.4</v>
      </c>
      <c r="M660" s="264">
        <v>24</v>
      </c>
      <c r="N660" s="265">
        <v>27.876471157450659</v>
      </c>
      <c r="O660" s="252">
        <v>24.5</v>
      </c>
      <c r="P660" s="252">
        <v>23</v>
      </c>
      <c r="Q660" s="265" t="s">
        <v>106</v>
      </c>
      <c r="R660" s="252">
        <v>24.8</v>
      </c>
      <c r="S660" s="252">
        <v>23.160840534979425</v>
      </c>
      <c r="T660" s="252">
        <v>25.6</v>
      </c>
      <c r="U660" s="249"/>
      <c r="V660" s="250"/>
      <c r="W660" s="250"/>
      <c r="X660" s="250"/>
      <c r="Y660" s="250"/>
      <c r="Z660" s="250"/>
      <c r="AA660" s="250"/>
      <c r="AB660" s="250"/>
      <c r="AC660" s="250"/>
      <c r="AD660" s="250"/>
      <c r="AE660" s="250"/>
      <c r="AF660" s="250"/>
      <c r="AG660" s="250"/>
      <c r="AH660" s="250"/>
      <c r="AI660" s="250"/>
      <c r="AJ660" s="250"/>
      <c r="AK660" s="250"/>
      <c r="AL660" s="250"/>
      <c r="AM660" s="250"/>
      <c r="AN660" s="250"/>
      <c r="AO660" s="250"/>
      <c r="AP660" s="250"/>
      <c r="AQ660" s="250"/>
      <c r="AR660" s="250"/>
      <c r="AS660" s="250"/>
      <c r="AT660" s="250"/>
      <c r="AU660" s="250"/>
      <c r="AV660" s="250"/>
      <c r="AW660" s="250"/>
      <c r="AX660" s="250"/>
      <c r="AY660" s="250"/>
      <c r="AZ660" s="250"/>
      <c r="BA660" s="250"/>
      <c r="BB660" s="250"/>
      <c r="BC660" s="250"/>
      <c r="BD660" s="250"/>
      <c r="BE660" s="250"/>
      <c r="BF660" s="250"/>
      <c r="BG660" s="250"/>
      <c r="BH660" s="250"/>
      <c r="BI660" s="250"/>
      <c r="BJ660" s="250"/>
      <c r="BK660" s="250"/>
      <c r="BL660" s="250"/>
      <c r="BM660" s="251">
        <v>13</v>
      </c>
    </row>
    <row r="661" spans="1:65">
      <c r="A661" s="35"/>
      <c r="B661" s="19">
        <v>1</v>
      </c>
      <c r="C661" s="8">
        <v>3</v>
      </c>
      <c r="D661" s="252">
        <v>20.9</v>
      </c>
      <c r="E661" s="252">
        <v>22.76</v>
      </c>
      <c r="F661" s="278">
        <v>24.5</v>
      </c>
      <c r="G661" s="252">
        <v>20.8</v>
      </c>
      <c r="H661" s="278">
        <v>23.5</v>
      </c>
      <c r="I661" s="252">
        <v>22.7</v>
      </c>
      <c r="J661" s="278">
        <v>23.7</v>
      </c>
      <c r="K661" s="278">
        <v>23</v>
      </c>
      <c r="L661" s="255">
        <v>23</v>
      </c>
      <c r="M661" s="255">
        <v>21</v>
      </c>
      <c r="N661" s="279">
        <v>27.488485194560635</v>
      </c>
      <c r="O661" s="255">
        <v>25.3</v>
      </c>
      <c r="P661" s="255">
        <v>22</v>
      </c>
      <c r="Q661" s="279" t="s">
        <v>106</v>
      </c>
      <c r="R661" s="255">
        <v>24.8</v>
      </c>
      <c r="S661" s="255">
        <v>23.024006172839506</v>
      </c>
      <c r="T661" s="280">
        <v>21.7</v>
      </c>
      <c r="U661" s="249"/>
      <c r="V661" s="250"/>
      <c r="W661" s="250"/>
      <c r="X661" s="250"/>
      <c r="Y661" s="250"/>
      <c r="Z661" s="250"/>
      <c r="AA661" s="250"/>
      <c r="AB661" s="250"/>
      <c r="AC661" s="250"/>
      <c r="AD661" s="250"/>
      <c r="AE661" s="250"/>
      <c r="AF661" s="250"/>
      <c r="AG661" s="250"/>
      <c r="AH661" s="250"/>
      <c r="AI661" s="250"/>
      <c r="AJ661" s="250"/>
      <c r="AK661" s="250"/>
      <c r="AL661" s="250"/>
      <c r="AM661" s="250"/>
      <c r="AN661" s="250"/>
      <c r="AO661" s="250"/>
      <c r="AP661" s="250"/>
      <c r="AQ661" s="250"/>
      <c r="AR661" s="250"/>
      <c r="AS661" s="250"/>
      <c r="AT661" s="250"/>
      <c r="AU661" s="250"/>
      <c r="AV661" s="250"/>
      <c r="AW661" s="250"/>
      <c r="AX661" s="250"/>
      <c r="AY661" s="250"/>
      <c r="AZ661" s="250"/>
      <c r="BA661" s="250"/>
      <c r="BB661" s="250"/>
      <c r="BC661" s="250"/>
      <c r="BD661" s="250"/>
      <c r="BE661" s="250"/>
      <c r="BF661" s="250"/>
      <c r="BG661" s="250"/>
      <c r="BH661" s="250"/>
      <c r="BI661" s="250"/>
      <c r="BJ661" s="250"/>
      <c r="BK661" s="250"/>
      <c r="BL661" s="250"/>
      <c r="BM661" s="251">
        <v>16</v>
      </c>
    </row>
    <row r="662" spans="1:65">
      <c r="A662" s="35"/>
      <c r="B662" s="19">
        <v>1</v>
      </c>
      <c r="C662" s="8">
        <v>4</v>
      </c>
      <c r="D662" s="252">
        <v>20.86</v>
      </c>
      <c r="E662" s="252">
        <v>22.2</v>
      </c>
      <c r="F662" s="278">
        <v>23.5</v>
      </c>
      <c r="G662" s="252">
        <v>21.8</v>
      </c>
      <c r="H662" s="278">
        <v>22.2</v>
      </c>
      <c r="I662" s="252">
        <v>23.3</v>
      </c>
      <c r="J662" s="278">
        <v>22.6</v>
      </c>
      <c r="K662" s="278">
        <v>24</v>
      </c>
      <c r="L662" s="255">
        <v>22.2</v>
      </c>
      <c r="M662" s="255">
        <v>20</v>
      </c>
      <c r="N662" s="279">
        <v>28.885879388127034</v>
      </c>
      <c r="O662" s="255">
        <v>24.7</v>
      </c>
      <c r="P662" s="255">
        <v>22</v>
      </c>
      <c r="Q662" s="279" t="s">
        <v>106</v>
      </c>
      <c r="R662" s="255">
        <v>25.5</v>
      </c>
      <c r="S662" s="255">
        <v>22.986555555555555</v>
      </c>
      <c r="T662" s="255">
        <v>24.3</v>
      </c>
      <c r="U662" s="249"/>
      <c r="V662" s="250"/>
      <c r="W662" s="250"/>
      <c r="X662" s="250"/>
      <c r="Y662" s="250"/>
      <c r="Z662" s="250"/>
      <c r="AA662" s="250"/>
      <c r="AB662" s="250"/>
      <c r="AC662" s="250"/>
      <c r="AD662" s="250"/>
      <c r="AE662" s="250"/>
      <c r="AF662" s="250"/>
      <c r="AG662" s="250"/>
      <c r="AH662" s="250"/>
      <c r="AI662" s="250"/>
      <c r="AJ662" s="250"/>
      <c r="AK662" s="250"/>
      <c r="AL662" s="250"/>
      <c r="AM662" s="250"/>
      <c r="AN662" s="250"/>
      <c r="AO662" s="250"/>
      <c r="AP662" s="250"/>
      <c r="AQ662" s="250"/>
      <c r="AR662" s="250"/>
      <c r="AS662" s="250"/>
      <c r="AT662" s="250"/>
      <c r="AU662" s="250"/>
      <c r="AV662" s="250"/>
      <c r="AW662" s="250"/>
      <c r="AX662" s="250"/>
      <c r="AY662" s="250"/>
      <c r="AZ662" s="250"/>
      <c r="BA662" s="250"/>
      <c r="BB662" s="250"/>
      <c r="BC662" s="250"/>
      <c r="BD662" s="250"/>
      <c r="BE662" s="250"/>
      <c r="BF662" s="250"/>
      <c r="BG662" s="250"/>
      <c r="BH662" s="250"/>
      <c r="BI662" s="250"/>
      <c r="BJ662" s="250"/>
      <c r="BK662" s="250"/>
      <c r="BL662" s="250"/>
      <c r="BM662" s="251">
        <v>22.886661671239143</v>
      </c>
    </row>
    <row r="663" spans="1:65">
      <c r="A663" s="35"/>
      <c r="B663" s="19">
        <v>1</v>
      </c>
      <c r="C663" s="8">
        <v>5</v>
      </c>
      <c r="D663" s="252">
        <v>21.12</v>
      </c>
      <c r="E663" s="252">
        <v>23.11</v>
      </c>
      <c r="F663" s="252">
        <v>23.8</v>
      </c>
      <c r="G663" s="252">
        <v>20.399999999999999</v>
      </c>
      <c r="H663" s="252">
        <v>20.8</v>
      </c>
      <c r="I663" s="252">
        <v>22.7</v>
      </c>
      <c r="J663" s="252">
        <v>22.8</v>
      </c>
      <c r="K663" s="252">
        <v>22</v>
      </c>
      <c r="L663" s="252">
        <v>22.6</v>
      </c>
      <c r="M663" s="252">
        <v>21</v>
      </c>
      <c r="N663" s="265">
        <v>26.24763623273402</v>
      </c>
      <c r="O663" s="252">
        <v>24.5</v>
      </c>
      <c r="P663" s="252">
        <v>23</v>
      </c>
      <c r="Q663" s="265" t="s">
        <v>106</v>
      </c>
      <c r="R663" s="252">
        <v>24.8</v>
      </c>
      <c r="S663" s="252">
        <v>23.232999999999997</v>
      </c>
      <c r="T663" s="252">
        <v>25.2</v>
      </c>
      <c r="U663" s="249"/>
      <c r="V663" s="250"/>
      <c r="W663" s="250"/>
      <c r="X663" s="250"/>
      <c r="Y663" s="250"/>
      <c r="Z663" s="250"/>
      <c r="AA663" s="250"/>
      <c r="AB663" s="250"/>
      <c r="AC663" s="250"/>
      <c r="AD663" s="250"/>
      <c r="AE663" s="250"/>
      <c r="AF663" s="250"/>
      <c r="AG663" s="250"/>
      <c r="AH663" s="250"/>
      <c r="AI663" s="250"/>
      <c r="AJ663" s="250"/>
      <c r="AK663" s="250"/>
      <c r="AL663" s="250"/>
      <c r="AM663" s="250"/>
      <c r="AN663" s="250"/>
      <c r="AO663" s="250"/>
      <c r="AP663" s="250"/>
      <c r="AQ663" s="250"/>
      <c r="AR663" s="250"/>
      <c r="AS663" s="250"/>
      <c r="AT663" s="250"/>
      <c r="AU663" s="250"/>
      <c r="AV663" s="250"/>
      <c r="AW663" s="250"/>
      <c r="AX663" s="250"/>
      <c r="AY663" s="250"/>
      <c r="AZ663" s="250"/>
      <c r="BA663" s="250"/>
      <c r="BB663" s="250"/>
      <c r="BC663" s="250"/>
      <c r="BD663" s="250"/>
      <c r="BE663" s="250"/>
      <c r="BF663" s="250"/>
      <c r="BG663" s="250"/>
      <c r="BH663" s="250"/>
      <c r="BI663" s="250"/>
      <c r="BJ663" s="250"/>
      <c r="BK663" s="250"/>
      <c r="BL663" s="250"/>
      <c r="BM663" s="251">
        <v>48</v>
      </c>
    </row>
    <row r="664" spans="1:65">
      <c r="A664" s="35"/>
      <c r="B664" s="19">
        <v>1</v>
      </c>
      <c r="C664" s="8">
        <v>6</v>
      </c>
      <c r="D664" s="252">
        <v>22.91</v>
      </c>
      <c r="E664" s="252">
        <v>21.69</v>
      </c>
      <c r="F664" s="252">
        <v>23.7</v>
      </c>
      <c r="G664" s="252">
        <v>21.4</v>
      </c>
      <c r="H664" s="252">
        <v>22</v>
      </c>
      <c r="I664" s="252">
        <v>22.3</v>
      </c>
      <c r="J664" s="252">
        <v>23.4</v>
      </c>
      <c r="K664" s="252">
        <v>23</v>
      </c>
      <c r="L664" s="252">
        <v>23.9</v>
      </c>
      <c r="M664" s="252">
        <v>20</v>
      </c>
      <c r="N664" s="265">
        <v>25.641387866692199</v>
      </c>
      <c r="O664" s="252">
        <v>25.5</v>
      </c>
      <c r="P664" s="252">
        <v>23</v>
      </c>
      <c r="Q664" s="265" t="s">
        <v>106</v>
      </c>
      <c r="R664" s="252">
        <v>25.1</v>
      </c>
      <c r="S664" s="252">
        <v>22.864000000000001</v>
      </c>
      <c r="T664" s="252">
        <v>24.4</v>
      </c>
      <c r="U664" s="249"/>
      <c r="V664" s="250"/>
      <c r="W664" s="250"/>
      <c r="X664" s="250"/>
      <c r="Y664" s="250"/>
      <c r="Z664" s="250"/>
      <c r="AA664" s="250"/>
      <c r="AB664" s="250"/>
      <c r="AC664" s="250"/>
      <c r="AD664" s="250"/>
      <c r="AE664" s="250"/>
      <c r="AF664" s="250"/>
      <c r="AG664" s="250"/>
      <c r="AH664" s="250"/>
      <c r="AI664" s="250"/>
      <c r="AJ664" s="250"/>
      <c r="AK664" s="250"/>
      <c r="AL664" s="250"/>
      <c r="AM664" s="250"/>
      <c r="AN664" s="250"/>
      <c r="AO664" s="250"/>
      <c r="AP664" s="250"/>
      <c r="AQ664" s="250"/>
      <c r="AR664" s="250"/>
      <c r="AS664" s="250"/>
      <c r="AT664" s="250"/>
      <c r="AU664" s="250"/>
      <c r="AV664" s="250"/>
      <c r="AW664" s="250"/>
      <c r="AX664" s="250"/>
      <c r="AY664" s="250"/>
      <c r="AZ664" s="250"/>
      <c r="BA664" s="250"/>
      <c r="BB664" s="250"/>
      <c r="BC664" s="250"/>
      <c r="BD664" s="250"/>
      <c r="BE664" s="250"/>
      <c r="BF664" s="250"/>
      <c r="BG664" s="250"/>
      <c r="BH664" s="250"/>
      <c r="BI664" s="250"/>
      <c r="BJ664" s="250"/>
      <c r="BK664" s="250"/>
      <c r="BL664" s="250"/>
      <c r="BM664" s="253"/>
    </row>
    <row r="665" spans="1:65">
      <c r="A665" s="35"/>
      <c r="B665" s="20" t="s">
        <v>263</v>
      </c>
      <c r="C665" s="12"/>
      <c r="D665" s="254">
        <v>21.231666666666666</v>
      </c>
      <c r="E665" s="254">
        <v>22.401666666666671</v>
      </c>
      <c r="F665" s="254">
        <v>23.933333333333334</v>
      </c>
      <c r="G665" s="254">
        <v>21.516666666666666</v>
      </c>
      <c r="H665" s="254">
        <v>22.083333333333332</v>
      </c>
      <c r="I665" s="254">
        <v>22.599999999999998</v>
      </c>
      <c r="J665" s="254">
        <v>23.150000000000002</v>
      </c>
      <c r="K665" s="254">
        <v>23</v>
      </c>
      <c r="L665" s="254">
        <v>22.866666666666671</v>
      </c>
      <c r="M665" s="254">
        <v>21</v>
      </c>
      <c r="N665" s="254">
        <v>27.547762810522602</v>
      </c>
      <c r="O665" s="254">
        <v>24.850000000000005</v>
      </c>
      <c r="P665" s="254">
        <v>22.5</v>
      </c>
      <c r="Q665" s="254" t="s">
        <v>658</v>
      </c>
      <c r="R665" s="254">
        <v>24.900000000000002</v>
      </c>
      <c r="S665" s="254">
        <v>23.006591735253775</v>
      </c>
      <c r="T665" s="254">
        <v>24.333333333333332</v>
      </c>
      <c r="U665" s="249"/>
      <c r="V665" s="250"/>
      <c r="W665" s="250"/>
      <c r="X665" s="250"/>
      <c r="Y665" s="250"/>
      <c r="Z665" s="250"/>
      <c r="AA665" s="250"/>
      <c r="AB665" s="250"/>
      <c r="AC665" s="250"/>
      <c r="AD665" s="250"/>
      <c r="AE665" s="250"/>
      <c r="AF665" s="250"/>
      <c r="AG665" s="250"/>
      <c r="AH665" s="250"/>
      <c r="AI665" s="250"/>
      <c r="AJ665" s="250"/>
      <c r="AK665" s="250"/>
      <c r="AL665" s="250"/>
      <c r="AM665" s="250"/>
      <c r="AN665" s="250"/>
      <c r="AO665" s="250"/>
      <c r="AP665" s="250"/>
      <c r="AQ665" s="250"/>
      <c r="AR665" s="250"/>
      <c r="AS665" s="250"/>
      <c r="AT665" s="250"/>
      <c r="AU665" s="250"/>
      <c r="AV665" s="250"/>
      <c r="AW665" s="250"/>
      <c r="AX665" s="250"/>
      <c r="AY665" s="250"/>
      <c r="AZ665" s="250"/>
      <c r="BA665" s="250"/>
      <c r="BB665" s="250"/>
      <c r="BC665" s="250"/>
      <c r="BD665" s="250"/>
      <c r="BE665" s="250"/>
      <c r="BF665" s="250"/>
      <c r="BG665" s="250"/>
      <c r="BH665" s="250"/>
      <c r="BI665" s="250"/>
      <c r="BJ665" s="250"/>
      <c r="BK665" s="250"/>
      <c r="BL665" s="250"/>
      <c r="BM665" s="253"/>
    </row>
    <row r="666" spans="1:65">
      <c r="A666" s="35"/>
      <c r="B666" s="3" t="s">
        <v>264</v>
      </c>
      <c r="C666" s="33"/>
      <c r="D666" s="255">
        <v>21.009999999999998</v>
      </c>
      <c r="E666" s="255">
        <v>22.34</v>
      </c>
      <c r="F666" s="255">
        <v>23.85</v>
      </c>
      <c r="G666" s="255">
        <v>21.6</v>
      </c>
      <c r="H666" s="255">
        <v>22.05</v>
      </c>
      <c r="I666" s="255">
        <v>22.7</v>
      </c>
      <c r="J666" s="255">
        <v>23.1</v>
      </c>
      <c r="K666" s="255">
        <v>23</v>
      </c>
      <c r="L666" s="255">
        <v>22.8</v>
      </c>
      <c r="M666" s="255">
        <v>20.5</v>
      </c>
      <c r="N666" s="255">
        <v>27.682478176005645</v>
      </c>
      <c r="O666" s="255">
        <v>24.65</v>
      </c>
      <c r="P666" s="255">
        <v>22.5</v>
      </c>
      <c r="Q666" s="255" t="s">
        <v>658</v>
      </c>
      <c r="R666" s="255">
        <v>24.8</v>
      </c>
      <c r="S666" s="255">
        <v>23.00528086419753</v>
      </c>
      <c r="T666" s="255">
        <v>24.6</v>
      </c>
      <c r="U666" s="249"/>
      <c r="V666" s="250"/>
      <c r="W666" s="250"/>
      <c r="X666" s="250"/>
      <c r="Y666" s="250"/>
      <c r="Z666" s="250"/>
      <c r="AA666" s="250"/>
      <c r="AB666" s="250"/>
      <c r="AC666" s="250"/>
      <c r="AD666" s="250"/>
      <c r="AE666" s="250"/>
      <c r="AF666" s="250"/>
      <c r="AG666" s="250"/>
      <c r="AH666" s="250"/>
      <c r="AI666" s="250"/>
      <c r="AJ666" s="250"/>
      <c r="AK666" s="250"/>
      <c r="AL666" s="250"/>
      <c r="AM666" s="250"/>
      <c r="AN666" s="250"/>
      <c r="AO666" s="250"/>
      <c r="AP666" s="250"/>
      <c r="AQ666" s="250"/>
      <c r="AR666" s="250"/>
      <c r="AS666" s="250"/>
      <c r="AT666" s="250"/>
      <c r="AU666" s="250"/>
      <c r="AV666" s="250"/>
      <c r="AW666" s="250"/>
      <c r="AX666" s="250"/>
      <c r="AY666" s="250"/>
      <c r="AZ666" s="250"/>
      <c r="BA666" s="250"/>
      <c r="BB666" s="250"/>
      <c r="BC666" s="250"/>
      <c r="BD666" s="250"/>
      <c r="BE666" s="250"/>
      <c r="BF666" s="250"/>
      <c r="BG666" s="250"/>
      <c r="BH666" s="250"/>
      <c r="BI666" s="250"/>
      <c r="BJ666" s="250"/>
      <c r="BK666" s="250"/>
      <c r="BL666" s="250"/>
      <c r="BM666" s="253"/>
    </row>
    <row r="667" spans="1:65">
      <c r="A667" s="35"/>
      <c r="B667" s="3" t="s">
        <v>265</v>
      </c>
      <c r="C667" s="33"/>
      <c r="D667" s="27">
        <v>1.0794705492354419</v>
      </c>
      <c r="E667" s="27">
        <v>0.49740995835092228</v>
      </c>
      <c r="F667" s="27">
        <v>0.36147844564602555</v>
      </c>
      <c r="G667" s="27">
        <v>0.80601902376226009</v>
      </c>
      <c r="H667" s="27">
        <v>0.86120071218425409</v>
      </c>
      <c r="I667" s="27">
        <v>0.5477225575051663</v>
      </c>
      <c r="J667" s="27">
        <v>0.47222875812470322</v>
      </c>
      <c r="K667" s="27">
        <v>0.63245553203367588</v>
      </c>
      <c r="L667" s="27">
        <v>0.61210020966069478</v>
      </c>
      <c r="M667" s="27">
        <v>1.5491933384829668</v>
      </c>
      <c r="N667" s="27">
        <v>1.398811503278139</v>
      </c>
      <c r="O667" s="27">
        <v>0.43703546766824314</v>
      </c>
      <c r="P667" s="27">
        <v>0.54772255750516607</v>
      </c>
      <c r="Q667" s="27" t="s">
        <v>658</v>
      </c>
      <c r="R667" s="27">
        <v>0.36878177829171588</v>
      </c>
      <c r="S667" s="27">
        <v>0.17408284887798328</v>
      </c>
      <c r="T667" s="27">
        <v>1.3793718377097119</v>
      </c>
      <c r="U667" s="165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62"/>
    </row>
    <row r="668" spans="1:65">
      <c r="A668" s="35"/>
      <c r="B668" s="3" t="s">
        <v>87</v>
      </c>
      <c r="C668" s="33"/>
      <c r="D668" s="13">
        <v>5.0842478180490244E-2</v>
      </c>
      <c r="E668" s="13">
        <v>2.2204149617629142E-2</v>
      </c>
      <c r="F668" s="13">
        <v>1.5103556224764298E-2</v>
      </c>
      <c r="G668" s="13">
        <v>3.7460217990500082E-2</v>
      </c>
      <c r="H668" s="13">
        <v>3.8997768098909619E-2</v>
      </c>
      <c r="I668" s="13">
        <v>2.4235511394033911E-2</v>
      </c>
      <c r="J668" s="13">
        <v>2.0398650458950462E-2</v>
      </c>
      <c r="K668" s="13">
        <v>2.749806661015982E-2</v>
      </c>
      <c r="L668" s="13">
        <v>2.6768230743179067E-2</v>
      </c>
      <c r="M668" s="13">
        <v>7.3771111356331756E-2</v>
      </c>
      <c r="N668" s="13">
        <v>5.0777680674084565E-2</v>
      </c>
      <c r="O668" s="13">
        <v>1.7586940348822657E-2</v>
      </c>
      <c r="P668" s="13">
        <v>2.4343224778007381E-2</v>
      </c>
      <c r="Q668" s="13" t="s">
        <v>658</v>
      </c>
      <c r="R668" s="13">
        <v>1.4810513184406258E-2</v>
      </c>
      <c r="S668" s="13">
        <v>7.5666509355764447E-3</v>
      </c>
      <c r="T668" s="13">
        <v>5.6686513878481316E-2</v>
      </c>
      <c r="U668" s="165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62"/>
    </row>
    <row r="669" spans="1:65">
      <c r="A669" s="35"/>
      <c r="B669" s="3" t="s">
        <v>266</v>
      </c>
      <c r="C669" s="33"/>
      <c r="D669" s="13">
        <v>-7.2312643422882905E-2</v>
      </c>
      <c r="E669" s="13">
        <v>-2.1191164160998976E-2</v>
      </c>
      <c r="F669" s="13">
        <v>4.5732823647649079E-2</v>
      </c>
      <c r="G669" s="13">
        <v>-5.9859975397552279E-2</v>
      </c>
      <c r="H669" s="13">
        <v>-3.5100284586953356E-2</v>
      </c>
      <c r="I669" s="13">
        <v>-1.252527237728962E-2</v>
      </c>
      <c r="J669" s="13">
        <v>1.1506192232997758E-2</v>
      </c>
      <c r="K669" s="13">
        <v>4.9521564301919785E-3</v>
      </c>
      <c r="L669" s="13">
        <v>-8.7365317230159167E-4</v>
      </c>
      <c r="M669" s="13">
        <v>-8.2434987607215904E-2</v>
      </c>
      <c r="N669" s="13">
        <v>0.20366015831574513</v>
      </c>
      <c r="O669" s="13">
        <v>8.5785264664794747E-2</v>
      </c>
      <c r="P669" s="13">
        <v>-1.6894629579159881E-2</v>
      </c>
      <c r="Q669" s="13" t="s">
        <v>658</v>
      </c>
      <c r="R669" s="13">
        <v>8.7969943265729711E-2</v>
      </c>
      <c r="S669" s="13">
        <v>5.2401728892310651E-3</v>
      </c>
      <c r="T669" s="13">
        <v>6.3210252455130789E-2</v>
      </c>
      <c r="U669" s="165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62"/>
    </row>
    <row r="670" spans="1:65">
      <c r="A670" s="35"/>
      <c r="B670" s="53" t="s">
        <v>267</v>
      </c>
      <c r="C670" s="54"/>
      <c r="D670" s="52">
        <v>1.28</v>
      </c>
      <c r="E670" s="52">
        <v>0.43</v>
      </c>
      <c r="F670" s="52">
        <v>0.67</v>
      </c>
      <c r="G670" s="52">
        <v>1.07</v>
      </c>
      <c r="H670" s="52">
        <v>0.66</v>
      </c>
      <c r="I670" s="52">
        <v>0.28999999999999998</v>
      </c>
      <c r="J670" s="52">
        <v>0.11</v>
      </c>
      <c r="K670" s="52">
        <v>0</v>
      </c>
      <c r="L670" s="52">
        <v>0.1</v>
      </c>
      <c r="M670" s="52">
        <v>1.44</v>
      </c>
      <c r="N670" s="52">
        <v>3.29</v>
      </c>
      <c r="O670" s="52">
        <v>1.34</v>
      </c>
      <c r="P670" s="52">
        <v>0.36</v>
      </c>
      <c r="Q670" s="52">
        <v>1.44</v>
      </c>
      <c r="R670" s="52">
        <v>1.37</v>
      </c>
      <c r="S670" s="52">
        <v>0</v>
      </c>
      <c r="T670" s="52">
        <v>0.96</v>
      </c>
      <c r="U670" s="165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62"/>
    </row>
    <row r="671" spans="1:65">
      <c r="B671" s="36"/>
      <c r="C671" s="20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BM671" s="62"/>
    </row>
    <row r="672" spans="1:65" ht="15">
      <c r="B672" s="37" t="s">
        <v>505</v>
      </c>
      <c r="BM672" s="32" t="s">
        <v>67</v>
      </c>
    </row>
    <row r="673" spans="1:65" ht="15">
      <c r="A673" s="28" t="s">
        <v>40</v>
      </c>
      <c r="B673" s="18" t="s">
        <v>115</v>
      </c>
      <c r="C673" s="15" t="s">
        <v>116</v>
      </c>
      <c r="D673" s="16" t="s">
        <v>235</v>
      </c>
      <c r="E673" s="17" t="s">
        <v>235</v>
      </c>
      <c r="F673" s="17" t="s">
        <v>235</v>
      </c>
      <c r="G673" s="17" t="s">
        <v>235</v>
      </c>
      <c r="H673" s="17" t="s">
        <v>235</v>
      </c>
      <c r="I673" s="165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2">
        <v>1</v>
      </c>
    </row>
    <row r="674" spans="1:65">
      <c r="A674" s="35"/>
      <c r="B674" s="19" t="s">
        <v>236</v>
      </c>
      <c r="C674" s="8" t="s">
        <v>236</v>
      </c>
      <c r="D674" s="163" t="s">
        <v>240</v>
      </c>
      <c r="E674" s="164" t="s">
        <v>241</v>
      </c>
      <c r="F674" s="164" t="s">
        <v>251</v>
      </c>
      <c r="G674" s="164" t="s">
        <v>253</v>
      </c>
      <c r="H674" s="164" t="s">
        <v>270</v>
      </c>
      <c r="I674" s="165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2" t="s">
        <v>3</v>
      </c>
    </row>
    <row r="675" spans="1:65">
      <c r="A675" s="35"/>
      <c r="B675" s="19"/>
      <c r="C675" s="8"/>
      <c r="D675" s="9" t="s">
        <v>277</v>
      </c>
      <c r="E675" s="10" t="s">
        <v>278</v>
      </c>
      <c r="F675" s="10" t="s">
        <v>277</v>
      </c>
      <c r="G675" s="10" t="s">
        <v>277</v>
      </c>
      <c r="H675" s="10" t="s">
        <v>277</v>
      </c>
      <c r="I675" s="165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2">
        <v>2</v>
      </c>
    </row>
    <row r="676" spans="1:65">
      <c r="A676" s="35"/>
      <c r="B676" s="19"/>
      <c r="C676" s="8"/>
      <c r="D676" s="29"/>
      <c r="E676" s="29"/>
      <c r="F676" s="29"/>
      <c r="G676" s="29"/>
      <c r="H676" s="29"/>
      <c r="I676" s="165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2">
        <v>3</v>
      </c>
    </row>
    <row r="677" spans="1:65">
      <c r="A677" s="35"/>
      <c r="B677" s="18">
        <v>1</v>
      </c>
      <c r="C677" s="14">
        <v>1</v>
      </c>
      <c r="D677" s="22">
        <v>7.9</v>
      </c>
      <c r="E677" s="22">
        <v>9</v>
      </c>
      <c r="F677" s="23">
        <v>9.56</v>
      </c>
      <c r="G677" s="22">
        <v>8.3699999999999992</v>
      </c>
      <c r="H677" s="23">
        <v>9.82</v>
      </c>
      <c r="I677" s="165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1</v>
      </c>
    </row>
    <row r="678" spans="1:65">
      <c r="A678" s="35"/>
      <c r="B678" s="19">
        <v>1</v>
      </c>
      <c r="C678" s="8">
        <v>2</v>
      </c>
      <c r="D678" s="10">
        <v>9.1999999999999993</v>
      </c>
      <c r="E678" s="10">
        <v>8.5</v>
      </c>
      <c r="F678" s="25">
        <v>9.5</v>
      </c>
      <c r="G678" s="10">
        <v>8.6</v>
      </c>
      <c r="H678" s="25">
        <v>9.76</v>
      </c>
      <c r="I678" s="165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>
        <v>21</v>
      </c>
    </row>
    <row r="679" spans="1:65">
      <c r="A679" s="35"/>
      <c r="B679" s="19">
        <v>1</v>
      </c>
      <c r="C679" s="8">
        <v>3</v>
      </c>
      <c r="D679" s="10">
        <v>10.199999999999999</v>
      </c>
      <c r="E679" s="10">
        <v>8.9</v>
      </c>
      <c r="F679" s="25">
        <v>9.6199999999999992</v>
      </c>
      <c r="G679" s="10">
        <v>8.07</v>
      </c>
      <c r="H679" s="158">
        <v>8.83</v>
      </c>
      <c r="I679" s="165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2">
        <v>16</v>
      </c>
    </row>
    <row r="680" spans="1:65">
      <c r="A680" s="35"/>
      <c r="B680" s="19">
        <v>1</v>
      </c>
      <c r="C680" s="8">
        <v>4</v>
      </c>
      <c r="D680" s="10">
        <v>9.4</v>
      </c>
      <c r="E680" s="10">
        <v>8.9</v>
      </c>
      <c r="F680" s="25">
        <v>9.6</v>
      </c>
      <c r="G680" s="10">
        <v>8.5</v>
      </c>
      <c r="H680" s="25">
        <v>9.5500000000000007</v>
      </c>
      <c r="I680" s="165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9.1335333333333359</v>
      </c>
    </row>
    <row r="681" spans="1:65">
      <c r="A681" s="35"/>
      <c r="B681" s="19">
        <v>1</v>
      </c>
      <c r="C681" s="8">
        <v>5</v>
      </c>
      <c r="D681" s="10">
        <v>8.5</v>
      </c>
      <c r="E681" s="10">
        <v>9.1999999999999993</v>
      </c>
      <c r="F681" s="10">
        <v>9.5299999999999994</v>
      </c>
      <c r="G681" s="10">
        <v>8.49</v>
      </c>
      <c r="H681" s="10">
        <v>9.8699999999999992</v>
      </c>
      <c r="I681" s="165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2">
        <v>49</v>
      </c>
    </row>
    <row r="682" spans="1:65">
      <c r="A682" s="35"/>
      <c r="B682" s="19">
        <v>1</v>
      </c>
      <c r="C682" s="8">
        <v>6</v>
      </c>
      <c r="D682" s="10">
        <v>9.1999999999999993</v>
      </c>
      <c r="E682" s="10">
        <v>8.6999999999999993</v>
      </c>
      <c r="F682" s="10">
        <v>9.59</v>
      </c>
      <c r="G682" s="10">
        <v>8.6199999999999992</v>
      </c>
      <c r="H682" s="10">
        <v>9.6300000000000008</v>
      </c>
      <c r="I682" s="165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62"/>
    </row>
    <row r="683" spans="1:65">
      <c r="A683" s="35"/>
      <c r="B683" s="20" t="s">
        <v>263</v>
      </c>
      <c r="C683" s="12"/>
      <c r="D683" s="26">
        <v>9.0666666666666682</v>
      </c>
      <c r="E683" s="26">
        <v>8.8666666666666671</v>
      </c>
      <c r="F683" s="26">
        <v>9.5666666666666682</v>
      </c>
      <c r="G683" s="26">
        <v>8.4416666666666664</v>
      </c>
      <c r="H683" s="26">
        <v>9.5766666666666662</v>
      </c>
      <c r="I683" s="165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62"/>
    </row>
    <row r="684" spans="1:65">
      <c r="A684" s="35"/>
      <c r="B684" s="3" t="s">
        <v>264</v>
      </c>
      <c r="C684" s="33"/>
      <c r="D684" s="11">
        <v>9.1999999999999993</v>
      </c>
      <c r="E684" s="11">
        <v>8.9</v>
      </c>
      <c r="F684" s="11">
        <v>9.5749999999999993</v>
      </c>
      <c r="G684" s="11">
        <v>8.495000000000001</v>
      </c>
      <c r="H684" s="11">
        <v>9.6950000000000003</v>
      </c>
      <c r="I684" s="165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62"/>
    </row>
    <row r="685" spans="1:65">
      <c r="A685" s="35"/>
      <c r="B685" s="3" t="s">
        <v>265</v>
      </c>
      <c r="C685" s="33"/>
      <c r="D685" s="27">
        <v>0.7890923055426825</v>
      </c>
      <c r="E685" s="27">
        <v>0.24221202832779926</v>
      </c>
      <c r="F685" s="27">
        <v>4.5460605656619357E-2</v>
      </c>
      <c r="G685" s="27">
        <v>0.20292034562031125</v>
      </c>
      <c r="H685" s="27">
        <v>0.38469035166828208</v>
      </c>
      <c r="I685" s="234"/>
      <c r="J685" s="235"/>
      <c r="K685" s="235"/>
      <c r="L685" s="235"/>
      <c r="M685" s="235"/>
      <c r="N685" s="235"/>
      <c r="O685" s="235"/>
      <c r="P685" s="235"/>
      <c r="Q685" s="235"/>
      <c r="R685" s="235"/>
      <c r="S685" s="235"/>
      <c r="T685" s="235"/>
      <c r="U685" s="235"/>
      <c r="V685" s="235"/>
      <c r="W685" s="235"/>
      <c r="X685" s="235"/>
      <c r="Y685" s="235"/>
      <c r="Z685" s="235"/>
      <c r="AA685" s="235"/>
      <c r="AB685" s="235"/>
      <c r="AC685" s="235"/>
      <c r="AD685" s="235"/>
      <c r="AE685" s="235"/>
      <c r="AF685" s="235"/>
      <c r="AG685" s="235"/>
      <c r="AH685" s="235"/>
      <c r="AI685" s="235"/>
      <c r="AJ685" s="235"/>
      <c r="AK685" s="235"/>
      <c r="AL685" s="235"/>
      <c r="AM685" s="235"/>
      <c r="AN685" s="235"/>
      <c r="AO685" s="235"/>
      <c r="AP685" s="235"/>
      <c r="AQ685" s="235"/>
      <c r="AR685" s="235"/>
      <c r="AS685" s="235"/>
      <c r="AT685" s="235"/>
      <c r="AU685" s="235"/>
      <c r="AV685" s="235"/>
      <c r="AW685" s="235"/>
      <c r="AX685" s="235"/>
      <c r="AY685" s="235"/>
      <c r="AZ685" s="235"/>
      <c r="BA685" s="235"/>
      <c r="BB685" s="235"/>
      <c r="BC685" s="235"/>
      <c r="BD685" s="235"/>
      <c r="BE685" s="235"/>
      <c r="BF685" s="235"/>
      <c r="BG685" s="235"/>
      <c r="BH685" s="235"/>
      <c r="BI685" s="235"/>
      <c r="BJ685" s="235"/>
      <c r="BK685" s="235"/>
      <c r="BL685" s="235"/>
      <c r="BM685" s="63"/>
    </row>
    <row r="686" spans="1:65">
      <c r="A686" s="35"/>
      <c r="B686" s="3" t="s">
        <v>87</v>
      </c>
      <c r="C686" s="33"/>
      <c r="D686" s="13">
        <v>8.7032239581913501E-2</v>
      </c>
      <c r="E686" s="13">
        <v>2.7317146052007434E-2</v>
      </c>
      <c r="F686" s="13">
        <v>4.7519796853609077E-3</v>
      </c>
      <c r="G686" s="13">
        <v>2.4037948148506762E-2</v>
      </c>
      <c r="H686" s="13">
        <v>4.0169545945173905E-2</v>
      </c>
      <c r="I686" s="165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62"/>
    </row>
    <row r="687" spans="1:65">
      <c r="A687" s="35"/>
      <c r="B687" s="3" t="s">
        <v>266</v>
      </c>
      <c r="C687" s="33"/>
      <c r="D687" s="13">
        <v>-7.3210075691774179E-3</v>
      </c>
      <c r="E687" s="13">
        <v>-2.9218338284563328E-2</v>
      </c>
      <c r="F687" s="13">
        <v>4.7422319219287079E-2</v>
      </c>
      <c r="G687" s="13">
        <v>-7.5750166054758261E-2</v>
      </c>
      <c r="H687" s="13">
        <v>4.8517185755056147E-2</v>
      </c>
      <c r="I687" s="165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62"/>
    </row>
    <row r="688" spans="1:65">
      <c r="A688" s="35"/>
      <c r="B688" s="53" t="s">
        <v>267</v>
      </c>
      <c r="C688" s="54"/>
      <c r="D688" s="52">
        <v>0</v>
      </c>
      <c r="E688" s="52">
        <v>0.27</v>
      </c>
      <c r="F688" s="52">
        <v>0.67</v>
      </c>
      <c r="G688" s="52">
        <v>0.84</v>
      </c>
      <c r="H688" s="52">
        <v>0.69</v>
      </c>
      <c r="I688" s="165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62"/>
    </row>
    <row r="689" spans="1:65">
      <c r="B689" s="36"/>
      <c r="C689" s="20"/>
      <c r="D689" s="31"/>
      <c r="E689" s="31"/>
      <c r="F689" s="31"/>
      <c r="G689" s="31"/>
      <c r="H689" s="31"/>
      <c r="BM689" s="62"/>
    </row>
    <row r="690" spans="1:65" ht="15">
      <c r="B690" s="37" t="s">
        <v>506</v>
      </c>
      <c r="BM690" s="32" t="s">
        <v>67</v>
      </c>
    </row>
    <row r="691" spans="1:65" ht="15">
      <c r="A691" s="28" t="s">
        <v>43</v>
      </c>
      <c r="B691" s="18" t="s">
        <v>115</v>
      </c>
      <c r="C691" s="15" t="s">
        <v>116</v>
      </c>
      <c r="D691" s="16" t="s">
        <v>235</v>
      </c>
      <c r="E691" s="17" t="s">
        <v>235</v>
      </c>
      <c r="F691" s="17" t="s">
        <v>235</v>
      </c>
      <c r="G691" s="17" t="s">
        <v>235</v>
      </c>
      <c r="H691" s="17" t="s">
        <v>235</v>
      </c>
      <c r="I691" s="17" t="s">
        <v>235</v>
      </c>
      <c r="J691" s="17" t="s">
        <v>235</v>
      </c>
      <c r="K691" s="17" t="s">
        <v>235</v>
      </c>
      <c r="L691" s="17" t="s">
        <v>235</v>
      </c>
      <c r="M691" s="17" t="s">
        <v>235</v>
      </c>
      <c r="N691" s="17" t="s">
        <v>235</v>
      </c>
      <c r="O691" s="17" t="s">
        <v>235</v>
      </c>
      <c r="P691" s="17" t="s">
        <v>235</v>
      </c>
      <c r="Q691" s="17" t="s">
        <v>235</v>
      </c>
      <c r="R691" s="165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2">
        <v>1</v>
      </c>
    </row>
    <row r="692" spans="1:65">
      <c r="A692" s="35"/>
      <c r="B692" s="19" t="s">
        <v>236</v>
      </c>
      <c r="C692" s="8" t="s">
        <v>236</v>
      </c>
      <c r="D692" s="163" t="s">
        <v>240</v>
      </c>
      <c r="E692" s="164" t="s">
        <v>241</v>
      </c>
      <c r="F692" s="164" t="s">
        <v>242</v>
      </c>
      <c r="G692" s="164" t="s">
        <v>243</v>
      </c>
      <c r="H692" s="164" t="s">
        <v>244</v>
      </c>
      <c r="I692" s="164" t="s">
        <v>245</v>
      </c>
      <c r="J692" s="164" t="s">
        <v>246</v>
      </c>
      <c r="K692" s="164" t="s">
        <v>248</v>
      </c>
      <c r="L692" s="164" t="s">
        <v>250</v>
      </c>
      <c r="M692" s="164" t="s">
        <v>251</v>
      </c>
      <c r="N692" s="164" t="s">
        <v>252</v>
      </c>
      <c r="O692" s="164" t="s">
        <v>253</v>
      </c>
      <c r="P692" s="164" t="s">
        <v>254</v>
      </c>
      <c r="Q692" s="164" t="s">
        <v>270</v>
      </c>
      <c r="R692" s="165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2" t="s">
        <v>3</v>
      </c>
    </row>
    <row r="693" spans="1:65">
      <c r="A693" s="35"/>
      <c r="B693" s="19"/>
      <c r="C693" s="8"/>
      <c r="D693" s="9" t="s">
        <v>277</v>
      </c>
      <c r="E693" s="10" t="s">
        <v>278</v>
      </c>
      <c r="F693" s="10" t="s">
        <v>278</v>
      </c>
      <c r="G693" s="10" t="s">
        <v>278</v>
      </c>
      <c r="H693" s="10" t="s">
        <v>278</v>
      </c>
      <c r="I693" s="10" t="s">
        <v>278</v>
      </c>
      <c r="J693" s="10" t="s">
        <v>278</v>
      </c>
      <c r="K693" s="10" t="s">
        <v>278</v>
      </c>
      <c r="L693" s="10" t="s">
        <v>119</v>
      </c>
      <c r="M693" s="10" t="s">
        <v>277</v>
      </c>
      <c r="N693" s="10" t="s">
        <v>277</v>
      </c>
      <c r="O693" s="10" t="s">
        <v>277</v>
      </c>
      <c r="P693" s="10" t="s">
        <v>278</v>
      </c>
      <c r="Q693" s="10" t="s">
        <v>277</v>
      </c>
      <c r="R693" s="165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2">
        <v>0</v>
      </c>
    </row>
    <row r="694" spans="1:65">
      <c r="A694" s="35"/>
      <c r="B694" s="19"/>
      <c r="C694" s="8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165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2">
        <v>0</v>
      </c>
    </row>
    <row r="695" spans="1:65">
      <c r="A695" s="35"/>
      <c r="B695" s="18">
        <v>1</v>
      </c>
      <c r="C695" s="14">
        <v>1</v>
      </c>
      <c r="D695" s="236">
        <v>144.1</v>
      </c>
      <c r="E695" s="236">
        <v>159.30000000000001</v>
      </c>
      <c r="F695" s="271">
        <v>180</v>
      </c>
      <c r="G695" s="236">
        <v>151</v>
      </c>
      <c r="H695" s="271">
        <v>164.5</v>
      </c>
      <c r="I695" s="236">
        <v>146.5</v>
      </c>
      <c r="J695" s="270">
        <v>113.5</v>
      </c>
      <c r="K695" s="236">
        <v>169.9</v>
      </c>
      <c r="L695" s="236">
        <v>165.17921239781742</v>
      </c>
      <c r="M695" s="236">
        <v>169.28</v>
      </c>
      <c r="N695" s="236">
        <v>172</v>
      </c>
      <c r="O695" s="236">
        <v>165.1</v>
      </c>
      <c r="P695" s="236">
        <v>149</v>
      </c>
      <c r="Q695" s="236">
        <v>168</v>
      </c>
      <c r="R695" s="237"/>
      <c r="S695" s="238"/>
      <c r="T695" s="238"/>
      <c r="U695" s="238"/>
      <c r="V695" s="238"/>
      <c r="W695" s="238"/>
      <c r="X695" s="238"/>
      <c r="Y695" s="238"/>
      <c r="Z695" s="238"/>
      <c r="AA695" s="238"/>
      <c r="AB695" s="238"/>
      <c r="AC695" s="238"/>
      <c r="AD695" s="238"/>
      <c r="AE695" s="238"/>
      <c r="AF695" s="238"/>
      <c r="AG695" s="238"/>
      <c r="AH695" s="238"/>
      <c r="AI695" s="238"/>
      <c r="AJ695" s="238"/>
      <c r="AK695" s="238"/>
      <c r="AL695" s="238"/>
      <c r="AM695" s="238"/>
      <c r="AN695" s="238"/>
      <c r="AO695" s="238"/>
      <c r="AP695" s="238"/>
      <c r="AQ695" s="238"/>
      <c r="AR695" s="238"/>
      <c r="AS695" s="238"/>
      <c r="AT695" s="238"/>
      <c r="AU695" s="238"/>
      <c r="AV695" s="238"/>
      <c r="AW695" s="238"/>
      <c r="AX695" s="238"/>
      <c r="AY695" s="238"/>
      <c r="AZ695" s="238"/>
      <c r="BA695" s="238"/>
      <c r="BB695" s="238"/>
      <c r="BC695" s="238"/>
      <c r="BD695" s="238"/>
      <c r="BE695" s="238"/>
      <c r="BF695" s="238"/>
      <c r="BG695" s="238"/>
      <c r="BH695" s="238"/>
      <c r="BI695" s="238"/>
      <c r="BJ695" s="238"/>
      <c r="BK695" s="238"/>
      <c r="BL695" s="238"/>
      <c r="BM695" s="239">
        <v>1</v>
      </c>
    </row>
    <row r="696" spans="1:65">
      <c r="A696" s="35"/>
      <c r="B696" s="19">
        <v>1</v>
      </c>
      <c r="C696" s="8">
        <v>2</v>
      </c>
      <c r="D696" s="240">
        <v>137.5</v>
      </c>
      <c r="E696" s="240">
        <v>155.69999999999999</v>
      </c>
      <c r="F696" s="273">
        <v>180</v>
      </c>
      <c r="G696" s="240">
        <v>155.5</v>
      </c>
      <c r="H696" s="273">
        <v>174</v>
      </c>
      <c r="I696" s="240">
        <v>148</v>
      </c>
      <c r="J696" s="272">
        <v>134.19999999999999</v>
      </c>
      <c r="K696" s="240">
        <v>161.9</v>
      </c>
      <c r="L696" s="240">
        <v>165.55802938892936</v>
      </c>
      <c r="M696" s="240">
        <v>165.26</v>
      </c>
      <c r="N696" s="240">
        <v>171</v>
      </c>
      <c r="O696" s="240">
        <v>165.8</v>
      </c>
      <c r="P696" s="240">
        <v>149</v>
      </c>
      <c r="Q696" s="240">
        <v>166</v>
      </c>
      <c r="R696" s="237"/>
      <c r="S696" s="238"/>
      <c r="T696" s="238"/>
      <c r="U696" s="238"/>
      <c r="V696" s="238"/>
      <c r="W696" s="238"/>
      <c r="X696" s="238"/>
      <c r="Y696" s="238"/>
      <c r="Z696" s="238"/>
      <c r="AA696" s="238"/>
      <c r="AB696" s="238"/>
      <c r="AC696" s="238"/>
      <c r="AD696" s="238"/>
      <c r="AE696" s="238"/>
      <c r="AF696" s="238"/>
      <c r="AG696" s="238"/>
      <c r="AH696" s="238"/>
      <c r="AI696" s="238"/>
      <c r="AJ696" s="238"/>
      <c r="AK696" s="238"/>
      <c r="AL696" s="238"/>
      <c r="AM696" s="238"/>
      <c r="AN696" s="238"/>
      <c r="AO696" s="238"/>
      <c r="AP696" s="238"/>
      <c r="AQ696" s="238"/>
      <c r="AR696" s="238"/>
      <c r="AS696" s="238"/>
      <c r="AT696" s="238"/>
      <c r="AU696" s="238"/>
      <c r="AV696" s="238"/>
      <c r="AW696" s="238"/>
      <c r="AX696" s="238"/>
      <c r="AY696" s="238"/>
      <c r="AZ696" s="238"/>
      <c r="BA696" s="238"/>
      <c r="BB696" s="238"/>
      <c r="BC696" s="238"/>
      <c r="BD696" s="238"/>
      <c r="BE696" s="238"/>
      <c r="BF696" s="238"/>
      <c r="BG696" s="238"/>
      <c r="BH696" s="238"/>
      <c r="BI696" s="238"/>
      <c r="BJ696" s="238"/>
      <c r="BK696" s="238"/>
      <c r="BL696" s="238"/>
      <c r="BM696" s="239">
        <v>44</v>
      </c>
    </row>
    <row r="697" spans="1:65">
      <c r="A697" s="35"/>
      <c r="B697" s="19">
        <v>1</v>
      </c>
      <c r="C697" s="8">
        <v>3</v>
      </c>
      <c r="D697" s="240">
        <v>148</v>
      </c>
      <c r="E697" s="240">
        <v>158</v>
      </c>
      <c r="F697" s="273">
        <v>181.5</v>
      </c>
      <c r="G697" s="240">
        <v>146.5</v>
      </c>
      <c r="H697" s="273">
        <v>174.5</v>
      </c>
      <c r="I697" s="240">
        <v>151</v>
      </c>
      <c r="J697" s="272">
        <v>140.19999999999999</v>
      </c>
      <c r="K697" s="273">
        <v>164.1</v>
      </c>
      <c r="L697" s="243">
        <v>167.20824966735123</v>
      </c>
      <c r="M697" s="243">
        <v>161.9</v>
      </c>
      <c r="N697" s="243">
        <v>168</v>
      </c>
      <c r="O697" s="243">
        <v>165.8</v>
      </c>
      <c r="P697" s="243">
        <v>149</v>
      </c>
      <c r="Q697" s="243">
        <v>152</v>
      </c>
      <c r="R697" s="237"/>
      <c r="S697" s="238"/>
      <c r="T697" s="238"/>
      <c r="U697" s="238"/>
      <c r="V697" s="238"/>
      <c r="W697" s="238"/>
      <c r="X697" s="238"/>
      <c r="Y697" s="238"/>
      <c r="Z697" s="238"/>
      <c r="AA697" s="238"/>
      <c r="AB697" s="238"/>
      <c r="AC697" s="238"/>
      <c r="AD697" s="238"/>
      <c r="AE697" s="238"/>
      <c r="AF697" s="238"/>
      <c r="AG697" s="238"/>
      <c r="AH697" s="238"/>
      <c r="AI697" s="238"/>
      <c r="AJ697" s="238"/>
      <c r="AK697" s="238"/>
      <c r="AL697" s="238"/>
      <c r="AM697" s="238"/>
      <c r="AN697" s="238"/>
      <c r="AO697" s="238"/>
      <c r="AP697" s="238"/>
      <c r="AQ697" s="238"/>
      <c r="AR697" s="238"/>
      <c r="AS697" s="238"/>
      <c r="AT697" s="238"/>
      <c r="AU697" s="238"/>
      <c r="AV697" s="238"/>
      <c r="AW697" s="238"/>
      <c r="AX697" s="238"/>
      <c r="AY697" s="238"/>
      <c r="AZ697" s="238"/>
      <c r="BA697" s="238"/>
      <c r="BB697" s="238"/>
      <c r="BC697" s="238"/>
      <c r="BD697" s="238"/>
      <c r="BE697" s="238"/>
      <c r="BF697" s="238"/>
      <c r="BG697" s="238"/>
      <c r="BH697" s="238"/>
      <c r="BI697" s="238"/>
      <c r="BJ697" s="238"/>
      <c r="BK697" s="238"/>
      <c r="BL697" s="238"/>
      <c r="BM697" s="239">
        <v>16</v>
      </c>
    </row>
    <row r="698" spans="1:65">
      <c r="A698" s="35"/>
      <c r="B698" s="19">
        <v>1</v>
      </c>
      <c r="C698" s="8">
        <v>4</v>
      </c>
      <c r="D698" s="240">
        <v>162.30000000000001</v>
      </c>
      <c r="E698" s="240">
        <v>160.9</v>
      </c>
      <c r="F698" s="273">
        <v>175.5</v>
      </c>
      <c r="G698" s="240">
        <v>155.5</v>
      </c>
      <c r="H698" s="273">
        <v>178</v>
      </c>
      <c r="I698" s="240">
        <v>151.5</v>
      </c>
      <c r="J698" s="272">
        <v>122.20000000000002</v>
      </c>
      <c r="K698" s="273">
        <v>164.5</v>
      </c>
      <c r="L698" s="243">
        <v>166.24184659198224</v>
      </c>
      <c r="M698" s="243">
        <v>162.88</v>
      </c>
      <c r="N698" s="243">
        <v>172</v>
      </c>
      <c r="O698" s="243">
        <v>163.6</v>
      </c>
      <c r="P698" s="243">
        <v>141</v>
      </c>
      <c r="Q698" s="243">
        <v>159</v>
      </c>
      <c r="R698" s="237"/>
      <c r="S698" s="238"/>
      <c r="T698" s="238"/>
      <c r="U698" s="238"/>
      <c r="V698" s="238"/>
      <c r="W698" s="238"/>
      <c r="X698" s="238"/>
      <c r="Y698" s="238"/>
      <c r="Z698" s="238"/>
      <c r="AA698" s="238"/>
      <c r="AB698" s="238"/>
      <c r="AC698" s="238"/>
      <c r="AD698" s="238"/>
      <c r="AE698" s="238"/>
      <c r="AF698" s="238"/>
      <c r="AG698" s="238"/>
      <c r="AH698" s="238"/>
      <c r="AI698" s="238"/>
      <c r="AJ698" s="238"/>
      <c r="AK698" s="238"/>
      <c r="AL698" s="238"/>
      <c r="AM698" s="238"/>
      <c r="AN698" s="238"/>
      <c r="AO698" s="238"/>
      <c r="AP698" s="238"/>
      <c r="AQ698" s="238"/>
      <c r="AR698" s="238"/>
      <c r="AS698" s="238"/>
      <c r="AT698" s="238"/>
      <c r="AU698" s="238"/>
      <c r="AV698" s="238"/>
      <c r="AW698" s="238"/>
      <c r="AX698" s="238"/>
      <c r="AY698" s="238"/>
      <c r="AZ698" s="238"/>
      <c r="BA698" s="238"/>
      <c r="BB698" s="238"/>
      <c r="BC698" s="238"/>
      <c r="BD698" s="238"/>
      <c r="BE698" s="238"/>
      <c r="BF698" s="238"/>
      <c r="BG698" s="238"/>
      <c r="BH698" s="238"/>
      <c r="BI698" s="238"/>
      <c r="BJ698" s="238"/>
      <c r="BK698" s="238"/>
      <c r="BL698" s="238"/>
      <c r="BM698" s="239">
        <v>161.25727120723752</v>
      </c>
    </row>
    <row r="699" spans="1:65">
      <c r="A699" s="35"/>
      <c r="B699" s="19">
        <v>1</v>
      </c>
      <c r="C699" s="8">
        <v>5</v>
      </c>
      <c r="D699" s="240">
        <v>162.30000000000001</v>
      </c>
      <c r="E699" s="240">
        <v>163.80000000000001</v>
      </c>
      <c r="F699" s="240">
        <v>177</v>
      </c>
      <c r="G699" s="240">
        <v>141</v>
      </c>
      <c r="H699" s="240">
        <v>167.5</v>
      </c>
      <c r="I699" s="240">
        <v>151.5</v>
      </c>
      <c r="J699" s="267">
        <v>131.30000000000001</v>
      </c>
      <c r="K699" s="240">
        <v>164.9</v>
      </c>
      <c r="L699" s="240">
        <v>167.36408817771107</v>
      </c>
      <c r="M699" s="240">
        <v>167.33</v>
      </c>
      <c r="N699" s="240">
        <v>168</v>
      </c>
      <c r="O699" s="240">
        <v>163.69999999999999</v>
      </c>
      <c r="P699" s="274">
        <v>124</v>
      </c>
      <c r="Q699" s="240">
        <v>159</v>
      </c>
      <c r="R699" s="237"/>
      <c r="S699" s="238"/>
      <c r="T699" s="238"/>
      <c r="U699" s="238"/>
      <c r="V699" s="238"/>
      <c r="W699" s="238"/>
      <c r="X699" s="238"/>
      <c r="Y699" s="238"/>
      <c r="Z699" s="238"/>
      <c r="AA699" s="238"/>
      <c r="AB699" s="238"/>
      <c r="AC699" s="238"/>
      <c r="AD699" s="238"/>
      <c r="AE699" s="238"/>
      <c r="AF699" s="238"/>
      <c r="AG699" s="238"/>
      <c r="AH699" s="238"/>
      <c r="AI699" s="238"/>
      <c r="AJ699" s="238"/>
      <c r="AK699" s="238"/>
      <c r="AL699" s="238"/>
      <c r="AM699" s="238"/>
      <c r="AN699" s="238"/>
      <c r="AO699" s="238"/>
      <c r="AP699" s="238"/>
      <c r="AQ699" s="238"/>
      <c r="AR699" s="238"/>
      <c r="AS699" s="238"/>
      <c r="AT699" s="238"/>
      <c r="AU699" s="238"/>
      <c r="AV699" s="238"/>
      <c r="AW699" s="238"/>
      <c r="AX699" s="238"/>
      <c r="AY699" s="238"/>
      <c r="AZ699" s="238"/>
      <c r="BA699" s="238"/>
      <c r="BB699" s="238"/>
      <c r="BC699" s="238"/>
      <c r="BD699" s="238"/>
      <c r="BE699" s="238"/>
      <c r="BF699" s="238"/>
      <c r="BG699" s="238"/>
      <c r="BH699" s="238"/>
      <c r="BI699" s="238"/>
      <c r="BJ699" s="238"/>
      <c r="BK699" s="238"/>
      <c r="BL699" s="238"/>
      <c r="BM699" s="239">
        <v>50</v>
      </c>
    </row>
    <row r="700" spans="1:65">
      <c r="A700" s="35"/>
      <c r="B700" s="19">
        <v>1</v>
      </c>
      <c r="C700" s="8">
        <v>6</v>
      </c>
      <c r="D700" s="240">
        <v>148.4</v>
      </c>
      <c r="E700" s="240">
        <v>160.5</v>
      </c>
      <c r="F700" s="240">
        <v>177.5</v>
      </c>
      <c r="G700" s="240">
        <v>142</v>
      </c>
      <c r="H700" s="240">
        <v>174</v>
      </c>
      <c r="I700" s="240">
        <v>146.5</v>
      </c>
      <c r="J700" s="267">
        <v>133.30000000000001</v>
      </c>
      <c r="K700" s="240">
        <v>169.9</v>
      </c>
      <c r="L700" s="240">
        <v>165.10572794073249</v>
      </c>
      <c r="M700" s="240">
        <v>163.16</v>
      </c>
      <c r="N700" s="240">
        <v>173</v>
      </c>
      <c r="O700" s="240">
        <v>165.7</v>
      </c>
      <c r="P700" s="240">
        <v>129</v>
      </c>
      <c r="Q700" s="240">
        <v>167</v>
      </c>
      <c r="R700" s="237"/>
      <c r="S700" s="238"/>
      <c r="T700" s="238"/>
      <c r="U700" s="238"/>
      <c r="V700" s="238"/>
      <c r="W700" s="238"/>
      <c r="X700" s="238"/>
      <c r="Y700" s="238"/>
      <c r="Z700" s="238"/>
      <c r="AA700" s="238"/>
      <c r="AB700" s="238"/>
      <c r="AC700" s="238"/>
      <c r="AD700" s="238"/>
      <c r="AE700" s="238"/>
      <c r="AF700" s="238"/>
      <c r="AG700" s="238"/>
      <c r="AH700" s="238"/>
      <c r="AI700" s="238"/>
      <c r="AJ700" s="238"/>
      <c r="AK700" s="238"/>
      <c r="AL700" s="238"/>
      <c r="AM700" s="238"/>
      <c r="AN700" s="238"/>
      <c r="AO700" s="238"/>
      <c r="AP700" s="238"/>
      <c r="AQ700" s="238"/>
      <c r="AR700" s="238"/>
      <c r="AS700" s="238"/>
      <c r="AT700" s="238"/>
      <c r="AU700" s="238"/>
      <c r="AV700" s="238"/>
      <c r="AW700" s="238"/>
      <c r="AX700" s="238"/>
      <c r="AY700" s="238"/>
      <c r="AZ700" s="238"/>
      <c r="BA700" s="238"/>
      <c r="BB700" s="238"/>
      <c r="BC700" s="238"/>
      <c r="BD700" s="238"/>
      <c r="BE700" s="238"/>
      <c r="BF700" s="238"/>
      <c r="BG700" s="238"/>
      <c r="BH700" s="238"/>
      <c r="BI700" s="238"/>
      <c r="BJ700" s="238"/>
      <c r="BK700" s="238"/>
      <c r="BL700" s="238"/>
      <c r="BM700" s="241"/>
    </row>
    <row r="701" spans="1:65">
      <c r="A701" s="35"/>
      <c r="B701" s="20" t="s">
        <v>263</v>
      </c>
      <c r="C701" s="12"/>
      <c r="D701" s="242">
        <v>150.43333333333334</v>
      </c>
      <c r="E701" s="242">
        <v>159.70000000000002</v>
      </c>
      <c r="F701" s="242">
        <v>178.58333333333334</v>
      </c>
      <c r="G701" s="242">
        <v>148.58333333333334</v>
      </c>
      <c r="H701" s="242">
        <v>172.08333333333334</v>
      </c>
      <c r="I701" s="242">
        <v>149.16666666666666</v>
      </c>
      <c r="J701" s="242">
        <v>129.11666666666667</v>
      </c>
      <c r="K701" s="242">
        <v>165.86666666666665</v>
      </c>
      <c r="L701" s="242">
        <v>166.10952569408732</v>
      </c>
      <c r="M701" s="242">
        <v>164.96833333333333</v>
      </c>
      <c r="N701" s="242">
        <v>170.66666666666666</v>
      </c>
      <c r="O701" s="242">
        <v>164.95000000000002</v>
      </c>
      <c r="P701" s="242">
        <v>140.16666666666666</v>
      </c>
      <c r="Q701" s="242">
        <v>161.83333333333334</v>
      </c>
      <c r="R701" s="237"/>
      <c r="S701" s="238"/>
      <c r="T701" s="238"/>
      <c r="U701" s="238"/>
      <c r="V701" s="238"/>
      <c r="W701" s="238"/>
      <c r="X701" s="238"/>
      <c r="Y701" s="238"/>
      <c r="Z701" s="238"/>
      <c r="AA701" s="238"/>
      <c r="AB701" s="238"/>
      <c r="AC701" s="238"/>
      <c r="AD701" s="238"/>
      <c r="AE701" s="238"/>
      <c r="AF701" s="238"/>
      <c r="AG701" s="238"/>
      <c r="AH701" s="238"/>
      <c r="AI701" s="238"/>
      <c r="AJ701" s="238"/>
      <c r="AK701" s="238"/>
      <c r="AL701" s="238"/>
      <c r="AM701" s="238"/>
      <c r="AN701" s="238"/>
      <c r="AO701" s="238"/>
      <c r="AP701" s="238"/>
      <c r="AQ701" s="238"/>
      <c r="AR701" s="238"/>
      <c r="AS701" s="238"/>
      <c r="AT701" s="238"/>
      <c r="AU701" s="238"/>
      <c r="AV701" s="238"/>
      <c r="AW701" s="238"/>
      <c r="AX701" s="238"/>
      <c r="AY701" s="238"/>
      <c r="AZ701" s="238"/>
      <c r="BA701" s="238"/>
      <c r="BB701" s="238"/>
      <c r="BC701" s="238"/>
      <c r="BD701" s="238"/>
      <c r="BE701" s="238"/>
      <c r="BF701" s="238"/>
      <c r="BG701" s="238"/>
      <c r="BH701" s="238"/>
      <c r="BI701" s="238"/>
      <c r="BJ701" s="238"/>
      <c r="BK701" s="238"/>
      <c r="BL701" s="238"/>
      <c r="BM701" s="241"/>
    </row>
    <row r="702" spans="1:65">
      <c r="A702" s="35"/>
      <c r="B702" s="3" t="s">
        <v>264</v>
      </c>
      <c r="C702" s="33"/>
      <c r="D702" s="243">
        <v>148.19999999999999</v>
      </c>
      <c r="E702" s="243">
        <v>159.9</v>
      </c>
      <c r="F702" s="243">
        <v>178.75</v>
      </c>
      <c r="G702" s="243">
        <v>148.75</v>
      </c>
      <c r="H702" s="243">
        <v>174</v>
      </c>
      <c r="I702" s="243">
        <v>149.5</v>
      </c>
      <c r="J702" s="243">
        <v>132.30000000000001</v>
      </c>
      <c r="K702" s="243">
        <v>164.7</v>
      </c>
      <c r="L702" s="243">
        <v>165.89993799045578</v>
      </c>
      <c r="M702" s="243">
        <v>164.20999999999998</v>
      </c>
      <c r="N702" s="243">
        <v>171.5</v>
      </c>
      <c r="O702" s="243">
        <v>165.39999999999998</v>
      </c>
      <c r="P702" s="243">
        <v>145</v>
      </c>
      <c r="Q702" s="243">
        <v>162.5</v>
      </c>
      <c r="R702" s="237"/>
      <c r="S702" s="238"/>
      <c r="T702" s="238"/>
      <c r="U702" s="238"/>
      <c r="V702" s="238"/>
      <c r="W702" s="238"/>
      <c r="X702" s="238"/>
      <c r="Y702" s="238"/>
      <c r="Z702" s="238"/>
      <c r="AA702" s="238"/>
      <c r="AB702" s="238"/>
      <c r="AC702" s="238"/>
      <c r="AD702" s="238"/>
      <c r="AE702" s="238"/>
      <c r="AF702" s="238"/>
      <c r="AG702" s="238"/>
      <c r="AH702" s="238"/>
      <c r="AI702" s="238"/>
      <c r="AJ702" s="238"/>
      <c r="AK702" s="238"/>
      <c r="AL702" s="238"/>
      <c r="AM702" s="238"/>
      <c r="AN702" s="238"/>
      <c r="AO702" s="238"/>
      <c r="AP702" s="238"/>
      <c r="AQ702" s="238"/>
      <c r="AR702" s="238"/>
      <c r="AS702" s="238"/>
      <c r="AT702" s="238"/>
      <c r="AU702" s="238"/>
      <c r="AV702" s="238"/>
      <c r="AW702" s="238"/>
      <c r="AX702" s="238"/>
      <c r="AY702" s="238"/>
      <c r="AZ702" s="238"/>
      <c r="BA702" s="238"/>
      <c r="BB702" s="238"/>
      <c r="BC702" s="238"/>
      <c r="BD702" s="238"/>
      <c r="BE702" s="238"/>
      <c r="BF702" s="238"/>
      <c r="BG702" s="238"/>
      <c r="BH702" s="238"/>
      <c r="BI702" s="238"/>
      <c r="BJ702" s="238"/>
      <c r="BK702" s="238"/>
      <c r="BL702" s="238"/>
      <c r="BM702" s="241"/>
    </row>
    <row r="703" spans="1:65">
      <c r="A703" s="35"/>
      <c r="B703" s="3" t="s">
        <v>265</v>
      </c>
      <c r="C703" s="33"/>
      <c r="D703" s="243">
        <v>9.9907290357944749</v>
      </c>
      <c r="E703" s="243">
        <v>2.7546324618721889</v>
      </c>
      <c r="F703" s="243">
        <v>2.267524347535582</v>
      </c>
      <c r="G703" s="243">
        <v>6.4297485694750662</v>
      </c>
      <c r="H703" s="243">
        <v>5.0340507215031778</v>
      </c>
      <c r="I703" s="243">
        <v>2.4426761280748348</v>
      </c>
      <c r="J703" s="243">
        <v>9.6194421182658285</v>
      </c>
      <c r="K703" s="243">
        <v>3.2922130348242469</v>
      </c>
      <c r="L703" s="243">
        <v>0.99758419676941279</v>
      </c>
      <c r="M703" s="243">
        <v>2.8739827185748137</v>
      </c>
      <c r="N703" s="243">
        <v>2.1602468994692869</v>
      </c>
      <c r="O703" s="243">
        <v>1.0406728592598218</v>
      </c>
      <c r="P703" s="243">
        <v>11.143009766964518</v>
      </c>
      <c r="Q703" s="243">
        <v>6.2423286253341921</v>
      </c>
      <c r="R703" s="237"/>
      <c r="S703" s="238"/>
      <c r="T703" s="238"/>
      <c r="U703" s="238"/>
      <c r="V703" s="238"/>
      <c r="W703" s="238"/>
      <c r="X703" s="238"/>
      <c r="Y703" s="238"/>
      <c r="Z703" s="238"/>
      <c r="AA703" s="238"/>
      <c r="AB703" s="238"/>
      <c r="AC703" s="238"/>
      <c r="AD703" s="238"/>
      <c r="AE703" s="238"/>
      <c r="AF703" s="238"/>
      <c r="AG703" s="238"/>
      <c r="AH703" s="238"/>
      <c r="AI703" s="238"/>
      <c r="AJ703" s="238"/>
      <c r="AK703" s="238"/>
      <c r="AL703" s="238"/>
      <c r="AM703" s="238"/>
      <c r="AN703" s="238"/>
      <c r="AO703" s="238"/>
      <c r="AP703" s="238"/>
      <c r="AQ703" s="238"/>
      <c r="AR703" s="238"/>
      <c r="AS703" s="238"/>
      <c r="AT703" s="238"/>
      <c r="AU703" s="238"/>
      <c r="AV703" s="238"/>
      <c r="AW703" s="238"/>
      <c r="AX703" s="238"/>
      <c r="AY703" s="238"/>
      <c r="AZ703" s="238"/>
      <c r="BA703" s="238"/>
      <c r="BB703" s="238"/>
      <c r="BC703" s="238"/>
      <c r="BD703" s="238"/>
      <c r="BE703" s="238"/>
      <c r="BF703" s="238"/>
      <c r="BG703" s="238"/>
      <c r="BH703" s="238"/>
      <c r="BI703" s="238"/>
      <c r="BJ703" s="238"/>
      <c r="BK703" s="238"/>
      <c r="BL703" s="238"/>
      <c r="BM703" s="241"/>
    </row>
    <row r="704" spans="1:65">
      <c r="A704" s="35"/>
      <c r="B704" s="3" t="s">
        <v>87</v>
      </c>
      <c r="C704" s="33"/>
      <c r="D704" s="13">
        <v>6.6413000459524543E-2</v>
      </c>
      <c r="E704" s="13">
        <v>1.7248794376156472E-2</v>
      </c>
      <c r="F704" s="13">
        <v>1.2697289860208578E-2</v>
      </c>
      <c r="G704" s="13">
        <v>4.3273686390185521E-2</v>
      </c>
      <c r="H704" s="13">
        <v>2.9253563514788441E-2</v>
      </c>
      <c r="I704" s="13">
        <v>1.6375482422848055E-2</v>
      </c>
      <c r="J704" s="13">
        <v>7.450193973098615E-2</v>
      </c>
      <c r="K704" s="13">
        <v>1.9848551254969336E-2</v>
      </c>
      <c r="L704" s="13">
        <v>6.0055809117569581E-3</v>
      </c>
      <c r="M704" s="13">
        <v>1.7421420587232783E-2</v>
      </c>
      <c r="N704" s="13">
        <v>1.2657696676577854E-2</v>
      </c>
      <c r="O704" s="13">
        <v>6.309020062199586E-3</v>
      </c>
      <c r="P704" s="13">
        <v>7.9498286090115472E-2</v>
      </c>
      <c r="Q704" s="13">
        <v>3.8572576469624253E-2</v>
      </c>
      <c r="R704" s="165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62"/>
    </row>
    <row r="705" spans="1:65">
      <c r="A705" s="35"/>
      <c r="B705" s="3" t="s">
        <v>266</v>
      </c>
      <c r="C705" s="33"/>
      <c r="D705" s="13">
        <v>-6.7122169393490139E-2</v>
      </c>
      <c r="E705" s="13">
        <v>-9.6570603953491929E-3</v>
      </c>
      <c r="F705" s="13">
        <v>0.10744360236525075</v>
      </c>
      <c r="G705" s="13">
        <v>-7.8594520290600989E-2</v>
      </c>
      <c r="H705" s="13">
        <v>6.7135342456482894E-2</v>
      </c>
      <c r="I705" s="13">
        <v>-7.4977112350070652E-2</v>
      </c>
      <c r="J705" s="13">
        <v>-0.19931259099173149</v>
      </c>
      <c r="K705" s="13">
        <v>2.8584109261686752E-2</v>
      </c>
      <c r="L705" s="13">
        <v>3.0090143846065676E-2</v>
      </c>
      <c r="M705" s="13">
        <v>2.3013301033270039E-2</v>
      </c>
      <c r="N705" s="13">
        <v>5.8350208886623012E-2</v>
      </c>
      <c r="O705" s="13">
        <v>2.2899611069424841E-2</v>
      </c>
      <c r="P705" s="13">
        <v>-0.13078854914682625</v>
      </c>
      <c r="Q705" s="13">
        <v>3.5723172157335892E-3</v>
      </c>
      <c r="R705" s="165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62"/>
    </row>
    <row r="706" spans="1:65">
      <c r="A706" s="35"/>
      <c r="B706" s="53" t="s">
        <v>267</v>
      </c>
      <c r="C706" s="54"/>
      <c r="D706" s="52">
        <v>1.0900000000000001</v>
      </c>
      <c r="E706" s="52">
        <v>0.31</v>
      </c>
      <c r="F706" s="52">
        <v>1.28</v>
      </c>
      <c r="G706" s="52">
        <v>1.25</v>
      </c>
      <c r="H706" s="52">
        <v>0.73</v>
      </c>
      <c r="I706" s="52">
        <v>1.2</v>
      </c>
      <c r="J706" s="52">
        <v>2.9</v>
      </c>
      <c r="K706" s="52">
        <v>0.21</v>
      </c>
      <c r="L706" s="52">
        <v>0.23</v>
      </c>
      <c r="M706" s="52">
        <v>0.13</v>
      </c>
      <c r="N706" s="52">
        <v>0.61</v>
      </c>
      <c r="O706" s="52">
        <v>0.13</v>
      </c>
      <c r="P706" s="52">
        <v>1.96</v>
      </c>
      <c r="Q706" s="52">
        <v>0.13</v>
      </c>
      <c r="R706" s="165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62"/>
    </row>
    <row r="707" spans="1:65">
      <c r="B707" s="36"/>
      <c r="C707" s="20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BM707" s="62"/>
    </row>
    <row r="708" spans="1:65" ht="15">
      <c r="B708" s="37" t="s">
        <v>507</v>
      </c>
      <c r="BM708" s="32" t="s">
        <v>67</v>
      </c>
    </row>
    <row r="709" spans="1:65" ht="15">
      <c r="A709" s="28" t="s">
        <v>59</v>
      </c>
      <c r="B709" s="18" t="s">
        <v>115</v>
      </c>
      <c r="C709" s="15" t="s">
        <v>116</v>
      </c>
      <c r="D709" s="16" t="s">
        <v>235</v>
      </c>
      <c r="E709" s="17" t="s">
        <v>235</v>
      </c>
      <c r="F709" s="17" t="s">
        <v>235</v>
      </c>
      <c r="G709" s="17" t="s">
        <v>235</v>
      </c>
      <c r="H709" s="17" t="s">
        <v>235</v>
      </c>
      <c r="I709" s="17" t="s">
        <v>235</v>
      </c>
      <c r="J709" s="17" t="s">
        <v>235</v>
      </c>
      <c r="K709" s="17" t="s">
        <v>235</v>
      </c>
      <c r="L709" s="17" t="s">
        <v>235</v>
      </c>
      <c r="M709" s="17" t="s">
        <v>235</v>
      </c>
      <c r="N709" s="17" t="s">
        <v>235</v>
      </c>
      <c r="O709" s="165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2">
        <v>1</v>
      </c>
    </row>
    <row r="710" spans="1:65">
      <c r="A710" s="35"/>
      <c r="B710" s="19" t="s">
        <v>236</v>
      </c>
      <c r="C710" s="8" t="s">
        <v>236</v>
      </c>
      <c r="D710" s="163" t="s">
        <v>240</v>
      </c>
      <c r="E710" s="164" t="s">
        <v>241</v>
      </c>
      <c r="F710" s="164" t="s">
        <v>242</v>
      </c>
      <c r="G710" s="164" t="s">
        <v>243</v>
      </c>
      <c r="H710" s="164" t="s">
        <v>244</v>
      </c>
      <c r="I710" s="164" t="s">
        <v>245</v>
      </c>
      <c r="J710" s="164" t="s">
        <v>250</v>
      </c>
      <c r="K710" s="164" t="s">
        <v>251</v>
      </c>
      <c r="L710" s="164" t="s">
        <v>252</v>
      </c>
      <c r="M710" s="164" t="s">
        <v>253</v>
      </c>
      <c r="N710" s="164" t="s">
        <v>254</v>
      </c>
      <c r="O710" s="165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2" t="s">
        <v>3</v>
      </c>
    </row>
    <row r="711" spans="1:65">
      <c r="A711" s="35"/>
      <c r="B711" s="19"/>
      <c r="C711" s="8"/>
      <c r="D711" s="9" t="s">
        <v>277</v>
      </c>
      <c r="E711" s="10" t="s">
        <v>278</v>
      </c>
      <c r="F711" s="10" t="s">
        <v>278</v>
      </c>
      <c r="G711" s="10" t="s">
        <v>278</v>
      </c>
      <c r="H711" s="10" t="s">
        <v>278</v>
      </c>
      <c r="I711" s="10" t="s">
        <v>278</v>
      </c>
      <c r="J711" s="10" t="s">
        <v>119</v>
      </c>
      <c r="K711" s="10" t="s">
        <v>277</v>
      </c>
      <c r="L711" s="10" t="s">
        <v>277</v>
      </c>
      <c r="M711" s="10" t="s">
        <v>277</v>
      </c>
      <c r="N711" s="10" t="s">
        <v>278</v>
      </c>
      <c r="O711" s="165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2">
        <v>3</v>
      </c>
    </row>
    <row r="712" spans="1:65">
      <c r="A712" s="35"/>
      <c r="B712" s="19"/>
      <c r="C712" s="8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165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2">
        <v>3</v>
      </c>
    </row>
    <row r="713" spans="1:65">
      <c r="A713" s="35"/>
      <c r="B713" s="18">
        <v>1</v>
      </c>
      <c r="C713" s="14">
        <v>1</v>
      </c>
      <c r="D713" s="244" t="s">
        <v>217</v>
      </c>
      <c r="E713" s="244" t="s">
        <v>217</v>
      </c>
      <c r="F713" s="257" t="s">
        <v>217</v>
      </c>
      <c r="G713" s="244">
        <v>2E-3</v>
      </c>
      <c r="H713" s="257" t="s">
        <v>217</v>
      </c>
      <c r="I713" s="244" t="s">
        <v>217</v>
      </c>
      <c r="J713" s="257" t="s">
        <v>219</v>
      </c>
      <c r="K713" s="244">
        <v>2E-3</v>
      </c>
      <c r="L713" s="244" t="s">
        <v>219</v>
      </c>
      <c r="M713" s="244" t="s">
        <v>282</v>
      </c>
      <c r="N713" s="244" t="s">
        <v>217</v>
      </c>
      <c r="O713" s="234"/>
      <c r="P713" s="235"/>
      <c r="Q713" s="235"/>
      <c r="R713" s="235"/>
      <c r="S713" s="235"/>
      <c r="T713" s="235"/>
      <c r="U713" s="235"/>
      <c r="V713" s="235"/>
      <c r="W713" s="235"/>
      <c r="X713" s="235"/>
      <c r="Y713" s="235"/>
      <c r="Z713" s="235"/>
      <c r="AA713" s="235"/>
      <c r="AB713" s="235"/>
      <c r="AC713" s="235"/>
      <c r="AD713" s="235"/>
      <c r="AE713" s="235"/>
      <c r="AF713" s="235"/>
      <c r="AG713" s="235"/>
      <c r="AH713" s="235"/>
      <c r="AI713" s="235"/>
      <c r="AJ713" s="235"/>
      <c r="AK713" s="235"/>
      <c r="AL713" s="235"/>
      <c r="AM713" s="235"/>
      <c r="AN713" s="235"/>
      <c r="AO713" s="235"/>
      <c r="AP713" s="235"/>
      <c r="AQ713" s="235"/>
      <c r="AR713" s="235"/>
      <c r="AS713" s="235"/>
      <c r="AT713" s="235"/>
      <c r="AU713" s="235"/>
      <c r="AV713" s="235"/>
      <c r="AW713" s="235"/>
      <c r="AX713" s="235"/>
      <c r="AY713" s="235"/>
      <c r="AZ713" s="235"/>
      <c r="BA713" s="235"/>
      <c r="BB713" s="235"/>
      <c r="BC713" s="235"/>
      <c r="BD713" s="235"/>
      <c r="BE713" s="235"/>
      <c r="BF713" s="235"/>
      <c r="BG713" s="235"/>
      <c r="BH713" s="235"/>
      <c r="BI713" s="235"/>
      <c r="BJ713" s="235"/>
      <c r="BK713" s="235"/>
      <c r="BL713" s="235"/>
      <c r="BM713" s="245">
        <v>1</v>
      </c>
    </row>
    <row r="714" spans="1:65">
      <c r="A714" s="35"/>
      <c r="B714" s="19">
        <v>1</v>
      </c>
      <c r="C714" s="8">
        <v>2</v>
      </c>
      <c r="D714" s="246" t="s">
        <v>217</v>
      </c>
      <c r="E714" s="246" t="s">
        <v>217</v>
      </c>
      <c r="F714" s="260" t="s">
        <v>217</v>
      </c>
      <c r="G714" s="246" t="s">
        <v>217</v>
      </c>
      <c r="H714" s="260" t="s">
        <v>217</v>
      </c>
      <c r="I714" s="246" t="s">
        <v>217</v>
      </c>
      <c r="J714" s="260" t="s">
        <v>219</v>
      </c>
      <c r="K714" s="246" t="s">
        <v>217</v>
      </c>
      <c r="L714" s="246" t="s">
        <v>219</v>
      </c>
      <c r="M714" s="246" t="s">
        <v>282</v>
      </c>
      <c r="N714" s="246" t="s">
        <v>217</v>
      </c>
      <c r="O714" s="234"/>
      <c r="P714" s="235"/>
      <c r="Q714" s="235"/>
      <c r="R714" s="235"/>
      <c r="S714" s="235"/>
      <c r="T714" s="235"/>
      <c r="U714" s="235"/>
      <c r="V714" s="235"/>
      <c r="W714" s="235"/>
      <c r="X714" s="235"/>
      <c r="Y714" s="235"/>
      <c r="Z714" s="235"/>
      <c r="AA714" s="235"/>
      <c r="AB714" s="235"/>
      <c r="AC714" s="235"/>
      <c r="AD714" s="235"/>
      <c r="AE714" s="235"/>
      <c r="AF714" s="235"/>
      <c r="AG714" s="235"/>
      <c r="AH714" s="235"/>
      <c r="AI714" s="235"/>
      <c r="AJ714" s="235"/>
      <c r="AK714" s="235"/>
      <c r="AL714" s="235"/>
      <c r="AM714" s="235"/>
      <c r="AN714" s="235"/>
      <c r="AO714" s="235"/>
      <c r="AP714" s="235"/>
      <c r="AQ714" s="235"/>
      <c r="AR714" s="235"/>
      <c r="AS714" s="235"/>
      <c r="AT714" s="235"/>
      <c r="AU714" s="235"/>
      <c r="AV714" s="235"/>
      <c r="AW714" s="235"/>
      <c r="AX714" s="235"/>
      <c r="AY714" s="235"/>
      <c r="AZ714" s="235"/>
      <c r="BA714" s="235"/>
      <c r="BB714" s="235"/>
      <c r="BC714" s="235"/>
      <c r="BD714" s="235"/>
      <c r="BE714" s="235"/>
      <c r="BF714" s="235"/>
      <c r="BG714" s="235"/>
      <c r="BH714" s="235"/>
      <c r="BI714" s="235"/>
      <c r="BJ714" s="235"/>
      <c r="BK714" s="235"/>
      <c r="BL714" s="235"/>
      <c r="BM714" s="245">
        <v>45</v>
      </c>
    </row>
    <row r="715" spans="1:65">
      <c r="A715" s="35"/>
      <c r="B715" s="19">
        <v>1</v>
      </c>
      <c r="C715" s="8">
        <v>3</v>
      </c>
      <c r="D715" s="246" t="s">
        <v>217</v>
      </c>
      <c r="E715" s="246" t="s">
        <v>217</v>
      </c>
      <c r="F715" s="260" t="s">
        <v>217</v>
      </c>
      <c r="G715" s="246">
        <v>2E-3</v>
      </c>
      <c r="H715" s="260" t="s">
        <v>217</v>
      </c>
      <c r="I715" s="246" t="s">
        <v>217</v>
      </c>
      <c r="J715" s="260" t="s">
        <v>219</v>
      </c>
      <c r="K715" s="260" t="s">
        <v>217</v>
      </c>
      <c r="L715" s="27" t="s">
        <v>219</v>
      </c>
      <c r="M715" s="27" t="s">
        <v>282</v>
      </c>
      <c r="N715" s="27" t="s">
        <v>217</v>
      </c>
      <c r="O715" s="234"/>
      <c r="P715" s="235"/>
      <c r="Q715" s="235"/>
      <c r="R715" s="235"/>
      <c r="S715" s="235"/>
      <c r="T715" s="235"/>
      <c r="U715" s="235"/>
      <c r="V715" s="235"/>
      <c r="W715" s="235"/>
      <c r="X715" s="235"/>
      <c r="Y715" s="235"/>
      <c r="Z715" s="235"/>
      <c r="AA715" s="235"/>
      <c r="AB715" s="235"/>
      <c r="AC715" s="235"/>
      <c r="AD715" s="235"/>
      <c r="AE715" s="235"/>
      <c r="AF715" s="235"/>
      <c r="AG715" s="235"/>
      <c r="AH715" s="235"/>
      <c r="AI715" s="235"/>
      <c r="AJ715" s="235"/>
      <c r="AK715" s="235"/>
      <c r="AL715" s="235"/>
      <c r="AM715" s="235"/>
      <c r="AN715" s="235"/>
      <c r="AO715" s="235"/>
      <c r="AP715" s="235"/>
      <c r="AQ715" s="235"/>
      <c r="AR715" s="235"/>
      <c r="AS715" s="235"/>
      <c r="AT715" s="235"/>
      <c r="AU715" s="235"/>
      <c r="AV715" s="235"/>
      <c r="AW715" s="235"/>
      <c r="AX715" s="235"/>
      <c r="AY715" s="235"/>
      <c r="AZ715" s="235"/>
      <c r="BA715" s="235"/>
      <c r="BB715" s="235"/>
      <c r="BC715" s="235"/>
      <c r="BD715" s="235"/>
      <c r="BE715" s="235"/>
      <c r="BF715" s="235"/>
      <c r="BG715" s="235"/>
      <c r="BH715" s="235"/>
      <c r="BI715" s="235"/>
      <c r="BJ715" s="235"/>
      <c r="BK715" s="235"/>
      <c r="BL715" s="235"/>
      <c r="BM715" s="245">
        <v>16</v>
      </c>
    </row>
    <row r="716" spans="1:65">
      <c r="A716" s="35"/>
      <c r="B716" s="19">
        <v>1</v>
      </c>
      <c r="C716" s="8">
        <v>4</v>
      </c>
      <c r="D716" s="246" t="s">
        <v>217</v>
      </c>
      <c r="E716" s="246" t="s">
        <v>217</v>
      </c>
      <c r="F716" s="260" t="s">
        <v>217</v>
      </c>
      <c r="G716" s="246" t="s">
        <v>217</v>
      </c>
      <c r="H716" s="260" t="s">
        <v>217</v>
      </c>
      <c r="I716" s="246" t="s">
        <v>217</v>
      </c>
      <c r="J716" s="260" t="s">
        <v>219</v>
      </c>
      <c r="K716" s="260" t="s">
        <v>217</v>
      </c>
      <c r="L716" s="27" t="s">
        <v>219</v>
      </c>
      <c r="M716" s="27" t="s">
        <v>282</v>
      </c>
      <c r="N716" s="27" t="s">
        <v>217</v>
      </c>
      <c r="O716" s="234"/>
      <c r="P716" s="235"/>
      <c r="Q716" s="235"/>
      <c r="R716" s="235"/>
      <c r="S716" s="235"/>
      <c r="T716" s="235"/>
      <c r="U716" s="235"/>
      <c r="V716" s="235"/>
      <c r="W716" s="235"/>
      <c r="X716" s="235"/>
      <c r="Y716" s="235"/>
      <c r="Z716" s="235"/>
      <c r="AA716" s="235"/>
      <c r="AB716" s="235"/>
      <c r="AC716" s="235"/>
      <c r="AD716" s="235"/>
      <c r="AE716" s="235"/>
      <c r="AF716" s="235"/>
      <c r="AG716" s="235"/>
      <c r="AH716" s="235"/>
      <c r="AI716" s="235"/>
      <c r="AJ716" s="235"/>
      <c r="AK716" s="235"/>
      <c r="AL716" s="235"/>
      <c r="AM716" s="235"/>
      <c r="AN716" s="235"/>
      <c r="AO716" s="235"/>
      <c r="AP716" s="235"/>
      <c r="AQ716" s="235"/>
      <c r="AR716" s="235"/>
      <c r="AS716" s="235"/>
      <c r="AT716" s="235"/>
      <c r="AU716" s="235"/>
      <c r="AV716" s="235"/>
      <c r="AW716" s="235"/>
      <c r="AX716" s="235"/>
      <c r="AY716" s="235"/>
      <c r="AZ716" s="235"/>
      <c r="BA716" s="235"/>
      <c r="BB716" s="235"/>
      <c r="BC716" s="235"/>
      <c r="BD716" s="235"/>
      <c r="BE716" s="235"/>
      <c r="BF716" s="235"/>
      <c r="BG716" s="235"/>
      <c r="BH716" s="235"/>
      <c r="BI716" s="235"/>
      <c r="BJ716" s="235"/>
      <c r="BK716" s="235"/>
      <c r="BL716" s="235"/>
      <c r="BM716" s="245" t="s">
        <v>217</v>
      </c>
    </row>
    <row r="717" spans="1:65">
      <c r="A717" s="35"/>
      <c r="B717" s="19">
        <v>1</v>
      </c>
      <c r="C717" s="8">
        <v>5</v>
      </c>
      <c r="D717" s="246" t="s">
        <v>217</v>
      </c>
      <c r="E717" s="246" t="s">
        <v>217</v>
      </c>
      <c r="F717" s="246" t="s">
        <v>217</v>
      </c>
      <c r="G717" s="246">
        <v>2E-3</v>
      </c>
      <c r="H717" s="246" t="s">
        <v>217</v>
      </c>
      <c r="I717" s="246" t="s">
        <v>217</v>
      </c>
      <c r="J717" s="246" t="s">
        <v>219</v>
      </c>
      <c r="K717" s="246" t="s">
        <v>217</v>
      </c>
      <c r="L717" s="246" t="s">
        <v>219</v>
      </c>
      <c r="M717" s="246" t="s">
        <v>282</v>
      </c>
      <c r="N717" s="246" t="s">
        <v>217</v>
      </c>
      <c r="O717" s="234"/>
      <c r="P717" s="235"/>
      <c r="Q717" s="235"/>
      <c r="R717" s="235"/>
      <c r="S717" s="235"/>
      <c r="T717" s="235"/>
      <c r="U717" s="235"/>
      <c r="V717" s="235"/>
      <c r="W717" s="235"/>
      <c r="X717" s="235"/>
      <c r="Y717" s="235"/>
      <c r="Z717" s="235"/>
      <c r="AA717" s="235"/>
      <c r="AB717" s="235"/>
      <c r="AC717" s="235"/>
      <c r="AD717" s="235"/>
      <c r="AE717" s="235"/>
      <c r="AF717" s="235"/>
      <c r="AG717" s="235"/>
      <c r="AH717" s="235"/>
      <c r="AI717" s="235"/>
      <c r="AJ717" s="235"/>
      <c r="AK717" s="235"/>
      <c r="AL717" s="235"/>
      <c r="AM717" s="235"/>
      <c r="AN717" s="235"/>
      <c r="AO717" s="235"/>
      <c r="AP717" s="235"/>
      <c r="AQ717" s="235"/>
      <c r="AR717" s="235"/>
      <c r="AS717" s="235"/>
      <c r="AT717" s="235"/>
      <c r="AU717" s="235"/>
      <c r="AV717" s="235"/>
      <c r="AW717" s="235"/>
      <c r="AX717" s="235"/>
      <c r="AY717" s="235"/>
      <c r="AZ717" s="235"/>
      <c r="BA717" s="235"/>
      <c r="BB717" s="235"/>
      <c r="BC717" s="235"/>
      <c r="BD717" s="235"/>
      <c r="BE717" s="235"/>
      <c r="BF717" s="235"/>
      <c r="BG717" s="235"/>
      <c r="BH717" s="235"/>
      <c r="BI717" s="235"/>
      <c r="BJ717" s="235"/>
      <c r="BK717" s="235"/>
      <c r="BL717" s="235"/>
      <c r="BM717" s="245">
        <v>51</v>
      </c>
    </row>
    <row r="718" spans="1:65">
      <c r="A718" s="35"/>
      <c r="B718" s="19">
        <v>1</v>
      </c>
      <c r="C718" s="8">
        <v>6</v>
      </c>
      <c r="D718" s="246" t="s">
        <v>217</v>
      </c>
      <c r="E718" s="246" t="s">
        <v>217</v>
      </c>
      <c r="F718" s="246" t="s">
        <v>217</v>
      </c>
      <c r="G718" s="246">
        <v>2E-3</v>
      </c>
      <c r="H718" s="246" t="s">
        <v>217</v>
      </c>
      <c r="I718" s="246" t="s">
        <v>217</v>
      </c>
      <c r="J718" s="246" t="s">
        <v>219</v>
      </c>
      <c r="K718" s="246" t="s">
        <v>217</v>
      </c>
      <c r="L718" s="246" t="s">
        <v>219</v>
      </c>
      <c r="M718" s="246" t="s">
        <v>282</v>
      </c>
      <c r="N718" s="246" t="s">
        <v>217</v>
      </c>
      <c r="O718" s="234"/>
      <c r="P718" s="235"/>
      <c r="Q718" s="235"/>
      <c r="R718" s="235"/>
      <c r="S718" s="235"/>
      <c r="T718" s="235"/>
      <c r="U718" s="235"/>
      <c r="V718" s="235"/>
      <c r="W718" s="235"/>
      <c r="X718" s="235"/>
      <c r="Y718" s="235"/>
      <c r="Z718" s="235"/>
      <c r="AA718" s="235"/>
      <c r="AB718" s="235"/>
      <c r="AC718" s="235"/>
      <c r="AD718" s="235"/>
      <c r="AE718" s="235"/>
      <c r="AF718" s="235"/>
      <c r="AG718" s="235"/>
      <c r="AH718" s="235"/>
      <c r="AI718" s="235"/>
      <c r="AJ718" s="235"/>
      <c r="AK718" s="235"/>
      <c r="AL718" s="235"/>
      <c r="AM718" s="235"/>
      <c r="AN718" s="235"/>
      <c r="AO718" s="235"/>
      <c r="AP718" s="235"/>
      <c r="AQ718" s="235"/>
      <c r="AR718" s="235"/>
      <c r="AS718" s="235"/>
      <c r="AT718" s="235"/>
      <c r="AU718" s="235"/>
      <c r="AV718" s="235"/>
      <c r="AW718" s="235"/>
      <c r="AX718" s="235"/>
      <c r="AY718" s="235"/>
      <c r="AZ718" s="235"/>
      <c r="BA718" s="235"/>
      <c r="BB718" s="235"/>
      <c r="BC718" s="235"/>
      <c r="BD718" s="235"/>
      <c r="BE718" s="235"/>
      <c r="BF718" s="235"/>
      <c r="BG718" s="235"/>
      <c r="BH718" s="235"/>
      <c r="BI718" s="235"/>
      <c r="BJ718" s="235"/>
      <c r="BK718" s="235"/>
      <c r="BL718" s="235"/>
      <c r="BM718" s="63"/>
    </row>
    <row r="719" spans="1:65">
      <c r="A719" s="35"/>
      <c r="B719" s="20" t="s">
        <v>263</v>
      </c>
      <c r="C719" s="12"/>
      <c r="D719" s="247" t="s">
        <v>658</v>
      </c>
      <c r="E719" s="247" t="s">
        <v>658</v>
      </c>
      <c r="F719" s="247" t="s">
        <v>658</v>
      </c>
      <c r="G719" s="247">
        <v>2E-3</v>
      </c>
      <c r="H719" s="247" t="s">
        <v>658</v>
      </c>
      <c r="I719" s="247" t="s">
        <v>658</v>
      </c>
      <c r="J719" s="247" t="s">
        <v>658</v>
      </c>
      <c r="K719" s="247">
        <v>2E-3</v>
      </c>
      <c r="L719" s="247" t="s">
        <v>658</v>
      </c>
      <c r="M719" s="247" t="s">
        <v>658</v>
      </c>
      <c r="N719" s="247" t="s">
        <v>658</v>
      </c>
      <c r="O719" s="234"/>
      <c r="P719" s="235"/>
      <c r="Q719" s="235"/>
      <c r="R719" s="235"/>
      <c r="S719" s="235"/>
      <c r="T719" s="235"/>
      <c r="U719" s="235"/>
      <c r="V719" s="235"/>
      <c r="W719" s="235"/>
      <c r="X719" s="235"/>
      <c r="Y719" s="235"/>
      <c r="Z719" s="235"/>
      <c r="AA719" s="235"/>
      <c r="AB719" s="235"/>
      <c r="AC719" s="235"/>
      <c r="AD719" s="235"/>
      <c r="AE719" s="235"/>
      <c r="AF719" s="235"/>
      <c r="AG719" s="235"/>
      <c r="AH719" s="235"/>
      <c r="AI719" s="235"/>
      <c r="AJ719" s="235"/>
      <c r="AK719" s="235"/>
      <c r="AL719" s="235"/>
      <c r="AM719" s="235"/>
      <c r="AN719" s="235"/>
      <c r="AO719" s="235"/>
      <c r="AP719" s="235"/>
      <c r="AQ719" s="235"/>
      <c r="AR719" s="235"/>
      <c r="AS719" s="235"/>
      <c r="AT719" s="235"/>
      <c r="AU719" s="235"/>
      <c r="AV719" s="235"/>
      <c r="AW719" s="235"/>
      <c r="AX719" s="235"/>
      <c r="AY719" s="235"/>
      <c r="AZ719" s="235"/>
      <c r="BA719" s="235"/>
      <c r="BB719" s="235"/>
      <c r="BC719" s="235"/>
      <c r="BD719" s="235"/>
      <c r="BE719" s="235"/>
      <c r="BF719" s="235"/>
      <c r="BG719" s="235"/>
      <c r="BH719" s="235"/>
      <c r="BI719" s="235"/>
      <c r="BJ719" s="235"/>
      <c r="BK719" s="235"/>
      <c r="BL719" s="235"/>
      <c r="BM719" s="63"/>
    </row>
    <row r="720" spans="1:65">
      <c r="A720" s="35"/>
      <c r="B720" s="3" t="s">
        <v>264</v>
      </c>
      <c r="C720" s="33"/>
      <c r="D720" s="27" t="s">
        <v>658</v>
      </c>
      <c r="E720" s="27" t="s">
        <v>658</v>
      </c>
      <c r="F720" s="27" t="s">
        <v>658</v>
      </c>
      <c r="G720" s="27">
        <v>2E-3</v>
      </c>
      <c r="H720" s="27" t="s">
        <v>658</v>
      </c>
      <c r="I720" s="27" t="s">
        <v>658</v>
      </c>
      <c r="J720" s="27" t="s">
        <v>658</v>
      </c>
      <c r="K720" s="27">
        <v>2E-3</v>
      </c>
      <c r="L720" s="27" t="s">
        <v>658</v>
      </c>
      <c r="M720" s="27" t="s">
        <v>658</v>
      </c>
      <c r="N720" s="27" t="s">
        <v>658</v>
      </c>
      <c r="O720" s="234"/>
      <c r="P720" s="235"/>
      <c r="Q720" s="235"/>
      <c r="R720" s="235"/>
      <c r="S720" s="235"/>
      <c r="T720" s="235"/>
      <c r="U720" s="235"/>
      <c r="V720" s="235"/>
      <c r="W720" s="235"/>
      <c r="X720" s="235"/>
      <c r="Y720" s="235"/>
      <c r="Z720" s="235"/>
      <c r="AA720" s="235"/>
      <c r="AB720" s="235"/>
      <c r="AC720" s="235"/>
      <c r="AD720" s="235"/>
      <c r="AE720" s="235"/>
      <c r="AF720" s="235"/>
      <c r="AG720" s="235"/>
      <c r="AH720" s="235"/>
      <c r="AI720" s="235"/>
      <c r="AJ720" s="235"/>
      <c r="AK720" s="235"/>
      <c r="AL720" s="235"/>
      <c r="AM720" s="235"/>
      <c r="AN720" s="235"/>
      <c r="AO720" s="235"/>
      <c r="AP720" s="235"/>
      <c r="AQ720" s="235"/>
      <c r="AR720" s="235"/>
      <c r="AS720" s="235"/>
      <c r="AT720" s="235"/>
      <c r="AU720" s="235"/>
      <c r="AV720" s="235"/>
      <c r="AW720" s="235"/>
      <c r="AX720" s="235"/>
      <c r="AY720" s="235"/>
      <c r="AZ720" s="235"/>
      <c r="BA720" s="235"/>
      <c r="BB720" s="235"/>
      <c r="BC720" s="235"/>
      <c r="BD720" s="235"/>
      <c r="BE720" s="235"/>
      <c r="BF720" s="235"/>
      <c r="BG720" s="235"/>
      <c r="BH720" s="235"/>
      <c r="BI720" s="235"/>
      <c r="BJ720" s="235"/>
      <c r="BK720" s="235"/>
      <c r="BL720" s="235"/>
      <c r="BM720" s="63"/>
    </row>
    <row r="721" spans="1:65">
      <c r="A721" s="35"/>
      <c r="B721" s="3" t="s">
        <v>265</v>
      </c>
      <c r="C721" s="33"/>
      <c r="D721" s="27" t="s">
        <v>658</v>
      </c>
      <c r="E721" s="27" t="s">
        <v>658</v>
      </c>
      <c r="F721" s="27" t="s">
        <v>658</v>
      </c>
      <c r="G721" s="27">
        <v>0</v>
      </c>
      <c r="H721" s="27" t="s">
        <v>658</v>
      </c>
      <c r="I721" s="27" t="s">
        <v>658</v>
      </c>
      <c r="J721" s="27" t="s">
        <v>658</v>
      </c>
      <c r="K721" s="27" t="s">
        <v>658</v>
      </c>
      <c r="L721" s="27" t="s">
        <v>658</v>
      </c>
      <c r="M721" s="27" t="s">
        <v>658</v>
      </c>
      <c r="N721" s="27" t="s">
        <v>658</v>
      </c>
      <c r="O721" s="234"/>
      <c r="P721" s="235"/>
      <c r="Q721" s="235"/>
      <c r="R721" s="235"/>
      <c r="S721" s="235"/>
      <c r="T721" s="235"/>
      <c r="U721" s="235"/>
      <c r="V721" s="235"/>
      <c r="W721" s="235"/>
      <c r="X721" s="235"/>
      <c r="Y721" s="235"/>
      <c r="Z721" s="235"/>
      <c r="AA721" s="235"/>
      <c r="AB721" s="235"/>
      <c r="AC721" s="235"/>
      <c r="AD721" s="235"/>
      <c r="AE721" s="235"/>
      <c r="AF721" s="235"/>
      <c r="AG721" s="235"/>
      <c r="AH721" s="235"/>
      <c r="AI721" s="235"/>
      <c r="AJ721" s="235"/>
      <c r="AK721" s="235"/>
      <c r="AL721" s="235"/>
      <c r="AM721" s="235"/>
      <c r="AN721" s="235"/>
      <c r="AO721" s="235"/>
      <c r="AP721" s="235"/>
      <c r="AQ721" s="235"/>
      <c r="AR721" s="235"/>
      <c r="AS721" s="235"/>
      <c r="AT721" s="235"/>
      <c r="AU721" s="235"/>
      <c r="AV721" s="235"/>
      <c r="AW721" s="235"/>
      <c r="AX721" s="235"/>
      <c r="AY721" s="235"/>
      <c r="AZ721" s="235"/>
      <c r="BA721" s="235"/>
      <c r="BB721" s="235"/>
      <c r="BC721" s="235"/>
      <c r="BD721" s="235"/>
      <c r="BE721" s="235"/>
      <c r="BF721" s="235"/>
      <c r="BG721" s="235"/>
      <c r="BH721" s="235"/>
      <c r="BI721" s="235"/>
      <c r="BJ721" s="235"/>
      <c r="BK721" s="235"/>
      <c r="BL721" s="235"/>
      <c r="BM721" s="63"/>
    </row>
    <row r="722" spans="1:65">
      <c r="A722" s="35"/>
      <c r="B722" s="3" t="s">
        <v>87</v>
      </c>
      <c r="C722" s="33"/>
      <c r="D722" s="13" t="s">
        <v>658</v>
      </c>
      <c r="E722" s="13" t="s">
        <v>658</v>
      </c>
      <c r="F722" s="13" t="s">
        <v>658</v>
      </c>
      <c r="G722" s="13">
        <v>0</v>
      </c>
      <c r="H722" s="13" t="s">
        <v>658</v>
      </c>
      <c r="I722" s="13" t="s">
        <v>658</v>
      </c>
      <c r="J722" s="13" t="s">
        <v>658</v>
      </c>
      <c r="K722" s="13" t="s">
        <v>658</v>
      </c>
      <c r="L722" s="13" t="s">
        <v>658</v>
      </c>
      <c r="M722" s="13" t="s">
        <v>658</v>
      </c>
      <c r="N722" s="13" t="s">
        <v>658</v>
      </c>
      <c r="O722" s="165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62"/>
    </row>
    <row r="723" spans="1:65">
      <c r="A723" s="35"/>
      <c r="B723" s="3" t="s">
        <v>266</v>
      </c>
      <c r="C723" s="33"/>
      <c r="D723" s="13" t="s">
        <v>658</v>
      </c>
      <c r="E723" s="13" t="s">
        <v>658</v>
      </c>
      <c r="F723" s="13" t="s">
        <v>658</v>
      </c>
      <c r="G723" s="13" t="s">
        <v>658</v>
      </c>
      <c r="H723" s="13" t="s">
        <v>658</v>
      </c>
      <c r="I723" s="13" t="s">
        <v>658</v>
      </c>
      <c r="J723" s="13" t="s">
        <v>658</v>
      </c>
      <c r="K723" s="13" t="s">
        <v>658</v>
      </c>
      <c r="L723" s="13" t="s">
        <v>658</v>
      </c>
      <c r="M723" s="13" t="s">
        <v>658</v>
      </c>
      <c r="N723" s="13" t="s">
        <v>658</v>
      </c>
      <c r="O723" s="165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62"/>
    </row>
    <row r="724" spans="1:65">
      <c r="A724" s="35"/>
      <c r="B724" s="53" t="s">
        <v>267</v>
      </c>
      <c r="C724" s="54"/>
      <c r="D724" s="52" t="s">
        <v>268</v>
      </c>
      <c r="E724" s="52" t="s">
        <v>268</v>
      </c>
      <c r="F724" s="52" t="s">
        <v>268</v>
      </c>
      <c r="G724" s="52" t="s">
        <v>268</v>
      </c>
      <c r="H724" s="52" t="s">
        <v>268</v>
      </c>
      <c r="I724" s="52" t="s">
        <v>268</v>
      </c>
      <c r="J724" s="52" t="s">
        <v>268</v>
      </c>
      <c r="K724" s="52" t="s">
        <v>268</v>
      </c>
      <c r="L724" s="52" t="s">
        <v>268</v>
      </c>
      <c r="M724" s="52" t="s">
        <v>268</v>
      </c>
      <c r="N724" s="52" t="s">
        <v>268</v>
      </c>
      <c r="O724" s="165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62"/>
    </row>
    <row r="725" spans="1:65">
      <c r="B725" s="36"/>
      <c r="C725" s="20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BM725" s="62"/>
    </row>
    <row r="726" spans="1:65" ht="15">
      <c r="B726" s="37" t="s">
        <v>508</v>
      </c>
      <c r="BM726" s="32" t="s">
        <v>67</v>
      </c>
    </row>
    <row r="727" spans="1:65" ht="15">
      <c r="A727" s="28" t="s">
        <v>60</v>
      </c>
      <c r="B727" s="18" t="s">
        <v>115</v>
      </c>
      <c r="C727" s="15" t="s">
        <v>116</v>
      </c>
      <c r="D727" s="16" t="s">
        <v>235</v>
      </c>
      <c r="E727" s="17" t="s">
        <v>235</v>
      </c>
      <c r="F727" s="17" t="s">
        <v>235</v>
      </c>
      <c r="G727" s="17" t="s">
        <v>235</v>
      </c>
      <c r="H727" s="17" t="s">
        <v>235</v>
      </c>
      <c r="I727" s="17" t="s">
        <v>235</v>
      </c>
      <c r="J727" s="17" t="s">
        <v>235</v>
      </c>
      <c r="K727" s="17" t="s">
        <v>235</v>
      </c>
      <c r="L727" s="17" t="s">
        <v>235</v>
      </c>
      <c r="M727" s="17" t="s">
        <v>235</v>
      </c>
      <c r="N727" s="17" t="s">
        <v>235</v>
      </c>
      <c r="O727" s="17" t="s">
        <v>235</v>
      </c>
      <c r="P727" s="17" t="s">
        <v>235</v>
      </c>
      <c r="Q727" s="17" t="s">
        <v>235</v>
      </c>
      <c r="R727" s="17" t="s">
        <v>235</v>
      </c>
      <c r="S727" s="17" t="s">
        <v>235</v>
      </c>
      <c r="T727" s="17" t="s">
        <v>235</v>
      </c>
      <c r="U727" s="17" t="s">
        <v>235</v>
      </c>
      <c r="V727" s="165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2">
        <v>1</v>
      </c>
    </row>
    <row r="728" spans="1:65">
      <c r="A728" s="35"/>
      <c r="B728" s="19" t="s">
        <v>236</v>
      </c>
      <c r="C728" s="8" t="s">
        <v>236</v>
      </c>
      <c r="D728" s="163" t="s">
        <v>238</v>
      </c>
      <c r="E728" s="164" t="s">
        <v>240</v>
      </c>
      <c r="F728" s="164" t="s">
        <v>241</v>
      </c>
      <c r="G728" s="164" t="s">
        <v>242</v>
      </c>
      <c r="H728" s="164" t="s">
        <v>243</v>
      </c>
      <c r="I728" s="164" t="s">
        <v>244</v>
      </c>
      <c r="J728" s="164" t="s">
        <v>245</v>
      </c>
      <c r="K728" s="164" t="s">
        <v>246</v>
      </c>
      <c r="L728" s="164" t="s">
        <v>247</v>
      </c>
      <c r="M728" s="164" t="s">
        <v>248</v>
      </c>
      <c r="N728" s="164" t="s">
        <v>249</v>
      </c>
      <c r="O728" s="164" t="s">
        <v>250</v>
      </c>
      <c r="P728" s="164" t="s">
        <v>251</v>
      </c>
      <c r="Q728" s="164" t="s">
        <v>252</v>
      </c>
      <c r="R728" s="164" t="s">
        <v>253</v>
      </c>
      <c r="S728" s="164" t="s">
        <v>254</v>
      </c>
      <c r="T728" s="164" t="s">
        <v>256</v>
      </c>
      <c r="U728" s="164" t="s">
        <v>270</v>
      </c>
      <c r="V728" s="165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2" t="s">
        <v>1</v>
      </c>
    </row>
    <row r="729" spans="1:65">
      <c r="A729" s="35"/>
      <c r="B729" s="19"/>
      <c r="C729" s="8"/>
      <c r="D729" s="9" t="s">
        <v>119</v>
      </c>
      <c r="E729" s="10" t="s">
        <v>277</v>
      </c>
      <c r="F729" s="10" t="s">
        <v>278</v>
      </c>
      <c r="G729" s="10" t="s">
        <v>278</v>
      </c>
      <c r="H729" s="10" t="s">
        <v>278</v>
      </c>
      <c r="I729" s="10" t="s">
        <v>278</v>
      </c>
      <c r="J729" s="10" t="s">
        <v>278</v>
      </c>
      <c r="K729" s="10" t="s">
        <v>278</v>
      </c>
      <c r="L729" s="10" t="s">
        <v>119</v>
      </c>
      <c r="M729" s="10" t="s">
        <v>278</v>
      </c>
      <c r="N729" s="10" t="s">
        <v>278</v>
      </c>
      <c r="O729" s="10" t="s">
        <v>119</v>
      </c>
      <c r="P729" s="10" t="s">
        <v>119</v>
      </c>
      <c r="Q729" s="10" t="s">
        <v>119</v>
      </c>
      <c r="R729" s="10" t="s">
        <v>119</v>
      </c>
      <c r="S729" s="10" t="s">
        <v>278</v>
      </c>
      <c r="T729" s="10" t="s">
        <v>119</v>
      </c>
      <c r="U729" s="10" t="s">
        <v>119</v>
      </c>
      <c r="V729" s="165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2">
        <v>3</v>
      </c>
    </row>
    <row r="730" spans="1:65">
      <c r="A730" s="35"/>
      <c r="B730" s="19"/>
      <c r="C730" s="8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165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2">
        <v>3</v>
      </c>
    </row>
    <row r="731" spans="1:65">
      <c r="A731" s="35"/>
      <c r="B731" s="18">
        <v>1</v>
      </c>
      <c r="C731" s="14">
        <v>1</v>
      </c>
      <c r="D731" s="244">
        <v>0.53431631000000002</v>
      </c>
      <c r="E731" s="244">
        <v>0.50159999999999993</v>
      </c>
      <c r="F731" s="257">
        <v>0.49</v>
      </c>
      <c r="G731" s="244">
        <v>0.53</v>
      </c>
      <c r="H731" s="257">
        <v>0.53</v>
      </c>
      <c r="I731" s="244">
        <v>0.52</v>
      </c>
      <c r="J731" s="257">
        <v>0.51</v>
      </c>
      <c r="K731" s="258">
        <v>0.53</v>
      </c>
      <c r="L731" s="244">
        <v>0.56999999999999995</v>
      </c>
      <c r="M731" s="244">
        <v>0.51</v>
      </c>
      <c r="N731" s="244">
        <v>0.56999999999999995</v>
      </c>
      <c r="O731" s="244">
        <v>0.52136574369883204</v>
      </c>
      <c r="P731" s="244">
        <v>0.52360000000000007</v>
      </c>
      <c r="Q731" s="244">
        <v>0.51400000000000001</v>
      </c>
      <c r="R731" s="244">
        <v>0.52</v>
      </c>
      <c r="S731" s="244">
        <v>0.53</v>
      </c>
      <c r="T731" s="244">
        <v>0.53900000000000003</v>
      </c>
      <c r="U731" s="259">
        <v>0.43499999999999994</v>
      </c>
      <c r="V731" s="234"/>
      <c r="W731" s="235"/>
      <c r="X731" s="235"/>
      <c r="Y731" s="235"/>
      <c r="Z731" s="235"/>
      <c r="AA731" s="235"/>
      <c r="AB731" s="235"/>
      <c r="AC731" s="235"/>
      <c r="AD731" s="235"/>
      <c r="AE731" s="235"/>
      <c r="AF731" s="235"/>
      <c r="AG731" s="235"/>
      <c r="AH731" s="235"/>
      <c r="AI731" s="235"/>
      <c r="AJ731" s="235"/>
      <c r="AK731" s="235"/>
      <c r="AL731" s="235"/>
      <c r="AM731" s="235"/>
      <c r="AN731" s="235"/>
      <c r="AO731" s="235"/>
      <c r="AP731" s="235"/>
      <c r="AQ731" s="235"/>
      <c r="AR731" s="235"/>
      <c r="AS731" s="235"/>
      <c r="AT731" s="235"/>
      <c r="AU731" s="235"/>
      <c r="AV731" s="235"/>
      <c r="AW731" s="235"/>
      <c r="AX731" s="235"/>
      <c r="AY731" s="235"/>
      <c r="AZ731" s="235"/>
      <c r="BA731" s="235"/>
      <c r="BB731" s="235"/>
      <c r="BC731" s="235"/>
      <c r="BD731" s="235"/>
      <c r="BE731" s="235"/>
      <c r="BF731" s="235"/>
      <c r="BG731" s="235"/>
      <c r="BH731" s="235"/>
      <c r="BI731" s="235"/>
      <c r="BJ731" s="235"/>
      <c r="BK731" s="235"/>
      <c r="BL731" s="235"/>
      <c r="BM731" s="245">
        <v>1</v>
      </c>
    </row>
    <row r="732" spans="1:65">
      <c r="A732" s="35"/>
      <c r="B732" s="19">
        <v>1</v>
      </c>
      <c r="C732" s="8">
        <v>2</v>
      </c>
      <c r="D732" s="246">
        <v>0.50258189000000009</v>
      </c>
      <c r="E732" s="246">
        <v>0.50990000000000002</v>
      </c>
      <c r="F732" s="260">
        <v>0.49</v>
      </c>
      <c r="G732" s="246">
        <v>0.54</v>
      </c>
      <c r="H732" s="260">
        <v>0.53</v>
      </c>
      <c r="I732" s="246">
        <v>0.52</v>
      </c>
      <c r="J732" s="260">
        <v>0.51</v>
      </c>
      <c r="K732" s="246">
        <v>0.5</v>
      </c>
      <c r="L732" s="246">
        <v>0.56999999999999995</v>
      </c>
      <c r="M732" s="246">
        <v>0.51</v>
      </c>
      <c r="N732" s="246">
        <v>0.56000000000000005</v>
      </c>
      <c r="O732" s="246">
        <v>0.51899674850436506</v>
      </c>
      <c r="P732" s="246">
        <v>0.52570000000000006</v>
      </c>
      <c r="Q732" s="246">
        <v>0.54999999999999993</v>
      </c>
      <c r="R732" s="246">
        <v>0.54</v>
      </c>
      <c r="S732" s="246">
        <v>0.54</v>
      </c>
      <c r="T732" s="246">
        <v>0.55516999999999994</v>
      </c>
      <c r="U732" s="261">
        <v>0.42799999999999999</v>
      </c>
      <c r="V732" s="234"/>
      <c r="W732" s="235"/>
      <c r="X732" s="235"/>
      <c r="Y732" s="235"/>
      <c r="Z732" s="235"/>
      <c r="AA732" s="235"/>
      <c r="AB732" s="235"/>
      <c r="AC732" s="235"/>
      <c r="AD732" s="235"/>
      <c r="AE732" s="235"/>
      <c r="AF732" s="235"/>
      <c r="AG732" s="235"/>
      <c r="AH732" s="235"/>
      <c r="AI732" s="235"/>
      <c r="AJ732" s="235"/>
      <c r="AK732" s="235"/>
      <c r="AL732" s="235"/>
      <c r="AM732" s="235"/>
      <c r="AN732" s="235"/>
      <c r="AO732" s="235"/>
      <c r="AP732" s="235"/>
      <c r="AQ732" s="235"/>
      <c r="AR732" s="235"/>
      <c r="AS732" s="235"/>
      <c r="AT732" s="235"/>
      <c r="AU732" s="235"/>
      <c r="AV732" s="235"/>
      <c r="AW732" s="235"/>
      <c r="AX732" s="235"/>
      <c r="AY732" s="235"/>
      <c r="AZ732" s="235"/>
      <c r="BA732" s="235"/>
      <c r="BB732" s="235"/>
      <c r="BC732" s="235"/>
      <c r="BD732" s="235"/>
      <c r="BE732" s="235"/>
      <c r="BF732" s="235"/>
      <c r="BG732" s="235"/>
      <c r="BH732" s="235"/>
      <c r="BI732" s="235"/>
      <c r="BJ732" s="235"/>
      <c r="BK732" s="235"/>
      <c r="BL732" s="235"/>
      <c r="BM732" s="245">
        <v>30</v>
      </c>
    </row>
    <row r="733" spans="1:65">
      <c r="A733" s="35"/>
      <c r="B733" s="19">
        <v>1</v>
      </c>
      <c r="C733" s="8">
        <v>3</v>
      </c>
      <c r="D733" s="246">
        <v>0.5344297400000001</v>
      </c>
      <c r="E733" s="246">
        <v>0.50879999999999992</v>
      </c>
      <c r="F733" s="260">
        <v>0.49</v>
      </c>
      <c r="G733" s="246">
        <v>0.55000000000000004</v>
      </c>
      <c r="H733" s="260">
        <v>0.51</v>
      </c>
      <c r="I733" s="246">
        <v>0.54</v>
      </c>
      <c r="J733" s="260">
        <v>0.53</v>
      </c>
      <c r="K733" s="260">
        <v>0.51</v>
      </c>
      <c r="L733" s="27">
        <v>0.56999999999999995</v>
      </c>
      <c r="M733" s="27">
        <v>0.5</v>
      </c>
      <c r="N733" s="27">
        <v>0.57999999999999996</v>
      </c>
      <c r="O733" s="27">
        <v>0.53822387583501607</v>
      </c>
      <c r="P733" s="27">
        <v>0.51900000000000002</v>
      </c>
      <c r="Q733" s="27">
        <v>0.55599999999999994</v>
      </c>
      <c r="R733" s="27">
        <v>0.52</v>
      </c>
      <c r="S733" s="27">
        <v>0.51</v>
      </c>
      <c r="T733" s="27">
        <v>0.56056000000000006</v>
      </c>
      <c r="U733" s="262">
        <v>0.40699999999999997</v>
      </c>
      <c r="V733" s="234"/>
      <c r="W733" s="235"/>
      <c r="X733" s="235"/>
      <c r="Y733" s="235"/>
      <c r="Z733" s="235"/>
      <c r="AA733" s="235"/>
      <c r="AB733" s="235"/>
      <c r="AC733" s="235"/>
      <c r="AD733" s="235"/>
      <c r="AE733" s="235"/>
      <c r="AF733" s="235"/>
      <c r="AG733" s="235"/>
      <c r="AH733" s="235"/>
      <c r="AI733" s="235"/>
      <c r="AJ733" s="235"/>
      <c r="AK733" s="235"/>
      <c r="AL733" s="235"/>
      <c r="AM733" s="235"/>
      <c r="AN733" s="235"/>
      <c r="AO733" s="235"/>
      <c r="AP733" s="235"/>
      <c r="AQ733" s="235"/>
      <c r="AR733" s="235"/>
      <c r="AS733" s="235"/>
      <c r="AT733" s="235"/>
      <c r="AU733" s="235"/>
      <c r="AV733" s="235"/>
      <c r="AW733" s="235"/>
      <c r="AX733" s="235"/>
      <c r="AY733" s="235"/>
      <c r="AZ733" s="235"/>
      <c r="BA733" s="235"/>
      <c r="BB733" s="235"/>
      <c r="BC733" s="235"/>
      <c r="BD733" s="235"/>
      <c r="BE733" s="235"/>
      <c r="BF733" s="235"/>
      <c r="BG733" s="235"/>
      <c r="BH733" s="235"/>
      <c r="BI733" s="235"/>
      <c r="BJ733" s="235"/>
      <c r="BK733" s="235"/>
      <c r="BL733" s="235"/>
      <c r="BM733" s="245">
        <v>16</v>
      </c>
    </row>
    <row r="734" spans="1:65">
      <c r="A734" s="35"/>
      <c r="B734" s="19">
        <v>1</v>
      </c>
      <c r="C734" s="8">
        <v>4</v>
      </c>
      <c r="D734" s="246">
        <v>0.50667934999999997</v>
      </c>
      <c r="E734" s="246">
        <v>0.51400000000000001</v>
      </c>
      <c r="F734" s="260">
        <v>0.49</v>
      </c>
      <c r="G734" s="246">
        <v>0.54</v>
      </c>
      <c r="H734" s="260">
        <v>0.53</v>
      </c>
      <c r="I734" s="246">
        <v>0.54</v>
      </c>
      <c r="J734" s="260">
        <v>0.53</v>
      </c>
      <c r="K734" s="260">
        <v>0.5</v>
      </c>
      <c r="L734" s="27">
        <v>0.56999999999999995</v>
      </c>
      <c r="M734" s="27">
        <v>0.51</v>
      </c>
      <c r="N734" s="27">
        <v>0.56000000000000005</v>
      </c>
      <c r="O734" s="27">
        <v>0.52980135513410798</v>
      </c>
      <c r="P734" s="27">
        <v>0.51890000000000003</v>
      </c>
      <c r="Q734" s="27">
        <v>0.52300000000000002</v>
      </c>
      <c r="R734" s="27">
        <v>0.52</v>
      </c>
      <c r="S734" s="27">
        <v>0.52</v>
      </c>
      <c r="T734" s="27">
        <v>0.56154000000000004</v>
      </c>
      <c r="U734" s="262">
        <v>0.40299999999999997</v>
      </c>
      <c r="V734" s="234"/>
      <c r="W734" s="235"/>
      <c r="X734" s="235"/>
      <c r="Y734" s="235"/>
      <c r="Z734" s="235"/>
      <c r="AA734" s="235"/>
      <c r="AB734" s="235"/>
      <c r="AC734" s="235"/>
      <c r="AD734" s="235"/>
      <c r="AE734" s="235"/>
      <c r="AF734" s="235"/>
      <c r="AG734" s="235"/>
      <c r="AH734" s="235"/>
      <c r="AI734" s="235"/>
      <c r="AJ734" s="235"/>
      <c r="AK734" s="235"/>
      <c r="AL734" s="235"/>
      <c r="AM734" s="235"/>
      <c r="AN734" s="235"/>
      <c r="AO734" s="235"/>
      <c r="AP734" s="235"/>
      <c r="AQ734" s="235"/>
      <c r="AR734" s="235"/>
      <c r="AS734" s="235"/>
      <c r="AT734" s="235"/>
      <c r="AU734" s="235"/>
      <c r="AV734" s="235"/>
      <c r="AW734" s="235"/>
      <c r="AX734" s="235"/>
      <c r="AY734" s="235"/>
      <c r="AZ734" s="235"/>
      <c r="BA734" s="235"/>
      <c r="BB734" s="235"/>
      <c r="BC734" s="235"/>
      <c r="BD734" s="235"/>
      <c r="BE734" s="235"/>
      <c r="BF734" s="235"/>
      <c r="BG734" s="235"/>
      <c r="BH734" s="235"/>
      <c r="BI734" s="235"/>
      <c r="BJ734" s="235"/>
      <c r="BK734" s="235"/>
      <c r="BL734" s="235"/>
      <c r="BM734" s="245">
        <v>0.52784867202578933</v>
      </c>
    </row>
    <row r="735" spans="1:65">
      <c r="A735" s="35"/>
      <c r="B735" s="19">
        <v>1</v>
      </c>
      <c r="C735" s="8">
        <v>5</v>
      </c>
      <c r="D735" s="246">
        <v>0.50475300000000001</v>
      </c>
      <c r="E735" s="246">
        <v>0.49439999999999995</v>
      </c>
      <c r="F735" s="246">
        <v>0.49</v>
      </c>
      <c r="G735" s="246">
        <v>0.54</v>
      </c>
      <c r="H735" s="246">
        <v>0.53</v>
      </c>
      <c r="I735" s="246">
        <v>0.51</v>
      </c>
      <c r="J735" s="246">
        <v>0.52</v>
      </c>
      <c r="K735" s="246">
        <v>0.49</v>
      </c>
      <c r="L735" s="246">
        <v>0.56999999999999995</v>
      </c>
      <c r="M735" s="246">
        <v>0.51</v>
      </c>
      <c r="N735" s="246">
        <v>0.56999999999999995</v>
      </c>
      <c r="O735" s="246">
        <v>0.53858973999027004</v>
      </c>
      <c r="P735" s="246">
        <v>0.52779999999999994</v>
      </c>
      <c r="Q735" s="246">
        <v>0.56699999999999995</v>
      </c>
      <c r="R735" s="246">
        <v>0.53</v>
      </c>
      <c r="S735" s="246">
        <v>0.53</v>
      </c>
      <c r="T735" s="246">
        <v>0.55468000000000006</v>
      </c>
      <c r="U735" s="261">
        <v>0.46899999999999997</v>
      </c>
      <c r="V735" s="234"/>
      <c r="W735" s="235"/>
      <c r="X735" s="235"/>
      <c r="Y735" s="235"/>
      <c r="Z735" s="235"/>
      <c r="AA735" s="235"/>
      <c r="AB735" s="235"/>
      <c r="AC735" s="235"/>
      <c r="AD735" s="235"/>
      <c r="AE735" s="235"/>
      <c r="AF735" s="235"/>
      <c r="AG735" s="235"/>
      <c r="AH735" s="235"/>
      <c r="AI735" s="235"/>
      <c r="AJ735" s="235"/>
      <c r="AK735" s="235"/>
      <c r="AL735" s="235"/>
      <c r="AM735" s="235"/>
      <c r="AN735" s="235"/>
      <c r="AO735" s="235"/>
      <c r="AP735" s="235"/>
      <c r="AQ735" s="235"/>
      <c r="AR735" s="235"/>
      <c r="AS735" s="235"/>
      <c r="AT735" s="235"/>
      <c r="AU735" s="235"/>
      <c r="AV735" s="235"/>
      <c r="AW735" s="235"/>
      <c r="AX735" s="235"/>
      <c r="AY735" s="235"/>
      <c r="AZ735" s="235"/>
      <c r="BA735" s="235"/>
      <c r="BB735" s="235"/>
      <c r="BC735" s="235"/>
      <c r="BD735" s="235"/>
      <c r="BE735" s="235"/>
      <c r="BF735" s="235"/>
      <c r="BG735" s="235"/>
      <c r="BH735" s="235"/>
      <c r="BI735" s="235"/>
      <c r="BJ735" s="235"/>
      <c r="BK735" s="235"/>
      <c r="BL735" s="235"/>
      <c r="BM735" s="245">
        <v>52</v>
      </c>
    </row>
    <row r="736" spans="1:65">
      <c r="A736" s="35"/>
      <c r="B736" s="19">
        <v>1</v>
      </c>
      <c r="C736" s="8">
        <v>6</v>
      </c>
      <c r="D736" s="246">
        <v>0.54140195999999996</v>
      </c>
      <c r="E736" s="246">
        <v>0.50679999999999992</v>
      </c>
      <c r="F736" s="246">
        <v>0.49</v>
      </c>
      <c r="G736" s="246">
        <v>0.54</v>
      </c>
      <c r="H736" s="246">
        <v>0.52</v>
      </c>
      <c r="I736" s="246">
        <v>0.55000000000000004</v>
      </c>
      <c r="J736" s="246">
        <v>0.52</v>
      </c>
      <c r="K736" s="246">
        <v>0.5</v>
      </c>
      <c r="L736" s="246">
        <v>0.56000000000000005</v>
      </c>
      <c r="M736" s="246">
        <v>0.51</v>
      </c>
      <c r="N736" s="246">
        <v>0.56000000000000005</v>
      </c>
      <c r="O736" s="246">
        <v>0.53138483346792298</v>
      </c>
      <c r="P736" s="246">
        <v>0.5272</v>
      </c>
      <c r="Q736" s="246">
        <v>0.53499999999999992</v>
      </c>
      <c r="R736" s="246">
        <v>0.52</v>
      </c>
      <c r="S736" s="246">
        <v>0.53</v>
      </c>
      <c r="T736" s="246">
        <v>0.54439000000000004</v>
      </c>
      <c r="U736" s="261">
        <v>0.46299999999999997</v>
      </c>
      <c r="V736" s="234"/>
      <c r="W736" s="235"/>
      <c r="X736" s="235"/>
      <c r="Y736" s="235"/>
      <c r="Z736" s="235"/>
      <c r="AA736" s="235"/>
      <c r="AB736" s="235"/>
      <c r="AC736" s="235"/>
      <c r="AD736" s="235"/>
      <c r="AE736" s="235"/>
      <c r="AF736" s="235"/>
      <c r="AG736" s="235"/>
      <c r="AH736" s="235"/>
      <c r="AI736" s="235"/>
      <c r="AJ736" s="235"/>
      <c r="AK736" s="235"/>
      <c r="AL736" s="235"/>
      <c r="AM736" s="235"/>
      <c r="AN736" s="235"/>
      <c r="AO736" s="235"/>
      <c r="AP736" s="235"/>
      <c r="AQ736" s="235"/>
      <c r="AR736" s="235"/>
      <c r="AS736" s="235"/>
      <c r="AT736" s="235"/>
      <c r="AU736" s="235"/>
      <c r="AV736" s="235"/>
      <c r="AW736" s="235"/>
      <c r="AX736" s="235"/>
      <c r="AY736" s="235"/>
      <c r="AZ736" s="235"/>
      <c r="BA736" s="235"/>
      <c r="BB736" s="235"/>
      <c r="BC736" s="235"/>
      <c r="BD736" s="235"/>
      <c r="BE736" s="235"/>
      <c r="BF736" s="235"/>
      <c r="BG736" s="235"/>
      <c r="BH736" s="235"/>
      <c r="BI736" s="235"/>
      <c r="BJ736" s="235"/>
      <c r="BK736" s="235"/>
      <c r="BL736" s="235"/>
      <c r="BM736" s="63"/>
    </row>
    <row r="737" spans="1:65">
      <c r="A737" s="35"/>
      <c r="B737" s="20" t="s">
        <v>263</v>
      </c>
      <c r="C737" s="12"/>
      <c r="D737" s="247">
        <v>0.52069370833333339</v>
      </c>
      <c r="E737" s="247">
        <v>0.50591666666666668</v>
      </c>
      <c r="F737" s="247">
        <v>0.49000000000000005</v>
      </c>
      <c r="G737" s="247">
        <v>0.54</v>
      </c>
      <c r="H737" s="247">
        <v>0.52500000000000002</v>
      </c>
      <c r="I737" s="247">
        <v>0.52999999999999992</v>
      </c>
      <c r="J737" s="247">
        <v>0.52</v>
      </c>
      <c r="K737" s="247">
        <v>0.505</v>
      </c>
      <c r="L737" s="247">
        <v>0.56833333333333325</v>
      </c>
      <c r="M737" s="247">
        <v>0.5083333333333333</v>
      </c>
      <c r="N737" s="247">
        <v>0.56666666666666665</v>
      </c>
      <c r="O737" s="247">
        <v>0.52972704943841897</v>
      </c>
      <c r="P737" s="247">
        <v>0.52370000000000005</v>
      </c>
      <c r="Q737" s="247">
        <v>0.54083333333333339</v>
      </c>
      <c r="R737" s="247">
        <v>0.52500000000000002</v>
      </c>
      <c r="S737" s="247">
        <v>0.52666666666666673</v>
      </c>
      <c r="T737" s="247">
        <v>0.5525566666666667</v>
      </c>
      <c r="U737" s="247">
        <v>0.43416666666666665</v>
      </c>
      <c r="V737" s="234"/>
      <c r="W737" s="235"/>
      <c r="X737" s="235"/>
      <c r="Y737" s="235"/>
      <c r="Z737" s="235"/>
      <c r="AA737" s="235"/>
      <c r="AB737" s="235"/>
      <c r="AC737" s="235"/>
      <c r="AD737" s="235"/>
      <c r="AE737" s="235"/>
      <c r="AF737" s="235"/>
      <c r="AG737" s="235"/>
      <c r="AH737" s="235"/>
      <c r="AI737" s="235"/>
      <c r="AJ737" s="235"/>
      <c r="AK737" s="235"/>
      <c r="AL737" s="235"/>
      <c r="AM737" s="235"/>
      <c r="AN737" s="235"/>
      <c r="AO737" s="235"/>
      <c r="AP737" s="235"/>
      <c r="AQ737" s="235"/>
      <c r="AR737" s="235"/>
      <c r="AS737" s="235"/>
      <c r="AT737" s="235"/>
      <c r="AU737" s="235"/>
      <c r="AV737" s="235"/>
      <c r="AW737" s="235"/>
      <c r="AX737" s="235"/>
      <c r="AY737" s="235"/>
      <c r="AZ737" s="235"/>
      <c r="BA737" s="235"/>
      <c r="BB737" s="235"/>
      <c r="BC737" s="235"/>
      <c r="BD737" s="235"/>
      <c r="BE737" s="235"/>
      <c r="BF737" s="235"/>
      <c r="BG737" s="235"/>
      <c r="BH737" s="235"/>
      <c r="BI737" s="235"/>
      <c r="BJ737" s="235"/>
      <c r="BK737" s="235"/>
      <c r="BL737" s="235"/>
      <c r="BM737" s="63"/>
    </row>
    <row r="738" spans="1:65">
      <c r="A738" s="35"/>
      <c r="B738" s="3" t="s">
        <v>264</v>
      </c>
      <c r="C738" s="33"/>
      <c r="D738" s="27">
        <v>0.52049783000000005</v>
      </c>
      <c r="E738" s="27">
        <v>0.50779999999999992</v>
      </c>
      <c r="F738" s="27">
        <v>0.49</v>
      </c>
      <c r="G738" s="27">
        <v>0.54</v>
      </c>
      <c r="H738" s="27">
        <v>0.53</v>
      </c>
      <c r="I738" s="27">
        <v>0.53</v>
      </c>
      <c r="J738" s="27">
        <v>0.52</v>
      </c>
      <c r="K738" s="27">
        <v>0.5</v>
      </c>
      <c r="L738" s="27">
        <v>0.56999999999999995</v>
      </c>
      <c r="M738" s="27">
        <v>0.51</v>
      </c>
      <c r="N738" s="27">
        <v>0.56499999999999995</v>
      </c>
      <c r="O738" s="27">
        <v>0.53059309430101553</v>
      </c>
      <c r="P738" s="27">
        <v>0.52465000000000006</v>
      </c>
      <c r="Q738" s="27">
        <v>0.54249999999999998</v>
      </c>
      <c r="R738" s="27">
        <v>0.52</v>
      </c>
      <c r="S738" s="27">
        <v>0.53</v>
      </c>
      <c r="T738" s="27">
        <v>0.554925</v>
      </c>
      <c r="U738" s="27">
        <v>0.43149999999999999</v>
      </c>
      <c r="V738" s="234"/>
      <c r="W738" s="235"/>
      <c r="X738" s="235"/>
      <c r="Y738" s="235"/>
      <c r="Z738" s="235"/>
      <c r="AA738" s="235"/>
      <c r="AB738" s="235"/>
      <c r="AC738" s="235"/>
      <c r="AD738" s="235"/>
      <c r="AE738" s="235"/>
      <c r="AF738" s="235"/>
      <c r="AG738" s="235"/>
      <c r="AH738" s="235"/>
      <c r="AI738" s="235"/>
      <c r="AJ738" s="235"/>
      <c r="AK738" s="235"/>
      <c r="AL738" s="235"/>
      <c r="AM738" s="235"/>
      <c r="AN738" s="235"/>
      <c r="AO738" s="235"/>
      <c r="AP738" s="235"/>
      <c r="AQ738" s="235"/>
      <c r="AR738" s="235"/>
      <c r="AS738" s="235"/>
      <c r="AT738" s="235"/>
      <c r="AU738" s="235"/>
      <c r="AV738" s="235"/>
      <c r="AW738" s="235"/>
      <c r="AX738" s="235"/>
      <c r="AY738" s="235"/>
      <c r="AZ738" s="235"/>
      <c r="BA738" s="235"/>
      <c r="BB738" s="235"/>
      <c r="BC738" s="235"/>
      <c r="BD738" s="235"/>
      <c r="BE738" s="235"/>
      <c r="BF738" s="235"/>
      <c r="BG738" s="235"/>
      <c r="BH738" s="235"/>
      <c r="BI738" s="235"/>
      <c r="BJ738" s="235"/>
      <c r="BK738" s="235"/>
      <c r="BL738" s="235"/>
      <c r="BM738" s="63"/>
    </row>
    <row r="739" spans="1:65">
      <c r="A739" s="35"/>
      <c r="B739" s="3" t="s">
        <v>265</v>
      </c>
      <c r="C739" s="33"/>
      <c r="D739" s="27">
        <v>1.7785566700049129E-2</v>
      </c>
      <c r="E739" s="27">
        <v>6.9508033108891063E-3</v>
      </c>
      <c r="F739" s="27">
        <v>6.0809419444881171E-17</v>
      </c>
      <c r="G739" s="27">
        <v>6.324555320336764E-3</v>
      </c>
      <c r="H739" s="27">
        <v>8.3666002653407633E-3</v>
      </c>
      <c r="I739" s="27">
        <v>1.5491933384829683E-2</v>
      </c>
      <c r="J739" s="27">
        <v>8.9442719099991665E-3</v>
      </c>
      <c r="K739" s="27">
        <v>1.3784048752090234E-2</v>
      </c>
      <c r="L739" s="27">
        <v>4.082482904638589E-3</v>
      </c>
      <c r="M739" s="27">
        <v>4.0824829046386341E-3</v>
      </c>
      <c r="N739" s="27">
        <v>8.1649658092772127E-3</v>
      </c>
      <c r="O739" s="27">
        <v>8.2285831546248297E-3</v>
      </c>
      <c r="P739" s="27">
        <v>3.9547439866570193E-3</v>
      </c>
      <c r="Q739" s="27">
        <v>2.0351085147152854E-2</v>
      </c>
      <c r="R739" s="27">
        <v>8.3666002653407633E-3</v>
      </c>
      <c r="S739" s="27">
        <v>1.0327955589886455E-2</v>
      </c>
      <c r="T739" s="27">
        <v>9.0174201780036101E-3</v>
      </c>
      <c r="U739" s="27">
        <v>2.7542089003317567E-2</v>
      </c>
      <c r="V739" s="234"/>
      <c r="W739" s="235"/>
      <c r="X739" s="235"/>
      <c r="Y739" s="235"/>
      <c r="Z739" s="235"/>
      <c r="AA739" s="235"/>
      <c r="AB739" s="235"/>
      <c r="AC739" s="235"/>
      <c r="AD739" s="235"/>
      <c r="AE739" s="235"/>
      <c r="AF739" s="235"/>
      <c r="AG739" s="235"/>
      <c r="AH739" s="235"/>
      <c r="AI739" s="235"/>
      <c r="AJ739" s="235"/>
      <c r="AK739" s="235"/>
      <c r="AL739" s="235"/>
      <c r="AM739" s="235"/>
      <c r="AN739" s="235"/>
      <c r="AO739" s="235"/>
      <c r="AP739" s="235"/>
      <c r="AQ739" s="235"/>
      <c r="AR739" s="235"/>
      <c r="AS739" s="235"/>
      <c r="AT739" s="235"/>
      <c r="AU739" s="235"/>
      <c r="AV739" s="235"/>
      <c r="AW739" s="235"/>
      <c r="AX739" s="235"/>
      <c r="AY739" s="235"/>
      <c r="AZ739" s="235"/>
      <c r="BA739" s="235"/>
      <c r="BB739" s="235"/>
      <c r="BC739" s="235"/>
      <c r="BD739" s="235"/>
      <c r="BE739" s="235"/>
      <c r="BF739" s="235"/>
      <c r="BG739" s="235"/>
      <c r="BH739" s="235"/>
      <c r="BI739" s="235"/>
      <c r="BJ739" s="235"/>
      <c r="BK739" s="235"/>
      <c r="BL739" s="235"/>
      <c r="BM739" s="63"/>
    </row>
    <row r="740" spans="1:65">
      <c r="A740" s="35"/>
      <c r="B740" s="3" t="s">
        <v>87</v>
      </c>
      <c r="C740" s="33"/>
      <c r="D740" s="13">
        <v>3.4157444991947762E-2</v>
      </c>
      <c r="E740" s="13">
        <v>1.3739028122330634E-2</v>
      </c>
      <c r="F740" s="13">
        <v>1.2410085600996156E-16</v>
      </c>
      <c r="G740" s="13">
        <v>1.1712139482105118E-2</v>
      </c>
      <c r="H740" s="13">
        <v>1.5936381457791929E-2</v>
      </c>
      <c r="I740" s="13">
        <v>2.9230062990244689E-2</v>
      </c>
      <c r="J740" s="13">
        <v>1.7200522903844551E-2</v>
      </c>
      <c r="K740" s="13">
        <v>2.7295146043743036E-2</v>
      </c>
      <c r="L740" s="13">
        <v>7.1832543776632072E-3</v>
      </c>
      <c r="M740" s="13">
        <v>8.0311139107645257E-3</v>
      </c>
      <c r="N740" s="13">
        <v>1.440876319284214E-2</v>
      </c>
      <c r="O740" s="13">
        <v>1.553362842873178E-2</v>
      </c>
      <c r="P740" s="13">
        <v>7.5515447520661041E-3</v>
      </c>
      <c r="Q740" s="13">
        <v>3.7629125079481393E-2</v>
      </c>
      <c r="R740" s="13">
        <v>1.5936381457791929E-2</v>
      </c>
      <c r="S740" s="13">
        <v>1.9610042259278079E-2</v>
      </c>
      <c r="T740" s="13">
        <v>1.6319448704513462E-2</v>
      </c>
      <c r="U740" s="13">
        <v>6.3436673328178664E-2</v>
      </c>
      <c r="V740" s="165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62"/>
    </row>
    <row r="741" spans="1:65">
      <c r="A741" s="35"/>
      <c r="B741" s="3" t="s">
        <v>266</v>
      </c>
      <c r="C741" s="33"/>
      <c r="D741" s="13">
        <v>-1.3554952530232645E-2</v>
      </c>
      <c r="E741" s="13">
        <v>-4.1549797359443086E-2</v>
      </c>
      <c r="F741" s="13">
        <v>-7.1703641652697159E-2</v>
      </c>
      <c r="G741" s="13">
        <v>2.302047654600714E-2</v>
      </c>
      <c r="H741" s="13">
        <v>-5.3967589136041383E-3</v>
      </c>
      <c r="I741" s="13">
        <v>4.0756529062659919E-3</v>
      </c>
      <c r="J741" s="13">
        <v>-1.4869170733474601E-2</v>
      </c>
      <c r="K741" s="13">
        <v>-4.3286406193085991E-2</v>
      </c>
      <c r="L741" s="13">
        <v>7.6697476858605951E-2</v>
      </c>
      <c r="M741" s="13">
        <v>-3.6971464979839053E-2</v>
      </c>
      <c r="N741" s="13">
        <v>7.3540006251982648E-2</v>
      </c>
      <c r="O741" s="13">
        <v>3.5585528811141742E-3</v>
      </c>
      <c r="P741" s="13">
        <v>-7.8595859867703899E-3</v>
      </c>
      <c r="Q741" s="13">
        <v>2.4599211849319014E-2</v>
      </c>
      <c r="R741" s="13">
        <v>-5.3967589136041383E-3</v>
      </c>
      <c r="S741" s="13">
        <v>-2.2392883069806135E-3</v>
      </c>
      <c r="T741" s="13">
        <v>4.6808860096308358E-2</v>
      </c>
      <c r="U741" s="13">
        <v>-0.17747890697458391</v>
      </c>
      <c r="V741" s="165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62"/>
    </row>
    <row r="742" spans="1:65">
      <c r="A742" s="35"/>
      <c r="B742" s="53" t="s">
        <v>267</v>
      </c>
      <c r="C742" s="54"/>
      <c r="D742" s="52">
        <v>0.19</v>
      </c>
      <c r="E742" s="52">
        <v>0.83</v>
      </c>
      <c r="F742" s="52">
        <v>1.53</v>
      </c>
      <c r="G742" s="52">
        <v>0.66</v>
      </c>
      <c r="H742" s="52">
        <v>0</v>
      </c>
      <c r="I742" s="52">
        <v>0.22</v>
      </c>
      <c r="J742" s="52">
        <v>0.22</v>
      </c>
      <c r="K742" s="52">
        <v>0.87</v>
      </c>
      <c r="L742" s="52">
        <v>1.9</v>
      </c>
      <c r="M742" s="52">
        <v>0.73</v>
      </c>
      <c r="N742" s="52">
        <v>1.82</v>
      </c>
      <c r="O742" s="52">
        <v>0.21</v>
      </c>
      <c r="P742" s="52">
        <v>0.06</v>
      </c>
      <c r="Q742" s="52">
        <v>0.69</v>
      </c>
      <c r="R742" s="52">
        <v>0</v>
      </c>
      <c r="S742" s="52">
        <v>7.0000000000000007E-2</v>
      </c>
      <c r="T742" s="52">
        <v>1.21</v>
      </c>
      <c r="U742" s="52">
        <v>3.97</v>
      </c>
      <c r="V742" s="165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62"/>
    </row>
    <row r="743" spans="1:65">
      <c r="B743" s="36"/>
      <c r="C743" s="20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BM743" s="62"/>
    </row>
    <row r="744" spans="1:65" ht="15">
      <c r="B744" s="37" t="s">
        <v>509</v>
      </c>
      <c r="BM744" s="32" t="s">
        <v>67</v>
      </c>
    </row>
    <row r="745" spans="1:65" ht="15">
      <c r="A745" s="28" t="s">
        <v>6</v>
      </c>
      <c r="B745" s="18" t="s">
        <v>115</v>
      </c>
      <c r="C745" s="15" t="s">
        <v>116</v>
      </c>
      <c r="D745" s="16" t="s">
        <v>235</v>
      </c>
      <c r="E745" s="17" t="s">
        <v>235</v>
      </c>
      <c r="F745" s="17" t="s">
        <v>235</v>
      </c>
      <c r="G745" s="17" t="s">
        <v>235</v>
      </c>
      <c r="H745" s="17" t="s">
        <v>235</v>
      </c>
      <c r="I745" s="17" t="s">
        <v>235</v>
      </c>
      <c r="J745" s="17" t="s">
        <v>235</v>
      </c>
      <c r="K745" s="17" t="s">
        <v>235</v>
      </c>
      <c r="L745" s="17" t="s">
        <v>235</v>
      </c>
      <c r="M745" s="17" t="s">
        <v>235</v>
      </c>
      <c r="N745" s="17" t="s">
        <v>235</v>
      </c>
      <c r="O745" s="17" t="s">
        <v>235</v>
      </c>
      <c r="P745" s="17" t="s">
        <v>235</v>
      </c>
      <c r="Q745" s="17" t="s">
        <v>235</v>
      </c>
      <c r="R745" s="17" t="s">
        <v>235</v>
      </c>
      <c r="S745" s="17" t="s">
        <v>235</v>
      </c>
      <c r="T745" s="165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2">
        <v>1</v>
      </c>
    </row>
    <row r="746" spans="1:65">
      <c r="A746" s="35"/>
      <c r="B746" s="19" t="s">
        <v>236</v>
      </c>
      <c r="C746" s="8" t="s">
        <v>236</v>
      </c>
      <c r="D746" s="163" t="s">
        <v>238</v>
      </c>
      <c r="E746" s="164" t="s">
        <v>240</v>
      </c>
      <c r="F746" s="164" t="s">
        <v>241</v>
      </c>
      <c r="G746" s="164" t="s">
        <v>242</v>
      </c>
      <c r="H746" s="164" t="s">
        <v>243</v>
      </c>
      <c r="I746" s="164" t="s">
        <v>244</v>
      </c>
      <c r="J746" s="164" t="s">
        <v>245</v>
      </c>
      <c r="K746" s="164" t="s">
        <v>246</v>
      </c>
      <c r="L746" s="164" t="s">
        <v>248</v>
      </c>
      <c r="M746" s="164" t="s">
        <v>250</v>
      </c>
      <c r="N746" s="164" t="s">
        <v>251</v>
      </c>
      <c r="O746" s="164" t="s">
        <v>252</v>
      </c>
      <c r="P746" s="164" t="s">
        <v>253</v>
      </c>
      <c r="Q746" s="164" t="s">
        <v>254</v>
      </c>
      <c r="R746" s="164" t="s">
        <v>256</v>
      </c>
      <c r="S746" s="164" t="s">
        <v>270</v>
      </c>
      <c r="T746" s="165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2" t="s">
        <v>1</v>
      </c>
    </row>
    <row r="747" spans="1:65">
      <c r="A747" s="35"/>
      <c r="B747" s="19"/>
      <c r="C747" s="8"/>
      <c r="D747" s="9" t="s">
        <v>119</v>
      </c>
      <c r="E747" s="10" t="s">
        <v>277</v>
      </c>
      <c r="F747" s="10" t="s">
        <v>119</v>
      </c>
      <c r="G747" s="10" t="s">
        <v>278</v>
      </c>
      <c r="H747" s="10" t="s">
        <v>278</v>
      </c>
      <c r="I747" s="10" t="s">
        <v>278</v>
      </c>
      <c r="J747" s="10" t="s">
        <v>278</v>
      </c>
      <c r="K747" s="10" t="s">
        <v>286</v>
      </c>
      <c r="L747" s="10" t="s">
        <v>278</v>
      </c>
      <c r="M747" s="10" t="s">
        <v>119</v>
      </c>
      <c r="N747" s="10" t="s">
        <v>119</v>
      </c>
      <c r="O747" s="10" t="s">
        <v>277</v>
      </c>
      <c r="P747" s="10" t="s">
        <v>277</v>
      </c>
      <c r="Q747" s="10" t="s">
        <v>278</v>
      </c>
      <c r="R747" s="10" t="s">
        <v>119</v>
      </c>
      <c r="S747" s="10" t="s">
        <v>277</v>
      </c>
      <c r="T747" s="165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2">
        <v>3</v>
      </c>
    </row>
    <row r="748" spans="1:65">
      <c r="A748" s="35"/>
      <c r="B748" s="19"/>
      <c r="C748" s="8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165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2">
        <v>3</v>
      </c>
    </row>
    <row r="749" spans="1:65">
      <c r="A749" s="35"/>
      <c r="B749" s="18">
        <v>1</v>
      </c>
      <c r="C749" s="14">
        <v>1</v>
      </c>
      <c r="D749" s="244">
        <v>0.79520000000000013</v>
      </c>
      <c r="E749" s="259">
        <v>0.35398600000000002</v>
      </c>
      <c r="F749" s="257">
        <v>0.86</v>
      </c>
      <c r="G749" s="244">
        <v>0.86799999999999999</v>
      </c>
      <c r="H749" s="257">
        <v>0.81200000000000006</v>
      </c>
      <c r="I749" s="244">
        <v>0.80599999999999994</v>
      </c>
      <c r="J749" s="257">
        <v>0.84699999999999998</v>
      </c>
      <c r="K749" s="244">
        <v>0.81270000000000009</v>
      </c>
      <c r="L749" s="244">
        <v>0.84440000000000004</v>
      </c>
      <c r="M749" s="244">
        <v>0.86555877222609601</v>
      </c>
      <c r="N749" s="258">
        <v>0.77300000000000002</v>
      </c>
      <c r="O749" s="244">
        <v>0.89300000000000002</v>
      </c>
      <c r="P749" s="244">
        <v>0.85047000000000006</v>
      </c>
      <c r="Q749" s="259">
        <v>4.6900000000000004E-2</v>
      </c>
      <c r="R749" s="259">
        <v>0.72139799999999987</v>
      </c>
      <c r="S749" s="244">
        <v>0.83499999999999996</v>
      </c>
      <c r="T749" s="234"/>
      <c r="U749" s="235"/>
      <c r="V749" s="235"/>
      <c r="W749" s="235"/>
      <c r="X749" s="235"/>
      <c r="Y749" s="235"/>
      <c r="Z749" s="235"/>
      <c r="AA749" s="235"/>
      <c r="AB749" s="235"/>
      <c r="AC749" s="235"/>
      <c r="AD749" s="235"/>
      <c r="AE749" s="235"/>
      <c r="AF749" s="235"/>
      <c r="AG749" s="235"/>
      <c r="AH749" s="235"/>
      <c r="AI749" s="235"/>
      <c r="AJ749" s="235"/>
      <c r="AK749" s="235"/>
      <c r="AL749" s="235"/>
      <c r="AM749" s="235"/>
      <c r="AN749" s="235"/>
      <c r="AO749" s="235"/>
      <c r="AP749" s="235"/>
      <c r="AQ749" s="235"/>
      <c r="AR749" s="235"/>
      <c r="AS749" s="235"/>
      <c r="AT749" s="235"/>
      <c r="AU749" s="235"/>
      <c r="AV749" s="235"/>
      <c r="AW749" s="235"/>
      <c r="AX749" s="235"/>
      <c r="AY749" s="235"/>
      <c r="AZ749" s="235"/>
      <c r="BA749" s="235"/>
      <c r="BB749" s="235"/>
      <c r="BC749" s="235"/>
      <c r="BD749" s="235"/>
      <c r="BE749" s="235"/>
      <c r="BF749" s="235"/>
      <c r="BG749" s="235"/>
      <c r="BH749" s="235"/>
      <c r="BI749" s="235"/>
      <c r="BJ749" s="235"/>
      <c r="BK749" s="235"/>
      <c r="BL749" s="235"/>
      <c r="BM749" s="245">
        <v>1</v>
      </c>
    </row>
    <row r="750" spans="1:65">
      <c r="A750" s="35"/>
      <c r="B750" s="19">
        <v>1</v>
      </c>
      <c r="C750" s="8">
        <v>2</v>
      </c>
      <c r="D750" s="246">
        <v>0.80640000000000001</v>
      </c>
      <c r="E750" s="246" t="s">
        <v>287</v>
      </c>
      <c r="F750" s="260">
        <v>0.84</v>
      </c>
      <c r="G750" s="246">
        <v>0.88100000000000001</v>
      </c>
      <c r="H750" s="260">
        <v>0.81899999999999995</v>
      </c>
      <c r="I750" s="246">
        <v>0.83199999999999996</v>
      </c>
      <c r="J750" s="260">
        <v>0.86</v>
      </c>
      <c r="K750" s="246">
        <v>0.80890000000000006</v>
      </c>
      <c r="L750" s="246">
        <v>0.85419999999999996</v>
      </c>
      <c r="M750" s="246">
        <v>0.85693878134995394</v>
      </c>
      <c r="N750" s="246">
        <v>0.81069999999999998</v>
      </c>
      <c r="O750" s="246">
        <v>0.92400000000000004</v>
      </c>
      <c r="P750" s="246">
        <v>0.84492</v>
      </c>
      <c r="Q750" s="261">
        <v>4.0399999999999998E-2</v>
      </c>
      <c r="R750" s="261">
        <v>0.73189250000000006</v>
      </c>
      <c r="S750" s="246">
        <v>0.84499999999999997</v>
      </c>
      <c r="T750" s="234"/>
      <c r="U750" s="235"/>
      <c r="V750" s="235"/>
      <c r="W750" s="235"/>
      <c r="X750" s="235"/>
      <c r="Y750" s="235"/>
      <c r="Z750" s="235"/>
      <c r="AA750" s="235"/>
      <c r="AB750" s="235"/>
      <c r="AC750" s="235"/>
      <c r="AD750" s="235"/>
      <c r="AE750" s="235"/>
      <c r="AF750" s="235"/>
      <c r="AG750" s="235"/>
      <c r="AH750" s="235"/>
      <c r="AI750" s="235"/>
      <c r="AJ750" s="235"/>
      <c r="AK750" s="235"/>
      <c r="AL750" s="235"/>
      <c r="AM750" s="235"/>
      <c r="AN750" s="235"/>
      <c r="AO750" s="235"/>
      <c r="AP750" s="235"/>
      <c r="AQ750" s="235"/>
      <c r="AR750" s="235"/>
      <c r="AS750" s="235"/>
      <c r="AT750" s="235"/>
      <c r="AU750" s="235"/>
      <c r="AV750" s="235"/>
      <c r="AW750" s="235"/>
      <c r="AX750" s="235"/>
      <c r="AY750" s="235"/>
      <c r="AZ750" s="235"/>
      <c r="BA750" s="235"/>
      <c r="BB750" s="235"/>
      <c r="BC750" s="235"/>
      <c r="BD750" s="235"/>
      <c r="BE750" s="235"/>
      <c r="BF750" s="235"/>
      <c r="BG750" s="235"/>
      <c r="BH750" s="235"/>
      <c r="BI750" s="235"/>
      <c r="BJ750" s="235"/>
      <c r="BK750" s="235"/>
      <c r="BL750" s="235"/>
      <c r="BM750" s="245">
        <v>26</v>
      </c>
    </row>
    <row r="751" spans="1:65">
      <c r="A751" s="35"/>
      <c r="B751" s="19">
        <v>1</v>
      </c>
      <c r="C751" s="8">
        <v>3</v>
      </c>
      <c r="D751" s="268">
        <v>0.92680000000000007</v>
      </c>
      <c r="E751" s="246" t="s">
        <v>287</v>
      </c>
      <c r="F751" s="260">
        <v>0.81000000000000016</v>
      </c>
      <c r="G751" s="246">
        <v>0.90500000000000003</v>
      </c>
      <c r="H751" s="260">
        <v>0.79200000000000004</v>
      </c>
      <c r="I751" s="246">
        <v>0.84899999999999998</v>
      </c>
      <c r="J751" s="260">
        <v>0.87899999999999989</v>
      </c>
      <c r="K751" s="260">
        <v>0.82909999999999995</v>
      </c>
      <c r="L751" s="27">
        <v>0.83610000000000007</v>
      </c>
      <c r="M751" s="27">
        <v>0.85930702047024976</v>
      </c>
      <c r="N751" s="27">
        <v>0.81429999999999991</v>
      </c>
      <c r="O751" s="27">
        <v>0.83700000000000008</v>
      </c>
      <c r="P751" s="27">
        <v>0.84338000000000002</v>
      </c>
      <c r="Q751" s="262">
        <v>2.6499999999999999E-2</v>
      </c>
      <c r="R751" s="262">
        <v>0.73805977777777776</v>
      </c>
      <c r="S751" s="27">
        <v>0.82100000000000006</v>
      </c>
      <c r="T751" s="234"/>
      <c r="U751" s="235"/>
      <c r="V751" s="235"/>
      <c r="W751" s="235"/>
      <c r="X751" s="235"/>
      <c r="Y751" s="235"/>
      <c r="Z751" s="235"/>
      <c r="AA751" s="235"/>
      <c r="AB751" s="235"/>
      <c r="AC751" s="235"/>
      <c r="AD751" s="235"/>
      <c r="AE751" s="235"/>
      <c r="AF751" s="235"/>
      <c r="AG751" s="235"/>
      <c r="AH751" s="235"/>
      <c r="AI751" s="235"/>
      <c r="AJ751" s="235"/>
      <c r="AK751" s="235"/>
      <c r="AL751" s="235"/>
      <c r="AM751" s="235"/>
      <c r="AN751" s="235"/>
      <c r="AO751" s="235"/>
      <c r="AP751" s="235"/>
      <c r="AQ751" s="235"/>
      <c r="AR751" s="235"/>
      <c r="AS751" s="235"/>
      <c r="AT751" s="235"/>
      <c r="AU751" s="235"/>
      <c r="AV751" s="235"/>
      <c r="AW751" s="235"/>
      <c r="AX751" s="235"/>
      <c r="AY751" s="235"/>
      <c r="AZ751" s="235"/>
      <c r="BA751" s="235"/>
      <c r="BB751" s="235"/>
      <c r="BC751" s="235"/>
      <c r="BD751" s="235"/>
      <c r="BE751" s="235"/>
      <c r="BF751" s="235"/>
      <c r="BG751" s="235"/>
      <c r="BH751" s="235"/>
      <c r="BI751" s="235"/>
      <c r="BJ751" s="235"/>
      <c r="BK751" s="235"/>
      <c r="BL751" s="235"/>
      <c r="BM751" s="245">
        <v>16</v>
      </c>
    </row>
    <row r="752" spans="1:65">
      <c r="A752" s="35"/>
      <c r="B752" s="19">
        <v>1</v>
      </c>
      <c r="C752" s="8">
        <v>4</v>
      </c>
      <c r="D752" s="246">
        <v>0.83440000000000003</v>
      </c>
      <c r="E752" s="246" t="s">
        <v>287</v>
      </c>
      <c r="F752" s="260">
        <v>0.76</v>
      </c>
      <c r="G752" s="246">
        <v>0.88400000000000012</v>
      </c>
      <c r="H752" s="260">
        <v>0.83300000000000007</v>
      </c>
      <c r="I752" s="246">
        <v>0.82500000000000007</v>
      </c>
      <c r="J752" s="260">
        <v>0.86899999999999999</v>
      </c>
      <c r="K752" s="260">
        <v>0.81259999999999999</v>
      </c>
      <c r="L752" s="27">
        <v>0.84440000000000004</v>
      </c>
      <c r="M752" s="27">
        <v>0.87102731908776554</v>
      </c>
      <c r="N752" s="27">
        <v>0.81799999999999995</v>
      </c>
      <c r="O752" s="27">
        <v>0.88200000000000001</v>
      </c>
      <c r="P752" s="27">
        <v>0.84692000000000012</v>
      </c>
      <c r="Q752" s="262">
        <v>1.17E-2</v>
      </c>
      <c r="R752" s="262">
        <v>0.73364407407407406</v>
      </c>
      <c r="S752" s="27">
        <v>0.83800000000000008</v>
      </c>
      <c r="T752" s="234"/>
      <c r="U752" s="235"/>
      <c r="V752" s="235"/>
      <c r="W752" s="235"/>
      <c r="X752" s="235"/>
      <c r="Y752" s="235"/>
      <c r="Z752" s="235"/>
      <c r="AA752" s="235"/>
      <c r="AB752" s="235"/>
      <c r="AC752" s="235"/>
      <c r="AD752" s="235"/>
      <c r="AE752" s="235"/>
      <c r="AF752" s="235"/>
      <c r="AG752" s="235"/>
      <c r="AH752" s="235"/>
      <c r="AI752" s="235"/>
      <c r="AJ752" s="235"/>
      <c r="AK752" s="235"/>
      <c r="AL752" s="235"/>
      <c r="AM752" s="235"/>
      <c r="AN752" s="235"/>
      <c r="AO752" s="235"/>
      <c r="AP752" s="235"/>
      <c r="AQ752" s="235"/>
      <c r="AR752" s="235"/>
      <c r="AS752" s="235"/>
      <c r="AT752" s="235"/>
      <c r="AU752" s="235"/>
      <c r="AV752" s="235"/>
      <c r="AW752" s="235"/>
      <c r="AX752" s="235"/>
      <c r="AY752" s="235"/>
      <c r="AZ752" s="235"/>
      <c r="BA752" s="235"/>
      <c r="BB752" s="235"/>
      <c r="BC752" s="235"/>
      <c r="BD752" s="235"/>
      <c r="BE752" s="235"/>
      <c r="BF752" s="235"/>
      <c r="BG752" s="235"/>
      <c r="BH752" s="235"/>
      <c r="BI752" s="235"/>
      <c r="BJ752" s="235"/>
      <c r="BK752" s="235"/>
      <c r="BL752" s="235"/>
      <c r="BM752" s="245">
        <v>0.83978794156643188</v>
      </c>
    </row>
    <row r="753" spans="1:65">
      <c r="A753" s="35"/>
      <c r="B753" s="19">
        <v>1</v>
      </c>
      <c r="C753" s="8">
        <v>5</v>
      </c>
      <c r="D753" s="246">
        <v>0.82599999999999996</v>
      </c>
      <c r="E753" s="261">
        <v>0.31833400000000001</v>
      </c>
      <c r="F753" s="246">
        <v>0.85000000000000009</v>
      </c>
      <c r="G753" s="246">
        <v>0.876</v>
      </c>
      <c r="H753" s="246">
        <v>0.82699999999999996</v>
      </c>
      <c r="I753" s="246">
        <v>0.79900000000000004</v>
      </c>
      <c r="J753" s="246">
        <v>0.86999999999999988</v>
      </c>
      <c r="K753" s="246">
        <v>0.83739999999999992</v>
      </c>
      <c r="L753" s="246">
        <v>0.83339999999999992</v>
      </c>
      <c r="M753" s="246">
        <v>0.87233834215047701</v>
      </c>
      <c r="N753" s="246">
        <v>0.82279999999999998</v>
      </c>
      <c r="O753" s="246">
        <v>0.81399999999999995</v>
      </c>
      <c r="P753" s="246">
        <v>0.83862000000000003</v>
      </c>
      <c r="Q753" s="261">
        <v>2.3199999999999998E-2</v>
      </c>
      <c r="R753" s="261">
        <v>0.72214299999999998</v>
      </c>
      <c r="S753" s="246">
        <v>0.85199999999999998</v>
      </c>
      <c r="T753" s="234"/>
      <c r="U753" s="235"/>
      <c r="V753" s="235"/>
      <c r="W753" s="235"/>
      <c r="X753" s="235"/>
      <c r="Y753" s="235"/>
      <c r="Z753" s="235"/>
      <c r="AA753" s="235"/>
      <c r="AB753" s="235"/>
      <c r="AC753" s="235"/>
      <c r="AD753" s="235"/>
      <c r="AE753" s="235"/>
      <c r="AF753" s="235"/>
      <c r="AG753" s="235"/>
      <c r="AH753" s="235"/>
      <c r="AI753" s="235"/>
      <c r="AJ753" s="235"/>
      <c r="AK753" s="235"/>
      <c r="AL753" s="235"/>
      <c r="AM753" s="235"/>
      <c r="AN753" s="235"/>
      <c r="AO753" s="235"/>
      <c r="AP753" s="235"/>
      <c r="AQ753" s="235"/>
      <c r="AR753" s="235"/>
      <c r="AS753" s="235"/>
      <c r="AT753" s="235"/>
      <c r="AU753" s="235"/>
      <c r="AV753" s="235"/>
      <c r="AW753" s="235"/>
      <c r="AX753" s="235"/>
      <c r="AY753" s="235"/>
      <c r="AZ753" s="235"/>
      <c r="BA753" s="235"/>
      <c r="BB753" s="235"/>
      <c r="BC753" s="235"/>
      <c r="BD753" s="235"/>
      <c r="BE753" s="235"/>
      <c r="BF753" s="235"/>
      <c r="BG753" s="235"/>
      <c r="BH753" s="235"/>
      <c r="BI753" s="235"/>
      <c r="BJ753" s="235"/>
      <c r="BK753" s="235"/>
      <c r="BL753" s="235"/>
      <c r="BM753" s="245">
        <v>53</v>
      </c>
    </row>
    <row r="754" spans="1:65">
      <c r="A754" s="35"/>
      <c r="B754" s="19">
        <v>1</v>
      </c>
      <c r="C754" s="8">
        <v>6</v>
      </c>
      <c r="D754" s="246">
        <v>0.80920000000000003</v>
      </c>
      <c r="E754" s="246" t="s">
        <v>287</v>
      </c>
      <c r="F754" s="246">
        <v>0.83</v>
      </c>
      <c r="G754" s="246">
        <v>0.89</v>
      </c>
      <c r="H754" s="246">
        <v>0.79600000000000004</v>
      </c>
      <c r="I754" s="246">
        <v>0.85199999999999998</v>
      </c>
      <c r="J754" s="246">
        <v>0.86</v>
      </c>
      <c r="K754" s="246">
        <v>0.81989999999999996</v>
      </c>
      <c r="L754" s="246">
        <v>0.83479999999999999</v>
      </c>
      <c r="M754" s="246">
        <v>0.86194920689713095</v>
      </c>
      <c r="N754" s="246">
        <v>0.81679999999999997</v>
      </c>
      <c r="O754" s="246">
        <v>0.84299999999999997</v>
      </c>
      <c r="P754" s="246">
        <v>0.84757000000000005</v>
      </c>
      <c r="Q754" s="261">
        <v>1.09E-2</v>
      </c>
      <c r="R754" s="261">
        <v>0.73344166666666666</v>
      </c>
      <c r="S754" s="246">
        <v>0.82699999999999996</v>
      </c>
      <c r="T754" s="234"/>
      <c r="U754" s="235"/>
      <c r="V754" s="235"/>
      <c r="W754" s="235"/>
      <c r="X754" s="235"/>
      <c r="Y754" s="235"/>
      <c r="Z754" s="235"/>
      <c r="AA754" s="235"/>
      <c r="AB754" s="235"/>
      <c r="AC754" s="235"/>
      <c r="AD754" s="235"/>
      <c r="AE754" s="235"/>
      <c r="AF754" s="235"/>
      <c r="AG754" s="235"/>
      <c r="AH754" s="235"/>
      <c r="AI754" s="235"/>
      <c r="AJ754" s="235"/>
      <c r="AK754" s="235"/>
      <c r="AL754" s="235"/>
      <c r="AM754" s="235"/>
      <c r="AN754" s="235"/>
      <c r="AO754" s="235"/>
      <c r="AP754" s="235"/>
      <c r="AQ754" s="235"/>
      <c r="AR754" s="235"/>
      <c r="AS754" s="235"/>
      <c r="AT754" s="235"/>
      <c r="AU754" s="235"/>
      <c r="AV754" s="235"/>
      <c r="AW754" s="235"/>
      <c r="AX754" s="235"/>
      <c r="AY754" s="235"/>
      <c r="AZ754" s="235"/>
      <c r="BA754" s="235"/>
      <c r="BB754" s="235"/>
      <c r="BC754" s="235"/>
      <c r="BD754" s="235"/>
      <c r="BE754" s="235"/>
      <c r="BF754" s="235"/>
      <c r="BG754" s="235"/>
      <c r="BH754" s="235"/>
      <c r="BI754" s="235"/>
      <c r="BJ754" s="235"/>
      <c r="BK754" s="235"/>
      <c r="BL754" s="235"/>
      <c r="BM754" s="63"/>
    </row>
    <row r="755" spans="1:65">
      <c r="A755" s="35"/>
      <c r="B755" s="20" t="s">
        <v>263</v>
      </c>
      <c r="C755" s="12"/>
      <c r="D755" s="247">
        <v>0.83300000000000007</v>
      </c>
      <c r="E755" s="247">
        <v>0.33616000000000001</v>
      </c>
      <c r="F755" s="247">
        <v>0.82500000000000018</v>
      </c>
      <c r="G755" s="247">
        <v>0.88400000000000001</v>
      </c>
      <c r="H755" s="247">
        <v>0.8131666666666667</v>
      </c>
      <c r="I755" s="247">
        <v>0.82716666666666683</v>
      </c>
      <c r="J755" s="247">
        <v>0.86416666666666675</v>
      </c>
      <c r="K755" s="247">
        <v>0.82009999999999994</v>
      </c>
      <c r="L755" s="247">
        <v>0.84121666666666661</v>
      </c>
      <c r="M755" s="247">
        <v>0.86451990703027881</v>
      </c>
      <c r="N755" s="247">
        <v>0.80926666666666669</v>
      </c>
      <c r="O755" s="247">
        <v>0.86550000000000005</v>
      </c>
      <c r="P755" s="247">
        <v>0.84531333333333336</v>
      </c>
      <c r="Q755" s="247">
        <v>2.6599999999999999E-2</v>
      </c>
      <c r="R755" s="247">
        <v>0.73009650308641971</v>
      </c>
      <c r="S755" s="247">
        <v>0.83633333333333326</v>
      </c>
      <c r="T755" s="234"/>
      <c r="U755" s="235"/>
      <c r="V755" s="235"/>
      <c r="W755" s="235"/>
      <c r="X755" s="235"/>
      <c r="Y755" s="235"/>
      <c r="Z755" s="235"/>
      <c r="AA755" s="235"/>
      <c r="AB755" s="235"/>
      <c r="AC755" s="235"/>
      <c r="AD755" s="235"/>
      <c r="AE755" s="235"/>
      <c r="AF755" s="235"/>
      <c r="AG755" s="235"/>
      <c r="AH755" s="235"/>
      <c r="AI755" s="235"/>
      <c r="AJ755" s="235"/>
      <c r="AK755" s="235"/>
      <c r="AL755" s="235"/>
      <c r="AM755" s="235"/>
      <c r="AN755" s="235"/>
      <c r="AO755" s="235"/>
      <c r="AP755" s="235"/>
      <c r="AQ755" s="235"/>
      <c r="AR755" s="235"/>
      <c r="AS755" s="235"/>
      <c r="AT755" s="235"/>
      <c r="AU755" s="235"/>
      <c r="AV755" s="235"/>
      <c r="AW755" s="235"/>
      <c r="AX755" s="235"/>
      <c r="AY755" s="235"/>
      <c r="AZ755" s="235"/>
      <c r="BA755" s="235"/>
      <c r="BB755" s="235"/>
      <c r="BC755" s="235"/>
      <c r="BD755" s="235"/>
      <c r="BE755" s="235"/>
      <c r="BF755" s="235"/>
      <c r="BG755" s="235"/>
      <c r="BH755" s="235"/>
      <c r="BI755" s="235"/>
      <c r="BJ755" s="235"/>
      <c r="BK755" s="235"/>
      <c r="BL755" s="235"/>
      <c r="BM755" s="63"/>
    </row>
    <row r="756" spans="1:65">
      <c r="A756" s="35"/>
      <c r="B756" s="3" t="s">
        <v>264</v>
      </c>
      <c r="C756" s="33"/>
      <c r="D756" s="27">
        <v>0.81759999999999999</v>
      </c>
      <c r="E756" s="27">
        <v>0.33616000000000001</v>
      </c>
      <c r="F756" s="27">
        <v>0.83499999999999996</v>
      </c>
      <c r="G756" s="27">
        <v>0.88250000000000006</v>
      </c>
      <c r="H756" s="27">
        <v>0.8155</v>
      </c>
      <c r="I756" s="27">
        <v>0.82850000000000001</v>
      </c>
      <c r="J756" s="27">
        <v>0.86450000000000005</v>
      </c>
      <c r="K756" s="27">
        <v>0.81630000000000003</v>
      </c>
      <c r="L756" s="27">
        <v>0.84025000000000005</v>
      </c>
      <c r="M756" s="27">
        <v>0.86375398956161353</v>
      </c>
      <c r="N756" s="27">
        <v>0.81555</v>
      </c>
      <c r="O756" s="27">
        <v>0.86250000000000004</v>
      </c>
      <c r="P756" s="27">
        <v>0.84592000000000001</v>
      </c>
      <c r="Q756" s="27">
        <v>2.4849999999999997E-2</v>
      </c>
      <c r="R756" s="27">
        <v>0.7326670833333333</v>
      </c>
      <c r="S756" s="27">
        <v>0.83650000000000002</v>
      </c>
      <c r="T756" s="234"/>
      <c r="U756" s="235"/>
      <c r="V756" s="235"/>
      <c r="W756" s="235"/>
      <c r="X756" s="235"/>
      <c r="Y756" s="235"/>
      <c r="Z756" s="235"/>
      <c r="AA756" s="235"/>
      <c r="AB756" s="235"/>
      <c r="AC756" s="235"/>
      <c r="AD756" s="235"/>
      <c r="AE756" s="235"/>
      <c r="AF756" s="235"/>
      <c r="AG756" s="235"/>
      <c r="AH756" s="235"/>
      <c r="AI756" s="235"/>
      <c r="AJ756" s="235"/>
      <c r="AK756" s="235"/>
      <c r="AL756" s="235"/>
      <c r="AM756" s="235"/>
      <c r="AN756" s="235"/>
      <c r="AO756" s="235"/>
      <c r="AP756" s="235"/>
      <c r="AQ756" s="235"/>
      <c r="AR756" s="235"/>
      <c r="AS756" s="235"/>
      <c r="AT756" s="235"/>
      <c r="AU756" s="235"/>
      <c r="AV756" s="235"/>
      <c r="AW756" s="235"/>
      <c r="AX756" s="235"/>
      <c r="AY756" s="235"/>
      <c r="AZ756" s="235"/>
      <c r="BA756" s="235"/>
      <c r="BB756" s="235"/>
      <c r="BC756" s="235"/>
      <c r="BD756" s="235"/>
      <c r="BE756" s="235"/>
      <c r="BF756" s="235"/>
      <c r="BG756" s="235"/>
      <c r="BH756" s="235"/>
      <c r="BI756" s="235"/>
      <c r="BJ756" s="235"/>
      <c r="BK756" s="235"/>
      <c r="BL756" s="235"/>
      <c r="BM756" s="63"/>
    </row>
    <row r="757" spans="1:65">
      <c r="A757" s="35"/>
      <c r="B757" s="3" t="s">
        <v>265</v>
      </c>
      <c r="C757" s="33"/>
      <c r="D757" s="27">
        <v>4.806711973896502E-2</v>
      </c>
      <c r="E757" s="27">
        <v>2.5209770962862803E-2</v>
      </c>
      <c r="F757" s="27">
        <v>3.6193922141707704E-2</v>
      </c>
      <c r="G757" s="27">
        <v>1.2696456198483115E-2</v>
      </c>
      <c r="H757" s="27">
        <v>1.6509593170840591E-2</v>
      </c>
      <c r="I757" s="27">
        <v>2.1738598544217752E-2</v>
      </c>
      <c r="J757" s="27">
        <v>1.1016654059498554E-2</v>
      </c>
      <c r="K757" s="27">
        <v>1.1106574629470546E-2</v>
      </c>
      <c r="L757" s="27">
        <v>7.9660320528269716E-3</v>
      </c>
      <c r="M757" s="27">
        <v>6.2579506606065824E-3</v>
      </c>
      <c r="N757" s="27">
        <v>1.8214463117716805E-2</v>
      </c>
      <c r="O757" s="27">
        <v>4.1040224170927744E-2</v>
      </c>
      <c r="P757" s="27">
        <v>4.0732869610017415E-3</v>
      </c>
      <c r="Q757" s="27">
        <v>1.4714618581533124E-2</v>
      </c>
      <c r="R757" s="27">
        <v>6.7725459807197299E-3</v>
      </c>
      <c r="S757" s="27">
        <v>1.1378341999899032E-2</v>
      </c>
      <c r="T757" s="234"/>
      <c r="U757" s="235"/>
      <c r="V757" s="235"/>
      <c r="W757" s="235"/>
      <c r="X757" s="235"/>
      <c r="Y757" s="235"/>
      <c r="Z757" s="235"/>
      <c r="AA757" s="235"/>
      <c r="AB757" s="235"/>
      <c r="AC757" s="235"/>
      <c r="AD757" s="235"/>
      <c r="AE757" s="235"/>
      <c r="AF757" s="235"/>
      <c r="AG757" s="235"/>
      <c r="AH757" s="235"/>
      <c r="AI757" s="235"/>
      <c r="AJ757" s="235"/>
      <c r="AK757" s="235"/>
      <c r="AL757" s="235"/>
      <c r="AM757" s="235"/>
      <c r="AN757" s="235"/>
      <c r="AO757" s="235"/>
      <c r="AP757" s="235"/>
      <c r="AQ757" s="235"/>
      <c r="AR757" s="235"/>
      <c r="AS757" s="235"/>
      <c r="AT757" s="235"/>
      <c r="AU757" s="235"/>
      <c r="AV757" s="235"/>
      <c r="AW757" s="235"/>
      <c r="AX757" s="235"/>
      <c r="AY757" s="235"/>
      <c r="AZ757" s="235"/>
      <c r="BA757" s="235"/>
      <c r="BB757" s="235"/>
      <c r="BC757" s="235"/>
      <c r="BD757" s="235"/>
      <c r="BE757" s="235"/>
      <c r="BF757" s="235"/>
      <c r="BG757" s="235"/>
      <c r="BH757" s="235"/>
      <c r="BI757" s="235"/>
      <c r="BJ757" s="235"/>
      <c r="BK757" s="235"/>
      <c r="BL757" s="235"/>
      <c r="BM757" s="63"/>
    </row>
    <row r="758" spans="1:65">
      <c r="A758" s="35"/>
      <c r="B758" s="3" t="s">
        <v>87</v>
      </c>
      <c r="C758" s="33"/>
      <c r="D758" s="13">
        <v>5.7703625136812743E-2</v>
      </c>
      <c r="E758" s="13">
        <v>7.4993369118463826E-2</v>
      </c>
      <c r="F758" s="13">
        <v>4.3871420777827512E-2</v>
      </c>
      <c r="G758" s="13">
        <v>1.4362507011858728E-2</v>
      </c>
      <c r="H758" s="13">
        <v>2.0302840546227413E-2</v>
      </c>
      <c r="I758" s="13">
        <v>2.6280796144530827E-2</v>
      </c>
      <c r="J758" s="13">
        <v>1.274829785091443E-2</v>
      </c>
      <c r="K758" s="13">
        <v>1.3542951627204666E-2</v>
      </c>
      <c r="L758" s="13">
        <v>9.4696555221528006E-3</v>
      </c>
      <c r="M758" s="13">
        <v>7.2386426382052126E-3</v>
      </c>
      <c r="N758" s="13">
        <v>2.2507368544835E-2</v>
      </c>
      <c r="O758" s="13">
        <v>4.7417936650407562E-2</v>
      </c>
      <c r="P758" s="13">
        <v>4.8186711369374762E-3</v>
      </c>
      <c r="Q758" s="13">
        <v>0.5531811496816964</v>
      </c>
      <c r="R758" s="13">
        <v>9.2762339664542674E-3</v>
      </c>
      <c r="S758" s="13">
        <v>1.3605032283657672E-2</v>
      </c>
      <c r="T758" s="165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62"/>
    </row>
    <row r="759" spans="1:65">
      <c r="A759" s="35"/>
      <c r="B759" s="3" t="s">
        <v>266</v>
      </c>
      <c r="C759" s="33"/>
      <c r="D759" s="13">
        <v>-8.082923355353766E-3</v>
      </c>
      <c r="E759" s="13">
        <v>-0.59970847000616534</v>
      </c>
      <c r="F759" s="13">
        <v>-1.7609137776910866E-2</v>
      </c>
      <c r="G759" s="13">
        <v>5.2646693582073523E-2</v>
      </c>
      <c r="H759" s="13">
        <v>-3.1699996608797854E-2</v>
      </c>
      <c r="I759" s="13">
        <v>-1.5029121371072485E-2</v>
      </c>
      <c r="J759" s="13">
        <v>2.9029620328629546E-2</v>
      </c>
      <c r="K759" s="13">
        <v>-2.3443944110114967E-2</v>
      </c>
      <c r="L759" s="13">
        <v>1.7012927067872052E-3</v>
      </c>
      <c r="M759" s="13">
        <v>2.9450250759394336E-2</v>
      </c>
      <c r="N759" s="13">
        <v>-3.6344026139306984E-2</v>
      </c>
      <c r="O759" s="13">
        <v>3.0617322732222396E-2</v>
      </c>
      <c r="P759" s="13">
        <v>6.5795083418263012E-3</v>
      </c>
      <c r="Q759" s="13">
        <v>-0.96832533704832224</v>
      </c>
      <c r="R759" s="13">
        <v>-0.13061802039620618</v>
      </c>
      <c r="S759" s="13">
        <v>-4.1136673463717521E-3</v>
      </c>
      <c r="T759" s="165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62"/>
    </row>
    <row r="760" spans="1:65">
      <c r="A760" s="35"/>
      <c r="B760" s="53" t="s">
        <v>267</v>
      </c>
      <c r="C760" s="54"/>
      <c r="D760" s="52">
        <v>0.1</v>
      </c>
      <c r="E760" s="52">
        <v>17.649999999999999</v>
      </c>
      <c r="F760" s="52">
        <v>0.18</v>
      </c>
      <c r="G760" s="52">
        <v>1.93</v>
      </c>
      <c r="H760" s="52">
        <v>0.6</v>
      </c>
      <c r="I760" s="52">
        <v>0.1</v>
      </c>
      <c r="J760" s="52">
        <v>1.22</v>
      </c>
      <c r="K760" s="52">
        <v>0.36</v>
      </c>
      <c r="L760" s="52">
        <v>0.4</v>
      </c>
      <c r="M760" s="52">
        <v>1.23</v>
      </c>
      <c r="N760" s="52">
        <v>0.74</v>
      </c>
      <c r="O760" s="52">
        <v>1.27</v>
      </c>
      <c r="P760" s="52">
        <v>0.54</v>
      </c>
      <c r="Q760" s="52">
        <v>28.72</v>
      </c>
      <c r="R760" s="52">
        <v>3.57</v>
      </c>
      <c r="S760" s="52">
        <v>0.22</v>
      </c>
      <c r="T760" s="165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62"/>
    </row>
    <row r="761" spans="1:65">
      <c r="B761" s="36"/>
      <c r="C761" s="20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BM761" s="62"/>
    </row>
    <row r="762" spans="1:65" ht="15">
      <c r="B762" s="37" t="s">
        <v>510</v>
      </c>
      <c r="BM762" s="32" t="s">
        <v>67</v>
      </c>
    </row>
    <row r="763" spans="1:65" ht="15">
      <c r="A763" s="28" t="s">
        <v>9</v>
      </c>
      <c r="B763" s="18" t="s">
        <v>115</v>
      </c>
      <c r="C763" s="15" t="s">
        <v>116</v>
      </c>
      <c r="D763" s="16" t="s">
        <v>235</v>
      </c>
      <c r="E763" s="17" t="s">
        <v>235</v>
      </c>
      <c r="F763" s="17" t="s">
        <v>235</v>
      </c>
      <c r="G763" s="17" t="s">
        <v>235</v>
      </c>
      <c r="H763" s="17" t="s">
        <v>235</v>
      </c>
      <c r="I763" s="17" t="s">
        <v>235</v>
      </c>
      <c r="J763" s="17" t="s">
        <v>235</v>
      </c>
      <c r="K763" s="17" t="s">
        <v>235</v>
      </c>
      <c r="L763" s="17" t="s">
        <v>235</v>
      </c>
      <c r="M763" s="17" t="s">
        <v>235</v>
      </c>
      <c r="N763" s="17" t="s">
        <v>235</v>
      </c>
      <c r="O763" s="17" t="s">
        <v>235</v>
      </c>
      <c r="P763" s="17" t="s">
        <v>235</v>
      </c>
      <c r="Q763" s="17" t="s">
        <v>235</v>
      </c>
      <c r="R763" s="17" t="s">
        <v>235</v>
      </c>
      <c r="S763" s="17" t="s">
        <v>235</v>
      </c>
      <c r="T763" s="17" t="s">
        <v>235</v>
      </c>
      <c r="U763" s="17" t="s">
        <v>235</v>
      </c>
      <c r="V763" s="165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2">
        <v>1</v>
      </c>
    </row>
    <row r="764" spans="1:65">
      <c r="A764" s="35"/>
      <c r="B764" s="19" t="s">
        <v>236</v>
      </c>
      <c r="C764" s="8" t="s">
        <v>236</v>
      </c>
      <c r="D764" s="163" t="s">
        <v>238</v>
      </c>
      <c r="E764" s="164" t="s">
        <v>240</v>
      </c>
      <c r="F764" s="164" t="s">
        <v>241</v>
      </c>
      <c r="G764" s="164" t="s">
        <v>242</v>
      </c>
      <c r="H764" s="164" t="s">
        <v>243</v>
      </c>
      <c r="I764" s="164" t="s">
        <v>244</v>
      </c>
      <c r="J764" s="164" t="s">
        <v>245</v>
      </c>
      <c r="K764" s="164" t="s">
        <v>246</v>
      </c>
      <c r="L764" s="164" t="s">
        <v>247</v>
      </c>
      <c r="M764" s="164" t="s">
        <v>248</v>
      </c>
      <c r="N764" s="164" t="s">
        <v>249</v>
      </c>
      <c r="O764" s="164" t="s">
        <v>250</v>
      </c>
      <c r="P764" s="164" t="s">
        <v>251</v>
      </c>
      <c r="Q764" s="164" t="s">
        <v>252</v>
      </c>
      <c r="R764" s="164" t="s">
        <v>253</v>
      </c>
      <c r="S764" s="164" t="s">
        <v>254</v>
      </c>
      <c r="T764" s="164" t="s">
        <v>256</v>
      </c>
      <c r="U764" s="164" t="s">
        <v>270</v>
      </c>
      <c r="V764" s="165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2" t="s">
        <v>3</v>
      </c>
    </row>
    <row r="765" spans="1:65">
      <c r="A765" s="35"/>
      <c r="B765" s="19"/>
      <c r="C765" s="8"/>
      <c r="D765" s="9" t="s">
        <v>119</v>
      </c>
      <c r="E765" s="10" t="s">
        <v>277</v>
      </c>
      <c r="F765" s="10" t="s">
        <v>278</v>
      </c>
      <c r="G765" s="10" t="s">
        <v>278</v>
      </c>
      <c r="H765" s="10" t="s">
        <v>278</v>
      </c>
      <c r="I765" s="10" t="s">
        <v>278</v>
      </c>
      <c r="J765" s="10" t="s">
        <v>278</v>
      </c>
      <c r="K765" s="10" t="s">
        <v>278</v>
      </c>
      <c r="L765" s="10" t="s">
        <v>119</v>
      </c>
      <c r="M765" s="10" t="s">
        <v>278</v>
      </c>
      <c r="N765" s="10" t="s">
        <v>278</v>
      </c>
      <c r="O765" s="10" t="s">
        <v>119</v>
      </c>
      <c r="P765" s="10" t="s">
        <v>277</v>
      </c>
      <c r="Q765" s="10" t="s">
        <v>119</v>
      </c>
      <c r="R765" s="10" t="s">
        <v>119</v>
      </c>
      <c r="S765" s="10" t="s">
        <v>278</v>
      </c>
      <c r="T765" s="10" t="s">
        <v>119</v>
      </c>
      <c r="U765" s="10" t="s">
        <v>119</v>
      </c>
      <c r="V765" s="165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2">
        <v>1</v>
      </c>
    </row>
    <row r="766" spans="1:65">
      <c r="A766" s="35"/>
      <c r="B766" s="19"/>
      <c r="C766" s="8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165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2">
        <v>2</v>
      </c>
    </row>
    <row r="767" spans="1:65">
      <c r="A767" s="35"/>
      <c r="B767" s="18">
        <v>1</v>
      </c>
      <c r="C767" s="14">
        <v>1</v>
      </c>
      <c r="D767" s="248">
        <v>13.97</v>
      </c>
      <c r="E767" s="248">
        <v>11.2</v>
      </c>
      <c r="F767" s="277">
        <v>12.3</v>
      </c>
      <c r="G767" s="248">
        <v>15</v>
      </c>
      <c r="H767" s="277">
        <v>12.8</v>
      </c>
      <c r="I767" s="248">
        <v>13.1</v>
      </c>
      <c r="J767" s="277">
        <v>12</v>
      </c>
      <c r="K767" s="263">
        <v>9.6</v>
      </c>
      <c r="L767" s="248">
        <v>13.4</v>
      </c>
      <c r="M767" s="248">
        <v>14.5</v>
      </c>
      <c r="N767" s="248">
        <v>13.1</v>
      </c>
      <c r="O767" s="248">
        <v>12.955760768080387</v>
      </c>
      <c r="P767" s="248">
        <v>14</v>
      </c>
      <c r="Q767" s="263">
        <v>13</v>
      </c>
      <c r="R767" s="263" t="s">
        <v>288</v>
      </c>
      <c r="S767" s="248">
        <v>13.9</v>
      </c>
      <c r="T767" s="248">
        <v>13.622</v>
      </c>
      <c r="U767" s="263">
        <v>13</v>
      </c>
      <c r="V767" s="249"/>
      <c r="W767" s="250"/>
      <c r="X767" s="250"/>
      <c r="Y767" s="250"/>
      <c r="Z767" s="250"/>
      <c r="AA767" s="250"/>
      <c r="AB767" s="250"/>
      <c r="AC767" s="250"/>
      <c r="AD767" s="250"/>
      <c r="AE767" s="250"/>
      <c r="AF767" s="250"/>
      <c r="AG767" s="250"/>
      <c r="AH767" s="250"/>
      <c r="AI767" s="250"/>
      <c r="AJ767" s="250"/>
      <c r="AK767" s="250"/>
      <c r="AL767" s="250"/>
      <c r="AM767" s="250"/>
      <c r="AN767" s="250"/>
      <c r="AO767" s="250"/>
      <c r="AP767" s="250"/>
      <c r="AQ767" s="250"/>
      <c r="AR767" s="250"/>
      <c r="AS767" s="250"/>
      <c r="AT767" s="250"/>
      <c r="AU767" s="250"/>
      <c r="AV767" s="250"/>
      <c r="AW767" s="250"/>
      <c r="AX767" s="250"/>
      <c r="AY767" s="250"/>
      <c r="AZ767" s="250"/>
      <c r="BA767" s="250"/>
      <c r="BB767" s="250"/>
      <c r="BC767" s="250"/>
      <c r="BD767" s="250"/>
      <c r="BE767" s="250"/>
      <c r="BF767" s="250"/>
      <c r="BG767" s="250"/>
      <c r="BH767" s="250"/>
      <c r="BI767" s="250"/>
      <c r="BJ767" s="250"/>
      <c r="BK767" s="250"/>
      <c r="BL767" s="250"/>
      <c r="BM767" s="251">
        <v>1</v>
      </c>
    </row>
    <row r="768" spans="1:65">
      <c r="A768" s="35"/>
      <c r="B768" s="19">
        <v>1</v>
      </c>
      <c r="C768" s="8">
        <v>2</v>
      </c>
      <c r="D768" s="252">
        <v>12.98</v>
      </c>
      <c r="E768" s="252">
        <v>11.6</v>
      </c>
      <c r="F768" s="278">
        <v>12.1</v>
      </c>
      <c r="G768" s="252">
        <v>14.9</v>
      </c>
      <c r="H768" s="278">
        <v>13</v>
      </c>
      <c r="I768" s="252">
        <v>13.4</v>
      </c>
      <c r="J768" s="278">
        <v>12.2</v>
      </c>
      <c r="K768" s="265">
        <v>7.8</v>
      </c>
      <c r="L768" s="252">
        <v>13.5</v>
      </c>
      <c r="M768" s="252">
        <v>13.7</v>
      </c>
      <c r="N768" s="252">
        <v>13</v>
      </c>
      <c r="O768" s="252">
        <v>12.638015580743129</v>
      </c>
      <c r="P768" s="252">
        <v>13.8</v>
      </c>
      <c r="Q768" s="265">
        <v>14</v>
      </c>
      <c r="R768" s="265" t="s">
        <v>288</v>
      </c>
      <c r="S768" s="252">
        <v>12.9</v>
      </c>
      <c r="T768" s="252">
        <v>13.932499999999999</v>
      </c>
      <c r="U768" s="265">
        <v>14</v>
      </c>
      <c r="V768" s="249"/>
      <c r="W768" s="250"/>
      <c r="X768" s="250"/>
      <c r="Y768" s="250"/>
      <c r="Z768" s="250"/>
      <c r="AA768" s="250"/>
      <c r="AB768" s="250"/>
      <c r="AC768" s="250"/>
      <c r="AD768" s="250"/>
      <c r="AE768" s="250"/>
      <c r="AF768" s="250"/>
      <c r="AG768" s="250"/>
      <c r="AH768" s="250"/>
      <c r="AI768" s="250"/>
      <c r="AJ768" s="250"/>
      <c r="AK768" s="250"/>
      <c r="AL768" s="250"/>
      <c r="AM768" s="250"/>
      <c r="AN768" s="250"/>
      <c r="AO768" s="250"/>
      <c r="AP768" s="250"/>
      <c r="AQ768" s="250"/>
      <c r="AR768" s="250"/>
      <c r="AS768" s="250"/>
      <c r="AT768" s="250"/>
      <c r="AU768" s="250"/>
      <c r="AV768" s="250"/>
      <c r="AW768" s="250"/>
      <c r="AX768" s="250"/>
      <c r="AY768" s="250"/>
      <c r="AZ768" s="250"/>
      <c r="BA768" s="250"/>
      <c r="BB768" s="250"/>
      <c r="BC768" s="250"/>
      <c r="BD768" s="250"/>
      <c r="BE768" s="250"/>
      <c r="BF768" s="250"/>
      <c r="BG768" s="250"/>
      <c r="BH768" s="250"/>
      <c r="BI768" s="250"/>
      <c r="BJ768" s="250"/>
      <c r="BK768" s="250"/>
      <c r="BL768" s="250"/>
      <c r="BM768" s="251">
        <v>47</v>
      </c>
    </row>
    <row r="769" spans="1:65">
      <c r="A769" s="35"/>
      <c r="B769" s="19">
        <v>1</v>
      </c>
      <c r="C769" s="8">
        <v>3</v>
      </c>
      <c r="D769" s="252">
        <v>13.42</v>
      </c>
      <c r="E769" s="252">
        <v>13.4</v>
      </c>
      <c r="F769" s="278">
        <v>12.4</v>
      </c>
      <c r="G769" s="252">
        <v>15.299999999999999</v>
      </c>
      <c r="H769" s="278">
        <v>12.2</v>
      </c>
      <c r="I769" s="252">
        <v>13.8</v>
      </c>
      <c r="J769" s="278">
        <v>12.4</v>
      </c>
      <c r="K769" s="279">
        <v>8.1</v>
      </c>
      <c r="L769" s="255">
        <v>13.4</v>
      </c>
      <c r="M769" s="255">
        <v>13.1</v>
      </c>
      <c r="N769" s="255">
        <v>13.1</v>
      </c>
      <c r="O769" s="255">
        <v>12.720772068228824</v>
      </c>
      <c r="P769" s="255">
        <v>13.4</v>
      </c>
      <c r="Q769" s="279">
        <v>14</v>
      </c>
      <c r="R769" s="279" t="s">
        <v>288</v>
      </c>
      <c r="S769" s="255">
        <v>13</v>
      </c>
      <c r="T769" s="255">
        <v>13.608000000000001</v>
      </c>
      <c r="U769" s="279">
        <v>12</v>
      </c>
      <c r="V769" s="249"/>
      <c r="W769" s="250"/>
      <c r="X769" s="250"/>
      <c r="Y769" s="250"/>
      <c r="Z769" s="250"/>
      <c r="AA769" s="250"/>
      <c r="AB769" s="250"/>
      <c r="AC769" s="250"/>
      <c r="AD769" s="250"/>
      <c r="AE769" s="250"/>
      <c r="AF769" s="250"/>
      <c r="AG769" s="250"/>
      <c r="AH769" s="250"/>
      <c r="AI769" s="250"/>
      <c r="AJ769" s="250"/>
      <c r="AK769" s="250"/>
      <c r="AL769" s="250"/>
      <c r="AM769" s="250"/>
      <c r="AN769" s="250"/>
      <c r="AO769" s="250"/>
      <c r="AP769" s="250"/>
      <c r="AQ769" s="250"/>
      <c r="AR769" s="250"/>
      <c r="AS769" s="250"/>
      <c r="AT769" s="250"/>
      <c r="AU769" s="250"/>
      <c r="AV769" s="250"/>
      <c r="AW769" s="250"/>
      <c r="AX769" s="250"/>
      <c r="AY769" s="250"/>
      <c r="AZ769" s="250"/>
      <c r="BA769" s="250"/>
      <c r="BB769" s="250"/>
      <c r="BC769" s="250"/>
      <c r="BD769" s="250"/>
      <c r="BE769" s="250"/>
      <c r="BF769" s="250"/>
      <c r="BG769" s="250"/>
      <c r="BH769" s="250"/>
      <c r="BI769" s="250"/>
      <c r="BJ769" s="250"/>
      <c r="BK769" s="250"/>
      <c r="BL769" s="250"/>
      <c r="BM769" s="251">
        <v>16</v>
      </c>
    </row>
    <row r="770" spans="1:65">
      <c r="A770" s="35"/>
      <c r="B770" s="19">
        <v>1</v>
      </c>
      <c r="C770" s="8">
        <v>4</v>
      </c>
      <c r="D770" s="252">
        <v>12.87</v>
      </c>
      <c r="E770" s="252">
        <v>12.5</v>
      </c>
      <c r="F770" s="278">
        <v>12.5</v>
      </c>
      <c r="G770" s="252">
        <v>14.8</v>
      </c>
      <c r="H770" s="278">
        <v>13.2</v>
      </c>
      <c r="I770" s="252">
        <v>14.2</v>
      </c>
      <c r="J770" s="278">
        <v>12.6</v>
      </c>
      <c r="K770" s="279">
        <v>6.6</v>
      </c>
      <c r="L770" s="255">
        <v>13.2</v>
      </c>
      <c r="M770" s="255">
        <v>13.3</v>
      </c>
      <c r="N770" s="255">
        <v>13.4</v>
      </c>
      <c r="O770" s="255">
        <v>12.635897753854129</v>
      </c>
      <c r="P770" s="255">
        <v>13.2</v>
      </c>
      <c r="Q770" s="279">
        <v>13</v>
      </c>
      <c r="R770" s="279" t="s">
        <v>288</v>
      </c>
      <c r="S770" s="255">
        <v>14.3</v>
      </c>
      <c r="T770" s="280">
        <v>14.321999999999999</v>
      </c>
      <c r="U770" s="279">
        <v>12</v>
      </c>
      <c r="V770" s="249"/>
      <c r="W770" s="250"/>
      <c r="X770" s="250"/>
      <c r="Y770" s="250"/>
      <c r="Z770" s="250"/>
      <c r="AA770" s="250"/>
      <c r="AB770" s="250"/>
      <c r="AC770" s="250"/>
      <c r="AD770" s="250"/>
      <c r="AE770" s="250"/>
      <c r="AF770" s="250"/>
      <c r="AG770" s="250"/>
      <c r="AH770" s="250"/>
      <c r="AI770" s="250"/>
      <c r="AJ770" s="250"/>
      <c r="AK770" s="250"/>
      <c r="AL770" s="250"/>
      <c r="AM770" s="250"/>
      <c r="AN770" s="250"/>
      <c r="AO770" s="250"/>
      <c r="AP770" s="250"/>
      <c r="AQ770" s="250"/>
      <c r="AR770" s="250"/>
      <c r="AS770" s="250"/>
      <c r="AT770" s="250"/>
      <c r="AU770" s="250"/>
      <c r="AV770" s="250"/>
      <c r="AW770" s="250"/>
      <c r="AX770" s="250"/>
      <c r="AY770" s="250"/>
      <c r="AZ770" s="250"/>
      <c r="BA770" s="250"/>
      <c r="BB770" s="250"/>
      <c r="BC770" s="250"/>
      <c r="BD770" s="250"/>
      <c r="BE770" s="250"/>
      <c r="BF770" s="250"/>
      <c r="BG770" s="250"/>
      <c r="BH770" s="250"/>
      <c r="BI770" s="250"/>
      <c r="BJ770" s="250"/>
      <c r="BK770" s="250"/>
      <c r="BL770" s="250"/>
      <c r="BM770" s="251">
        <v>13.205631858997675</v>
      </c>
    </row>
    <row r="771" spans="1:65">
      <c r="A771" s="35"/>
      <c r="B771" s="19">
        <v>1</v>
      </c>
      <c r="C771" s="8">
        <v>5</v>
      </c>
      <c r="D771" s="252">
        <v>12.21</v>
      </c>
      <c r="E771" s="252">
        <v>10.9</v>
      </c>
      <c r="F771" s="252">
        <v>12.7</v>
      </c>
      <c r="G771" s="252">
        <v>14.5</v>
      </c>
      <c r="H771" s="252">
        <v>11.4</v>
      </c>
      <c r="I771" s="252">
        <v>13</v>
      </c>
      <c r="J771" s="252">
        <v>12.4</v>
      </c>
      <c r="K771" s="265">
        <v>6.4</v>
      </c>
      <c r="L771" s="252">
        <v>13.4</v>
      </c>
      <c r="M771" s="252">
        <v>13.4</v>
      </c>
      <c r="N771" s="252">
        <v>13.1</v>
      </c>
      <c r="O771" s="252">
        <v>12.954907596793864</v>
      </c>
      <c r="P771" s="252">
        <v>13.8</v>
      </c>
      <c r="Q771" s="265">
        <v>14</v>
      </c>
      <c r="R771" s="265" t="s">
        <v>288</v>
      </c>
      <c r="S771" s="252">
        <v>14.9</v>
      </c>
      <c r="T771" s="252">
        <v>13.664833333333332</v>
      </c>
      <c r="U771" s="265">
        <v>14</v>
      </c>
      <c r="V771" s="249"/>
      <c r="W771" s="250"/>
      <c r="X771" s="250"/>
      <c r="Y771" s="250"/>
      <c r="Z771" s="250"/>
      <c r="AA771" s="250"/>
      <c r="AB771" s="250"/>
      <c r="AC771" s="250"/>
      <c r="AD771" s="250"/>
      <c r="AE771" s="250"/>
      <c r="AF771" s="250"/>
      <c r="AG771" s="250"/>
      <c r="AH771" s="250"/>
      <c r="AI771" s="250"/>
      <c r="AJ771" s="250"/>
      <c r="AK771" s="250"/>
      <c r="AL771" s="250"/>
      <c r="AM771" s="250"/>
      <c r="AN771" s="250"/>
      <c r="AO771" s="250"/>
      <c r="AP771" s="250"/>
      <c r="AQ771" s="250"/>
      <c r="AR771" s="250"/>
      <c r="AS771" s="250"/>
      <c r="AT771" s="250"/>
      <c r="AU771" s="250"/>
      <c r="AV771" s="250"/>
      <c r="AW771" s="250"/>
      <c r="AX771" s="250"/>
      <c r="AY771" s="250"/>
      <c r="AZ771" s="250"/>
      <c r="BA771" s="250"/>
      <c r="BB771" s="250"/>
      <c r="BC771" s="250"/>
      <c r="BD771" s="250"/>
      <c r="BE771" s="250"/>
      <c r="BF771" s="250"/>
      <c r="BG771" s="250"/>
      <c r="BH771" s="250"/>
      <c r="BI771" s="250"/>
      <c r="BJ771" s="250"/>
      <c r="BK771" s="250"/>
      <c r="BL771" s="250"/>
      <c r="BM771" s="251">
        <v>54</v>
      </c>
    </row>
    <row r="772" spans="1:65">
      <c r="A772" s="35"/>
      <c r="B772" s="19">
        <v>1</v>
      </c>
      <c r="C772" s="8">
        <v>6</v>
      </c>
      <c r="D772" s="252">
        <v>13.75</v>
      </c>
      <c r="E772" s="252">
        <v>12</v>
      </c>
      <c r="F772" s="252">
        <v>13</v>
      </c>
      <c r="G772" s="252">
        <v>15</v>
      </c>
      <c r="H772" s="252">
        <v>12</v>
      </c>
      <c r="I772" s="252">
        <v>13.8</v>
      </c>
      <c r="J772" s="252">
        <v>12.3</v>
      </c>
      <c r="K772" s="265">
        <v>6.2</v>
      </c>
      <c r="L772" s="252">
        <v>13.3</v>
      </c>
      <c r="M772" s="252">
        <v>13.6</v>
      </c>
      <c r="N772" s="252">
        <v>13.2</v>
      </c>
      <c r="O772" s="252">
        <v>12.800322388104417</v>
      </c>
      <c r="P772" s="252">
        <v>13.2</v>
      </c>
      <c r="Q772" s="265">
        <v>13</v>
      </c>
      <c r="R772" s="265" t="s">
        <v>288</v>
      </c>
      <c r="S772" s="252">
        <v>14.2</v>
      </c>
      <c r="T772" s="252">
        <v>13.6455</v>
      </c>
      <c r="U772" s="265">
        <v>15</v>
      </c>
      <c r="V772" s="249"/>
      <c r="W772" s="250"/>
      <c r="X772" s="250"/>
      <c r="Y772" s="250"/>
      <c r="Z772" s="250"/>
      <c r="AA772" s="250"/>
      <c r="AB772" s="250"/>
      <c r="AC772" s="250"/>
      <c r="AD772" s="250"/>
      <c r="AE772" s="250"/>
      <c r="AF772" s="250"/>
      <c r="AG772" s="250"/>
      <c r="AH772" s="250"/>
      <c r="AI772" s="250"/>
      <c r="AJ772" s="250"/>
      <c r="AK772" s="250"/>
      <c r="AL772" s="250"/>
      <c r="AM772" s="250"/>
      <c r="AN772" s="250"/>
      <c r="AO772" s="250"/>
      <c r="AP772" s="250"/>
      <c r="AQ772" s="250"/>
      <c r="AR772" s="250"/>
      <c r="AS772" s="250"/>
      <c r="AT772" s="250"/>
      <c r="AU772" s="250"/>
      <c r="AV772" s="250"/>
      <c r="AW772" s="250"/>
      <c r="AX772" s="250"/>
      <c r="AY772" s="250"/>
      <c r="AZ772" s="250"/>
      <c r="BA772" s="250"/>
      <c r="BB772" s="250"/>
      <c r="BC772" s="250"/>
      <c r="BD772" s="250"/>
      <c r="BE772" s="250"/>
      <c r="BF772" s="250"/>
      <c r="BG772" s="250"/>
      <c r="BH772" s="250"/>
      <c r="BI772" s="250"/>
      <c r="BJ772" s="250"/>
      <c r="BK772" s="250"/>
      <c r="BL772" s="250"/>
      <c r="BM772" s="253"/>
    </row>
    <row r="773" spans="1:65">
      <c r="A773" s="35"/>
      <c r="B773" s="20" t="s">
        <v>263</v>
      </c>
      <c r="C773" s="12"/>
      <c r="D773" s="254">
        <v>13.200000000000001</v>
      </c>
      <c r="E773" s="254">
        <v>11.933333333333332</v>
      </c>
      <c r="F773" s="254">
        <v>12.5</v>
      </c>
      <c r="G773" s="254">
        <v>14.916666666666666</v>
      </c>
      <c r="H773" s="254">
        <v>12.433333333333332</v>
      </c>
      <c r="I773" s="254">
        <v>13.549999999999999</v>
      </c>
      <c r="J773" s="254">
        <v>12.316666666666668</v>
      </c>
      <c r="K773" s="254">
        <v>7.45</v>
      </c>
      <c r="L773" s="254">
        <v>13.366666666666667</v>
      </c>
      <c r="M773" s="254">
        <v>13.6</v>
      </c>
      <c r="N773" s="254">
        <v>13.15</v>
      </c>
      <c r="O773" s="254">
        <v>12.784279359300792</v>
      </c>
      <c r="P773" s="254">
        <v>13.566666666666668</v>
      </c>
      <c r="Q773" s="254">
        <v>13.5</v>
      </c>
      <c r="R773" s="254" t="s">
        <v>658</v>
      </c>
      <c r="S773" s="254">
        <v>13.866666666666667</v>
      </c>
      <c r="T773" s="254">
        <v>13.799138888888889</v>
      </c>
      <c r="U773" s="254">
        <v>13.333333333333334</v>
      </c>
      <c r="V773" s="249"/>
      <c r="W773" s="250"/>
      <c r="X773" s="250"/>
      <c r="Y773" s="250"/>
      <c r="Z773" s="250"/>
      <c r="AA773" s="250"/>
      <c r="AB773" s="250"/>
      <c r="AC773" s="250"/>
      <c r="AD773" s="250"/>
      <c r="AE773" s="250"/>
      <c r="AF773" s="250"/>
      <c r="AG773" s="250"/>
      <c r="AH773" s="250"/>
      <c r="AI773" s="250"/>
      <c r="AJ773" s="250"/>
      <c r="AK773" s="250"/>
      <c r="AL773" s="250"/>
      <c r="AM773" s="250"/>
      <c r="AN773" s="250"/>
      <c r="AO773" s="250"/>
      <c r="AP773" s="250"/>
      <c r="AQ773" s="250"/>
      <c r="AR773" s="250"/>
      <c r="AS773" s="250"/>
      <c r="AT773" s="250"/>
      <c r="AU773" s="250"/>
      <c r="AV773" s="250"/>
      <c r="AW773" s="250"/>
      <c r="AX773" s="250"/>
      <c r="AY773" s="250"/>
      <c r="AZ773" s="250"/>
      <c r="BA773" s="250"/>
      <c r="BB773" s="250"/>
      <c r="BC773" s="250"/>
      <c r="BD773" s="250"/>
      <c r="BE773" s="250"/>
      <c r="BF773" s="250"/>
      <c r="BG773" s="250"/>
      <c r="BH773" s="250"/>
      <c r="BI773" s="250"/>
      <c r="BJ773" s="250"/>
      <c r="BK773" s="250"/>
      <c r="BL773" s="250"/>
      <c r="BM773" s="253"/>
    </row>
    <row r="774" spans="1:65">
      <c r="A774" s="35"/>
      <c r="B774" s="3" t="s">
        <v>264</v>
      </c>
      <c r="C774" s="33"/>
      <c r="D774" s="255">
        <v>13.2</v>
      </c>
      <c r="E774" s="255">
        <v>11.8</v>
      </c>
      <c r="F774" s="255">
        <v>12.45</v>
      </c>
      <c r="G774" s="255">
        <v>14.95</v>
      </c>
      <c r="H774" s="255">
        <v>12.5</v>
      </c>
      <c r="I774" s="255">
        <v>13.600000000000001</v>
      </c>
      <c r="J774" s="255">
        <v>12.350000000000001</v>
      </c>
      <c r="K774" s="255">
        <v>7.1999999999999993</v>
      </c>
      <c r="L774" s="255">
        <v>13.4</v>
      </c>
      <c r="M774" s="255">
        <v>13.5</v>
      </c>
      <c r="N774" s="255">
        <v>13.1</v>
      </c>
      <c r="O774" s="255">
        <v>12.760547228166621</v>
      </c>
      <c r="P774" s="255">
        <v>13.600000000000001</v>
      </c>
      <c r="Q774" s="255">
        <v>13.5</v>
      </c>
      <c r="R774" s="255" t="s">
        <v>658</v>
      </c>
      <c r="S774" s="255">
        <v>14.05</v>
      </c>
      <c r="T774" s="255">
        <v>13.655166666666666</v>
      </c>
      <c r="U774" s="255">
        <v>13.5</v>
      </c>
      <c r="V774" s="249"/>
      <c r="W774" s="250"/>
      <c r="X774" s="250"/>
      <c r="Y774" s="250"/>
      <c r="Z774" s="250"/>
      <c r="AA774" s="250"/>
      <c r="AB774" s="250"/>
      <c r="AC774" s="250"/>
      <c r="AD774" s="250"/>
      <c r="AE774" s="250"/>
      <c r="AF774" s="250"/>
      <c r="AG774" s="250"/>
      <c r="AH774" s="250"/>
      <c r="AI774" s="250"/>
      <c r="AJ774" s="250"/>
      <c r="AK774" s="250"/>
      <c r="AL774" s="250"/>
      <c r="AM774" s="250"/>
      <c r="AN774" s="250"/>
      <c r="AO774" s="250"/>
      <c r="AP774" s="250"/>
      <c r="AQ774" s="250"/>
      <c r="AR774" s="250"/>
      <c r="AS774" s="250"/>
      <c r="AT774" s="250"/>
      <c r="AU774" s="250"/>
      <c r="AV774" s="250"/>
      <c r="AW774" s="250"/>
      <c r="AX774" s="250"/>
      <c r="AY774" s="250"/>
      <c r="AZ774" s="250"/>
      <c r="BA774" s="250"/>
      <c r="BB774" s="250"/>
      <c r="BC774" s="250"/>
      <c r="BD774" s="250"/>
      <c r="BE774" s="250"/>
      <c r="BF774" s="250"/>
      <c r="BG774" s="250"/>
      <c r="BH774" s="250"/>
      <c r="BI774" s="250"/>
      <c r="BJ774" s="250"/>
      <c r="BK774" s="250"/>
      <c r="BL774" s="250"/>
      <c r="BM774" s="253"/>
    </row>
    <row r="775" spans="1:65">
      <c r="A775" s="35"/>
      <c r="B775" s="3" t="s">
        <v>265</v>
      </c>
      <c r="C775" s="33"/>
      <c r="D775" s="27">
        <v>0.64516664513906785</v>
      </c>
      <c r="E775" s="27">
        <v>0.91578745714639864</v>
      </c>
      <c r="F775" s="27">
        <v>0.31622776601683783</v>
      </c>
      <c r="G775" s="27">
        <v>0.26394443859772165</v>
      </c>
      <c r="H775" s="27">
        <v>0.68605150438335638</v>
      </c>
      <c r="I775" s="27">
        <v>0.46368092477478517</v>
      </c>
      <c r="J775" s="27">
        <v>0.20412414523193154</v>
      </c>
      <c r="K775" s="27">
        <v>1.3080519867344684</v>
      </c>
      <c r="L775" s="27">
        <v>0.10327955589886466</v>
      </c>
      <c r="M775" s="27">
        <v>0.48989794855663554</v>
      </c>
      <c r="N775" s="27">
        <v>0.13784048752090236</v>
      </c>
      <c r="O775" s="27">
        <v>0.14575363977096042</v>
      </c>
      <c r="P775" s="27">
        <v>0.34448028487370214</v>
      </c>
      <c r="Q775" s="27">
        <v>0.54772255750516607</v>
      </c>
      <c r="R775" s="27" t="s">
        <v>658</v>
      </c>
      <c r="S775" s="27">
        <v>0.78145164064493888</v>
      </c>
      <c r="T775" s="27">
        <v>0.28309859720729902</v>
      </c>
      <c r="U775" s="27">
        <v>1.2110601416389968</v>
      </c>
      <c r="V775" s="165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62"/>
    </row>
    <row r="776" spans="1:65">
      <c r="A776" s="35"/>
      <c r="B776" s="3" t="s">
        <v>87</v>
      </c>
      <c r="C776" s="33"/>
      <c r="D776" s="13">
        <v>4.8876260995383926E-2</v>
      </c>
      <c r="E776" s="13">
        <v>7.6741965682659119E-2</v>
      </c>
      <c r="F776" s="13">
        <v>2.5298221281347025E-2</v>
      </c>
      <c r="G776" s="13">
        <v>1.7694599235601453E-2</v>
      </c>
      <c r="H776" s="13">
        <v>5.5178405178286045E-2</v>
      </c>
      <c r="I776" s="13">
        <v>3.4219994448323632E-2</v>
      </c>
      <c r="J776" s="13">
        <v>1.6573002319236658E-2</v>
      </c>
      <c r="K776" s="13">
        <v>0.17557744788382126</v>
      </c>
      <c r="L776" s="13">
        <v>7.7266500672467323E-3</v>
      </c>
      <c r="M776" s="13">
        <v>3.6021907982105555E-2</v>
      </c>
      <c r="N776" s="13">
        <v>1.0482166351399419E-2</v>
      </c>
      <c r="O776" s="13">
        <v>1.1401005537705343E-2</v>
      </c>
      <c r="P776" s="13">
        <v>2.539166718970777E-2</v>
      </c>
      <c r="Q776" s="13">
        <v>4.0572041296678969E-2</v>
      </c>
      <c r="R776" s="13" t="s">
        <v>658</v>
      </c>
      <c r="S776" s="13">
        <v>5.6354685623433091E-2</v>
      </c>
      <c r="T776" s="13">
        <v>2.0515671266650624E-2</v>
      </c>
      <c r="U776" s="13">
        <v>9.0829510622924756E-2</v>
      </c>
      <c r="V776" s="165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62"/>
    </row>
    <row r="777" spans="1:65">
      <c r="A777" s="35"/>
      <c r="B777" s="3" t="s">
        <v>266</v>
      </c>
      <c r="C777" s="33"/>
      <c r="D777" s="13">
        <v>-4.264740269763756E-4</v>
      </c>
      <c r="E777" s="13">
        <v>-9.634514571125663E-2</v>
      </c>
      <c r="F777" s="13">
        <v>-5.3434161010394332E-2</v>
      </c>
      <c r="G777" s="13">
        <v>0.1295685678609293</v>
      </c>
      <c r="H777" s="13">
        <v>-5.8482512151672328E-2</v>
      </c>
      <c r="I777" s="13">
        <v>2.6077369464732492E-2</v>
      </c>
      <c r="J777" s="13">
        <v>-6.7317126648908432E-2</v>
      </c>
      <c r="K777" s="13">
        <v>-0.43584675996219502</v>
      </c>
      <c r="L777" s="13">
        <v>1.2194403826218281E-2</v>
      </c>
      <c r="M777" s="13">
        <v>2.9863632820690933E-2</v>
      </c>
      <c r="N777" s="13">
        <v>-4.2127373829348169E-3</v>
      </c>
      <c r="O777" s="13">
        <v>-3.1907030590875851E-2</v>
      </c>
      <c r="P777" s="13">
        <v>2.7339457250052046E-2</v>
      </c>
      <c r="Q777" s="13">
        <v>2.229110610877405E-2</v>
      </c>
      <c r="R777" s="13" t="s">
        <v>658</v>
      </c>
      <c r="S777" s="13">
        <v>5.0057037385802472E-2</v>
      </c>
      <c r="T777" s="13">
        <v>4.4943478375616408E-2</v>
      </c>
      <c r="U777" s="13">
        <v>9.6702282555793939E-3</v>
      </c>
      <c r="V777" s="165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62"/>
    </row>
    <row r="778" spans="1:65">
      <c r="A778" s="35"/>
      <c r="B778" s="53" t="s">
        <v>267</v>
      </c>
      <c r="C778" s="54"/>
      <c r="D778" s="52">
        <v>0.03</v>
      </c>
      <c r="E778" s="52">
        <v>1.29</v>
      </c>
      <c r="F778" s="52">
        <v>0.7</v>
      </c>
      <c r="G778" s="52">
        <v>1.81</v>
      </c>
      <c r="H778" s="52">
        <v>0.77</v>
      </c>
      <c r="I778" s="52">
        <v>0.39</v>
      </c>
      <c r="J778" s="52">
        <v>0.89</v>
      </c>
      <c r="K778" s="52">
        <v>5.94</v>
      </c>
      <c r="L778" s="52">
        <v>0.2</v>
      </c>
      <c r="M778" s="52">
        <v>0.44</v>
      </c>
      <c r="N778" s="52">
        <v>0.03</v>
      </c>
      <c r="O778" s="52">
        <v>0.41</v>
      </c>
      <c r="P778" s="52">
        <v>0.41</v>
      </c>
      <c r="Q778" s="52" t="s">
        <v>268</v>
      </c>
      <c r="R778" s="52">
        <v>3.3</v>
      </c>
      <c r="S778" s="52">
        <v>0.72</v>
      </c>
      <c r="T778" s="52">
        <v>0.65</v>
      </c>
      <c r="U778" s="52" t="s">
        <v>268</v>
      </c>
      <c r="V778" s="165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62"/>
    </row>
    <row r="779" spans="1:65">
      <c r="B779" s="36" t="s">
        <v>289</v>
      </c>
      <c r="C779" s="20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BM779" s="62"/>
    </row>
    <row r="780" spans="1:65">
      <c r="BM780" s="62"/>
    </row>
    <row r="781" spans="1:65" ht="15">
      <c r="B781" s="37" t="s">
        <v>511</v>
      </c>
      <c r="BM781" s="32" t="s">
        <v>67</v>
      </c>
    </row>
    <row r="782" spans="1:65" ht="15">
      <c r="A782" s="28" t="s">
        <v>61</v>
      </c>
      <c r="B782" s="18" t="s">
        <v>115</v>
      </c>
      <c r="C782" s="15" t="s">
        <v>116</v>
      </c>
      <c r="D782" s="16" t="s">
        <v>235</v>
      </c>
      <c r="E782" s="17" t="s">
        <v>235</v>
      </c>
      <c r="F782" s="17" t="s">
        <v>235</v>
      </c>
      <c r="G782" s="17" t="s">
        <v>235</v>
      </c>
      <c r="H782" s="17" t="s">
        <v>235</v>
      </c>
      <c r="I782" s="17" t="s">
        <v>235</v>
      </c>
      <c r="J782" s="17" t="s">
        <v>235</v>
      </c>
      <c r="K782" s="17" t="s">
        <v>235</v>
      </c>
      <c r="L782" s="17" t="s">
        <v>235</v>
      </c>
      <c r="M782" s="17" t="s">
        <v>235</v>
      </c>
      <c r="N782" s="17" t="s">
        <v>235</v>
      </c>
      <c r="O782" s="17" t="s">
        <v>235</v>
      </c>
      <c r="P782" s="17" t="s">
        <v>235</v>
      </c>
      <c r="Q782" s="17" t="s">
        <v>235</v>
      </c>
      <c r="R782" s="17" t="s">
        <v>235</v>
      </c>
      <c r="S782" s="165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2">
        <v>1</v>
      </c>
    </row>
    <row r="783" spans="1:65">
      <c r="A783" s="35"/>
      <c r="B783" s="19" t="s">
        <v>236</v>
      </c>
      <c r="C783" s="8" t="s">
        <v>236</v>
      </c>
      <c r="D783" s="163" t="s">
        <v>240</v>
      </c>
      <c r="E783" s="164" t="s">
        <v>241</v>
      </c>
      <c r="F783" s="164" t="s">
        <v>242</v>
      </c>
      <c r="G783" s="164" t="s">
        <v>243</v>
      </c>
      <c r="H783" s="164" t="s">
        <v>244</v>
      </c>
      <c r="I783" s="164" t="s">
        <v>245</v>
      </c>
      <c r="J783" s="164" t="s">
        <v>246</v>
      </c>
      <c r="K783" s="164" t="s">
        <v>248</v>
      </c>
      <c r="L783" s="164" t="s">
        <v>250</v>
      </c>
      <c r="M783" s="164" t="s">
        <v>251</v>
      </c>
      <c r="N783" s="164" t="s">
        <v>252</v>
      </c>
      <c r="O783" s="164" t="s">
        <v>253</v>
      </c>
      <c r="P783" s="164" t="s">
        <v>254</v>
      </c>
      <c r="Q783" s="164" t="s">
        <v>256</v>
      </c>
      <c r="R783" s="164" t="s">
        <v>270</v>
      </c>
      <c r="S783" s="165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2" t="s">
        <v>3</v>
      </c>
    </row>
    <row r="784" spans="1:65">
      <c r="A784" s="35"/>
      <c r="B784" s="19"/>
      <c r="C784" s="8"/>
      <c r="D784" s="9" t="s">
        <v>277</v>
      </c>
      <c r="E784" s="10" t="s">
        <v>278</v>
      </c>
      <c r="F784" s="10" t="s">
        <v>278</v>
      </c>
      <c r="G784" s="10" t="s">
        <v>278</v>
      </c>
      <c r="H784" s="10" t="s">
        <v>278</v>
      </c>
      <c r="I784" s="10" t="s">
        <v>278</v>
      </c>
      <c r="J784" s="10" t="s">
        <v>278</v>
      </c>
      <c r="K784" s="10" t="s">
        <v>278</v>
      </c>
      <c r="L784" s="10" t="s">
        <v>119</v>
      </c>
      <c r="M784" s="10" t="s">
        <v>277</v>
      </c>
      <c r="N784" s="10" t="s">
        <v>277</v>
      </c>
      <c r="O784" s="10" t="s">
        <v>277</v>
      </c>
      <c r="P784" s="10" t="s">
        <v>278</v>
      </c>
      <c r="Q784" s="10" t="s">
        <v>119</v>
      </c>
      <c r="R784" s="10" t="s">
        <v>277</v>
      </c>
      <c r="S784" s="165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2">
        <v>2</v>
      </c>
    </row>
    <row r="785" spans="1:65">
      <c r="A785" s="35"/>
      <c r="B785" s="19"/>
      <c r="C785" s="8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165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2">
        <v>2</v>
      </c>
    </row>
    <row r="786" spans="1:65">
      <c r="A786" s="35"/>
      <c r="B786" s="18">
        <v>1</v>
      </c>
      <c r="C786" s="14">
        <v>1</v>
      </c>
      <c r="D786" s="160">
        <v>12.8</v>
      </c>
      <c r="E786" s="22">
        <v>2.1</v>
      </c>
      <c r="F786" s="23">
        <v>3</v>
      </c>
      <c r="G786" s="22">
        <v>4</v>
      </c>
      <c r="H786" s="23">
        <v>2</v>
      </c>
      <c r="I786" s="22">
        <v>3</v>
      </c>
      <c r="J786" s="168" t="s">
        <v>108</v>
      </c>
      <c r="K786" s="160" t="s">
        <v>108</v>
      </c>
      <c r="L786" s="22">
        <v>2.1822743255511776</v>
      </c>
      <c r="M786" s="22">
        <v>2.2999999999999998</v>
      </c>
      <c r="N786" s="22">
        <v>2</v>
      </c>
      <c r="O786" s="160" t="s">
        <v>109</v>
      </c>
      <c r="P786" s="22">
        <v>2</v>
      </c>
      <c r="Q786" s="160" t="s">
        <v>109</v>
      </c>
      <c r="R786" s="22">
        <v>4.1399999999999997</v>
      </c>
      <c r="S786" s="165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2">
        <v>1</v>
      </c>
    </row>
    <row r="787" spans="1:65">
      <c r="A787" s="35"/>
      <c r="B787" s="19">
        <v>1</v>
      </c>
      <c r="C787" s="8">
        <v>2</v>
      </c>
      <c r="D787" s="161">
        <v>9</v>
      </c>
      <c r="E787" s="10">
        <v>2.2000000000000002</v>
      </c>
      <c r="F787" s="25">
        <v>3</v>
      </c>
      <c r="G787" s="10">
        <v>4</v>
      </c>
      <c r="H787" s="25">
        <v>3</v>
      </c>
      <c r="I787" s="10">
        <v>3</v>
      </c>
      <c r="J787" s="166" t="s">
        <v>108</v>
      </c>
      <c r="K787" s="10">
        <v>2</v>
      </c>
      <c r="L787" s="10">
        <v>2.330961231306349</v>
      </c>
      <c r="M787" s="10">
        <v>2.7</v>
      </c>
      <c r="N787" s="10">
        <v>2</v>
      </c>
      <c r="O787" s="161" t="s">
        <v>109</v>
      </c>
      <c r="P787" s="10">
        <v>2</v>
      </c>
      <c r="Q787" s="161" t="s">
        <v>109</v>
      </c>
      <c r="R787" s="10">
        <v>4.62</v>
      </c>
      <c r="S787" s="165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2">
        <v>48</v>
      </c>
    </row>
    <row r="788" spans="1:65">
      <c r="A788" s="35"/>
      <c r="B788" s="19">
        <v>1</v>
      </c>
      <c r="C788" s="8">
        <v>3</v>
      </c>
      <c r="D788" s="161">
        <v>1.8</v>
      </c>
      <c r="E788" s="10">
        <v>2.2999999999999998</v>
      </c>
      <c r="F788" s="25">
        <v>3</v>
      </c>
      <c r="G788" s="10">
        <v>3</v>
      </c>
      <c r="H788" s="25">
        <v>3</v>
      </c>
      <c r="I788" s="10">
        <v>3</v>
      </c>
      <c r="J788" s="166" t="s">
        <v>108</v>
      </c>
      <c r="K788" s="25">
        <v>2</v>
      </c>
      <c r="L788" s="11">
        <v>2.1718435586972271</v>
      </c>
      <c r="M788" s="11">
        <v>2.9</v>
      </c>
      <c r="N788" s="11">
        <v>2</v>
      </c>
      <c r="O788" s="166" t="s">
        <v>109</v>
      </c>
      <c r="P788" s="11">
        <v>1</v>
      </c>
      <c r="Q788" s="166" t="s">
        <v>109</v>
      </c>
      <c r="R788" s="11">
        <v>3.78</v>
      </c>
      <c r="S788" s="165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2">
        <v>16</v>
      </c>
    </row>
    <row r="789" spans="1:65">
      <c r="A789" s="35"/>
      <c r="B789" s="19">
        <v>1</v>
      </c>
      <c r="C789" s="8">
        <v>4</v>
      </c>
      <c r="D789" s="161">
        <v>9.9</v>
      </c>
      <c r="E789" s="10">
        <v>2.2000000000000002</v>
      </c>
      <c r="F789" s="25">
        <v>3</v>
      </c>
      <c r="G789" s="10">
        <v>3</v>
      </c>
      <c r="H789" s="25">
        <v>3</v>
      </c>
      <c r="I789" s="10">
        <v>3</v>
      </c>
      <c r="J789" s="166" t="s">
        <v>108</v>
      </c>
      <c r="K789" s="25">
        <v>2</v>
      </c>
      <c r="L789" s="11">
        <v>2.0951053008740672</v>
      </c>
      <c r="M789" s="11">
        <v>3</v>
      </c>
      <c r="N789" s="11">
        <v>2</v>
      </c>
      <c r="O789" s="166" t="s">
        <v>109</v>
      </c>
      <c r="P789" s="11">
        <v>1</v>
      </c>
      <c r="Q789" s="166" t="s">
        <v>109</v>
      </c>
      <c r="R789" s="11">
        <v>4.2300000000000004</v>
      </c>
      <c r="S789" s="165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2">
        <v>2.6422769185552006</v>
      </c>
    </row>
    <row r="790" spans="1:65">
      <c r="A790" s="35"/>
      <c r="B790" s="19">
        <v>1</v>
      </c>
      <c r="C790" s="8">
        <v>5</v>
      </c>
      <c r="D790" s="161">
        <v>13</v>
      </c>
      <c r="E790" s="10">
        <v>2.4</v>
      </c>
      <c r="F790" s="10">
        <v>3</v>
      </c>
      <c r="G790" s="10">
        <v>3</v>
      </c>
      <c r="H790" s="10">
        <v>2</v>
      </c>
      <c r="I790" s="10">
        <v>3</v>
      </c>
      <c r="J790" s="161" t="s">
        <v>108</v>
      </c>
      <c r="K790" s="10">
        <v>3</v>
      </c>
      <c r="L790" s="161" t="s">
        <v>108</v>
      </c>
      <c r="M790" s="10">
        <v>2.5</v>
      </c>
      <c r="N790" s="10">
        <v>2</v>
      </c>
      <c r="O790" s="161" t="s">
        <v>109</v>
      </c>
      <c r="P790" s="10">
        <v>1</v>
      </c>
      <c r="Q790" s="161" t="s">
        <v>109</v>
      </c>
      <c r="R790" s="10">
        <v>3.66</v>
      </c>
      <c r="S790" s="165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2">
        <v>55</v>
      </c>
    </row>
    <row r="791" spans="1:65">
      <c r="A791" s="35"/>
      <c r="B791" s="19">
        <v>1</v>
      </c>
      <c r="C791" s="8">
        <v>6</v>
      </c>
      <c r="D791" s="161">
        <v>4.8</v>
      </c>
      <c r="E791" s="10">
        <v>2.4</v>
      </c>
      <c r="F791" s="10">
        <v>3</v>
      </c>
      <c r="G791" s="10">
        <v>3</v>
      </c>
      <c r="H791" s="10">
        <v>3</v>
      </c>
      <c r="I791" s="10">
        <v>3</v>
      </c>
      <c r="J791" s="161" t="s">
        <v>108</v>
      </c>
      <c r="K791" s="10">
        <v>3</v>
      </c>
      <c r="L791" s="161" t="s">
        <v>108</v>
      </c>
      <c r="M791" s="10">
        <v>2.7</v>
      </c>
      <c r="N791" s="10">
        <v>2</v>
      </c>
      <c r="O791" s="161" t="s">
        <v>109</v>
      </c>
      <c r="P791" s="10">
        <v>1</v>
      </c>
      <c r="Q791" s="161" t="s">
        <v>109</v>
      </c>
      <c r="R791" s="10">
        <v>4.6900000000000004</v>
      </c>
      <c r="S791" s="165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62"/>
    </row>
    <row r="792" spans="1:65">
      <c r="A792" s="35"/>
      <c r="B792" s="20" t="s">
        <v>263</v>
      </c>
      <c r="C792" s="12"/>
      <c r="D792" s="26">
        <v>8.5499999999999989</v>
      </c>
      <c r="E792" s="26">
        <v>2.2666666666666671</v>
      </c>
      <c r="F792" s="26">
        <v>3</v>
      </c>
      <c r="G792" s="26">
        <v>3.3333333333333335</v>
      </c>
      <c r="H792" s="26">
        <v>2.6666666666666665</v>
      </c>
      <c r="I792" s="26">
        <v>3</v>
      </c>
      <c r="J792" s="26" t="s">
        <v>658</v>
      </c>
      <c r="K792" s="26">
        <v>2.4</v>
      </c>
      <c r="L792" s="26">
        <v>2.1950461041072051</v>
      </c>
      <c r="M792" s="26">
        <v>2.6833333333333336</v>
      </c>
      <c r="N792" s="26">
        <v>2</v>
      </c>
      <c r="O792" s="26" t="s">
        <v>658</v>
      </c>
      <c r="P792" s="26">
        <v>1.3333333333333333</v>
      </c>
      <c r="Q792" s="26" t="s">
        <v>658</v>
      </c>
      <c r="R792" s="26">
        <v>4.1866666666666665</v>
      </c>
      <c r="S792" s="165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62"/>
    </row>
    <row r="793" spans="1:65">
      <c r="A793" s="35"/>
      <c r="B793" s="3" t="s">
        <v>264</v>
      </c>
      <c r="C793" s="33"/>
      <c r="D793" s="11">
        <v>9.4499999999999993</v>
      </c>
      <c r="E793" s="11">
        <v>2.25</v>
      </c>
      <c r="F793" s="11">
        <v>3</v>
      </c>
      <c r="G793" s="11">
        <v>3</v>
      </c>
      <c r="H793" s="11">
        <v>3</v>
      </c>
      <c r="I793" s="11">
        <v>3</v>
      </c>
      <c r="J793" s="11" t="s">
        <v>658</v>
      </c>
      <c r="K793" s="11">
        <v>2</v>
      </c>
      <c r="L793" s="11">
        <v>2.1770589421242024</v>
      </c>
      <c r="M793" s="11">
        <v>2.7</v>
      </c>
      <c r="N793" s="11">
        <v>2</v>
      </c>
      <c r="O793" s="11" t="s">
        <v>658</v>
      </c>
      <c r="P793" s="11">
        <v>1</v>
      </c>
      <c r="Q793" s="11" t="s">
        <v>658</v>
      </c>
      <c r="R793" s="11">
        <v>4.1850000000000005</v>
      </c>
      <c r="S793" s="165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62"/>
    </row>
    <row r="794" spans="1:65">
      <c r="A794" s="35"/>
      <c r="B794" s="3" t="s">
        <v>265</v>
      </c>
      <c r="C794" s="33"/>
      <c r="D794" s="27">
        <v>4.461277843846986</v>
      </c>
      <c r="E794" s="27">
        <v>0.12110601416389956</v>
      </c>
      <c r="F794" s="27">
        <v>0</v>
      </c>
      <c r="G794" s="27">
        <v>0.51639777949432131</v>
      </c>
      <c r="H794" s="27">
        <v>0.51639777949432275</v>
      </c>
      <c r="I794" s="27">
        <v>0</v>
      </c>
      <c r="J794" s="27" t="s">
        <v>658</v>
      </c>
      <c r="K794" s="27">
        <v>0.54772255750516596</v>
      </c>
      <c r="L794" s="27">
        <v>9.859439198627637E-2</v>
      </c>
      <c r="M794" s="27">
        <v>0.25625508125043428</v>
      </c>
      <c r="N794" s="27">
        <v>0</v>
      </c>
      <c r="O794" s="27" t="s">
        <v>658</v>
      </c>
      <c r="P794" s="27">
        <v>0.51639777949432231</v>
      </c>
      <c r="Q794" s="27" t="s">
        <v>658</v>
      </c>
      <c r="R794" s="27">
        <v>0.42141033051726057</v>
      </c>
      <c r="S794" s="165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62"/>
    </row>
    <row r="795" spans="1:65">
      <c r="A795" s="35"/>
      <c r="B795" s="3" t="s">
        <v>87</v>
      </c>
      <c r="C795" s="33"/>
      <c r="D795" s="13">
        <v>0.52178688232128501</v>
      </c>
      <c r="E795" s="13">
        <v>5.3429123895838031E-2</v>
      </c>
      <c r="F795" s="13">
        <v>0</v>
      </c>
      <c r="G795" s="13">
        <v>0.1549193338482964</v>
      </c>
      <c r="H795" s="13">
        <v>0.19364916731037105</v>
      </c>
      <c r="I795" s="13">
        <v>0</v>
      </c>
      <c r="J795" s="13" t="s">
        <v>658</v>
      </c>
      <c r="K795" s="13">
        <v>0.22821773229381917</v>
      </c>
      <c r="L795" s="13">
        <v>4.4916775006134932E-2</v>
      </c>
      <c r="M795" s="13">
        <v>9.5498788043640093E-2</v>
      </c>
      <c r="N795" s="13">
        <v>0</v>
      </c>
      <c r="O795" s="13" t="s">
        <v>658</v>
      </c>
      <c r="P795" s="13">
        <v>0.38729833462074176</v>
      </c>
      <c r="Q795" s="13" t="s">
        <v>658</v>
      </c>
      <c r="R795" s="13">
        <v>0.10065533372227561</v>
      </c>
      <c r="S795" s="165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62"/>
    </row>
    <row r="796" spans="1:65">
      <c r="A796" s="35"/>
      <c r="B796" s="3" t="s">
        <v>266</v>
      </c>
      <c r="C796" s="33"/>
      <c r="D796" s="13">
        <v>2.2358455466791671</v>
      </c>
      <c r="E796" s="13">
        <v>-0.14215400711819315</v>
      </c>
      <c r="F796" s="13">
        <v>0.13538440234356752</v>
      </c>
      <c r="G796" s="13">
        <v>0.26153822482618638</v>
      </c>
      <c r="H796" s="13">
        <v>9.2305798609488843E-3</v>
      </c>
      <c r="I796" s="13">
        <v>0.13538440234356752</v>
      </c>
      <c r="J796" s="13" t="s">
        <v>658</v>
      </c>
      <c r="K796" s="13">
        <v>-9.1692478125145915E-2</v>
      </c>
      <c r="L796" s="13">
        <v>-0.16925963032388813</v>
      </c>
      <c r="M796" s="13">
        <v>1.5538270985079983E-2</v>
      </c>
      <c r="N796" s="13">
        <v>-0.24307706510428828</v>
      </c>
      <c r="O796" s="13" t="s">
        <v>658</v>
      </c>
      <c r="P796" s="13">
        <v>-0.49538471006952556</v>
      </c>
      <c r="Q796" s="13" t="s">
        <v>658</v>
      </c>
      <c r="R796" s="13">
        <v>0.58449201038168996</v>
      </c>
      <c r="S796" s="165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62"/>
    </row>
    <row r="797" spans="1:65">
      <c r="A797" s="35"/>
      <c r="B797" s="53" t="s">
        <v>267</v>
      </c>
      <c r="C797" s="54"/>
      <c r="D797" s="52">
        <v>8.16</v>
      </c>
      <c r="E797" s="52">
        <v>0.31</v>
      </c>
      <c r="F797" s="52">
        <v>0.67</v>
      </c>
      <c r="G797" s="52">
        <v>1.1200000000000001</v>
      </c>
      <c r="H797" s="52">
        <v>0.22</v>
      </c>
      <c r="I797" s="52">
        <v>0.67</v>
      </c>
      <c r="J797" s="52">
        <v>2.02</v>
      </c>
      <c r="K797" s="52">
        <v>0.45</v>
      </c>
      <c r="L797" s="52">
        <v>0.95</v>
      </c>
      <c r="M797" s="52">
        <v>0.25</v>
      </c>
      <c r="N797" s="52">
        <v>0.67</v>
      </c>
      <c r="O797" s="52">
        <v>0</v>
      </c>
      <c r="P797" s="52">
        <v>1.57</v>
      </c>
      <c r="Q797" s="52">
        <v>0</v>
      </c>
      <c r="R797" s="52">
        <v>2.27</v>
      </c>
      <c r="S797" s="165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62"/>
    </row>
    <row r="798" spans="1:65">
      <c r="B798" s="36"/>
      <c r="C798" s="20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BM798" s="62"/>
    </row>
    <row r="799" spans="1:65" ht="15">
      <c r="B799" s="37" t="s">
        <v>512</v>
      </c>
      <c r="BM799" s="32" t="s">
        <v>67</v>
      </c>
    </row>
    <row r="800" spans="1:65" ht="15">
      <c r="A800" s="28" t="s">
        <v>12</v>
      </c>
      <c r="B800" s="18" t="s">
        <v>115</v>
      </c>
      <c r="C800" s="15" t="s">
        <v>116</v>
      </c>
      <c r="D800" s="16" t="s">
        <v>235</v>
      </c>
      <c r="E800" s="17" t="s">
        <v>235</v>
      </c>
      <c r="F800" s="17" t="s">
        <v>235</v>
      </c>
      <c r="G800" s="17" t="s">
        <v>235</v>
      </c>
      <c r="H800" s="17" t="s">
        <v>235</v>
      </c>
      <c r="I800" s="165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2">
        <v>1</v>
      </c>
    </row>
    <row r="801" spans="1:65">
      <c r="A801" s="35"/>
      <c r="B801" s="19" t="s">
        <v>236</v>
      </c>
      <c r="C801" s="8" t="s">
        <v>236</v>
      </c>
      <c r="D801" s="163" t="s">
        <v>240</v>
      </c>
      <c r="E801" s="164" t="s">
        <v>241</v>
      </c>
      <c r="F801" s="164" t="s">
        <v>251</v>
      </c>
      <c r="G801" s="164" t="s">
        <v>253</v>
      </c>
      <c r="H801" s="164" t="s">
        <v>270</v>
      </c>
      <c r="I801" s="165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2" t="s">
        <v>3</v>
      </c>
    </row>
    <row r="802" spans="1:65">
      <c r="A802" s="35"/>
      <c r="B802" s="19"/>
      <c r="C802" s="8"/>
      <c r="D802" s="9" t="s">
        <v>277</v>
      </c>
      <c r="E802" s="10" t="s">
        <v>278</v>
      </c>
      <c r="F802" s="10" t="s">
        <v>277</v>
      </c>
      <c r="G802" s="10" t="s">
        <v>277</v>
      </c>
      <c r="H802" s="10" t="s">
        <v>277</v>
      </c>
      <c r="I802" s="165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2">
        <v>2</v>
      </c>
    </row>
    <row r="803" spans="1:65">
      <c r="A803" s="35"/>
      <c r="B803" s="19"/>
      <c r="C803" s="8"/>
      <c r="D803" s="29"/>
      <c r="E803" s="29"/>
      <c r="F803" s="29"/>
      <c r="G803" s="29"/>
      <c r="H803" s="29"/>
      <c r="I803" s="165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2">
        <v>3</v>
      </c>
    </row>
    <row r="804" spans="1:65">
      <c r="A804" s="35"/>
      <c r="B804" s="18">
        <v>1</v>
      </c>
      <c r="C804" s="14">
        <v>1</v>
      </c>
      <c r="D804" s="22">
        <v>5.8</v>
      </c>
      <c r="E804" s="22">
        <v>5.9</v>
      </c>
      <c r="F804" s="23">
        <v>6.8</v>
      </c>
      <c r="G804" s="22">
        <v>6</v>
      </c>
      <c r="H804" s="23">
        <v>6.82</v>
      </c>
      <c r="I804" s="165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2">
        <v>1</v>
      </c>
    </row>
    <row r="805" spans="1:65">
      <c r="A805" s="35"/>
      <c r="B805" s="19">
        <v>1</v>
      </c>
      <c r="C805" s="8">
        <v>2</v>
      </c>
      <c r="D805" s="10">
        <v>6.3</v>
      </c>
      <c r="E805" s="10">
        <v>5.8</v>
      </c>
      <c r="F805" s="25">
        <v>6.96</v>
      </c>
      <c r="G805" s="10">
        <v>5.7</v>
      </c>
      <c r="H805" s="25">
        <v>6.82</v>
      </c>
      <c r="I805" s="165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2">
        <v>18</v>
      </c>
    </row>
    <row r="806" spans="1:65">
      <c r="A806" s="35"/>
      <c r="B806" s="19">
        <v>1</v>
      </c>
      <c r="C806" s="8">
        <v>3</v>
      </c>
      <c r="D806" s="10">
        <v>6.7</v>
      </c>
      <c r="E806" s="10">
        <v>5.9</v>
      </c>
      <c r="F806" s="25">
        <v>6.85</v>
      </c>
      <c r="G806" s="10">
        <v>6</v>
      </c>
      <c r="H806" s="158">
        <v>6.1</v>
      </c>
      <c r="I806" s="165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2">
        <v>16</v>
      </c>
    </row>
    <row r="807" spans="1:65">
      <c r="A807" s="35"/>
      <c r="B807" s="19">
        <v>1</v>
      </c>
      <c r="C807" s="8">
        <v>4</v>
      </c>
      <c r="D807" s="10">
        <v>6.5</v>
      </c>
      <c r="E807" s="10">
        <v>5.9</v>
      </c>
      <c r="F807" s="25">
        <v>6.93</v>
      </c>
      <c r="G807" s="10">
        <v>6.5</v>
      </c>
      <c r="H807" s="25">
        <v>6.81</v>
      </c>
      <c r="I807" s="165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2">
        <v>6.4231333333333342</v>
      </c>
    </row>
    <row r="808" spans="1:65">
      <c r="A808" s="35"/>
      <c r="B808" s="19">
        <v>1</v>
      </c>
      <c r="C808" s="8">
        <v>5</v>
      </c>
      <c r="D808" s="10">
        <v>6.2</v>
      </c>
      <c r="E808" s="10">
        <v>6.1</v>
      </c>
      <c r="F808" s="10">
        <v>6.83</v>
      </c>
      <c r="G808" s="10">
        <v>6.2</v>
      </c>
      <c r="H808" s="10">
        <v>6.88</v>
      </c>
      <c r="I808" s="165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2">
        <v>56</v>
      </c>
    </row>
    <row r="809" spans="1:65">
      <c r="A809" s="35"/>
      <c r="B809" s="19">
        <v>1</v>
      </c>
      <c r="C809" s="8">
        <v>6</v>
      </c>
      <c r="D809" s="10">
        <v>6.9</v>
      </c>
      <c r="E809" s="10">
        <v>5.7</v>
      </c>
      <c r="F809" s="10">
        <v>6.8</v>
      </c>
      <c r="G809" s="10">
        <v>6.6</v>
      </c>
      <c r="H809" s="10">
        <v>6.69</v>
      </c>
      <c r="I809" s="165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62"/>
    </row>
    <row r="810" spans="1:65">
      <c r="A810" s="35"/>
      <c r="B810" s="20" t="s">
        <v>263</v>
      </c>
      <c r="C810" s="12"/>
      <c r="D810" s="26">
        <v>6.3999999999999995</v>
      </c>
      <c r="E810" s="26">
        <v>5.8833333333333337</v>
      </c>
      <c r="F810" s="26">
        <v>6.8616666666666655</v>
      </c>
      <c r="G810" s="26">
        <v>6.166666666666667</v>
      </c>
      <c r="H810" s="26">
        <v>6.6866666666666665</v>
      </c>
      <c r="I810" s="165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62"/>
    </row>
    <row r="811" spans="1:65">
      <c r="A811" s="35"/>
      <c r="B811" s="3" t="s">
        <v>264</v>
      </c>
      <c r="C811" s="33"/>
      <c r="D811" s="11">
        <v>6.4</v>
      </c>
      <c r="E811" s="11">
        <v>5.9</v>
      </c>
      <c r="F811" s="11">
        <v>6.84</v>
      </c>
      <c r="G811" s="11">
        <v>6.1</v>
      </c>
      <c r="H811" s="11">
        <v>6.8149999999999995</v>
      </c>
      <c r="I811" s="165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62"/>
    </row>
    <row r="812" spans="1:65">
      <c r="A812" s="35"/>
      <c r="B812" s="3" t="s">
        <v>265</v>
      </c>
      <c r="C812" s="33"/>
      <c r="D812" s="27">
        <v>0.38987177379235871</v>
      </c>
      <c r="E812" s="27">
        <v>0.13291601358251245</v>
      </c>
      <c r="F812" s="27">
        <v>6.7946057035465024E-2</v>
      </c>
      <c r="G812" s="27">
        <v>0.33862466931200774</v>
      </c>
      <c r="H812" s="27">
        <v>0.29405214956987946</v>
      </c>
      <c r="I812" s="234"/>
      <c r="J812" s="235"/>
      <c r="K812" s="235"/>
      <c r="L812" s="235"/>
      <c r="M812" s="235"/>
      <c r="N812" s="235"/>
      <c r="O812" s="235"/>
      <c r="P812" s="235"/>
      <c r="Q812" s="235"/>
      <c r="R812" s="235"/>
      <c r="S812" s="235"/>
      <c r="T812" s="235"/>
      <c r="U812" s="235"/>
      <c r="V812" s="235"/>
      <c r="W812" s="235"/>
      <c r="X812" s="235"/>
      <c r="Y812" s="235"/>
      <c r="Z812" s="235"/>
      <c r="AA812" s="235"/>
      <c r="AB812" s="235"/>
      <c r="AC812" s="235"/>
      <c r="AD812" s="235"/>
      <c r="AE812" s="235"/>
      <c r="AF812" s="235"/>
      <c r="AG812" s="235"/>
      <c r="AH812" s="235"/>
      <c r="AI812" s="235"/>
      <c r="AJ812" s="235"/>
      <c r="AK812" s="235"/>
      <c r="AL812" s="235"/>
      <c r="AM812" s="235"/>
      <c r="AN812" s="235"/>
      <c r="AO812" s="235"/>
      <c r="AP812" s="235"/>
      <c r="AQ812" s="235"/>
      <c r="AR812" s="235"/>
      <c r="AS812" s="235"/>
      <c r="AT812" s="235"/>
      <c r="AU812" s="235"/>
      <c r="AV812" s="235"/>
      <c r="AW812" s="235"/>
      <c r="AX812" s="235"/>
      <c r="AY812" s="235"/>
      <c r="AZ812" s="235"/>
      <c r="BA812" s="235"/>
      <c r="BB812" s="235"/>
      <c r="BC812" s="235"/>
      <c r="BD812" s="235"/>
      <c r="BE812" s="235"/>
      <c r="BF812" s="235"/>
      <c r="BG812" s="235"/>
      <c r="BH812" s="235"/>
      <c r="BI812" s="235"/>
      <c r="BJ812" s="235"/>
      <c r="BK812" s="235"/>
      <c r="BL812" s="235"/>
      <c r="BM812" s="63"/>
    </row>
    <row r="813" spans="1:65">
      <c r="A813" s="35"/>
      <c r="B813" s="3" t="s">
        <v>87</v>
      </c>
      <c r="C813" s="33"/>
      <c r="D813" s="13">
        <v>6.0917464655056056E-2</v>
      </c>
      <c r="E813" s="13">
        <v>2.2591956982863304E-2</v>
      </c>
      <c r="F813" s="13">
        <v>9.9022672385909692E-3</v>
      </c>
      <c r="G813" s="13">
        <v>5.4912108537082331E-2</v>
      </c>
      <c r="H813" s="13">
        <v>4.3975894751228234E-2</v>
      </c>
      <c r="I813" s="165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62"/>
    </row>
    <row r="814" spans="1:65">
      <c r="A814" s="35"/>
      <c r="B814" s="3" t="s">
        <v>266</v>
      </c>
      <c r="C814" s="33"/>
      <c r="D814" s="13">
        <v>-3.6015651758749545E-3</v>
      </c>
      <c r="E814" s="13">
        <v>-8.4039980487197408E-2</v>
      </c>
      <c r="F814" s="13">
        <v>6.8274051086177678E-2</v>
      </c>
      <c r="G814" s="13">
        <v>-3.9928591445504313E-2</v>
      </c>
      <c r="H814" s="13">
        <v>4.1028781383955826E-2</v>
      </c>
      <c r="I814" s="165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62"/>
    </row>
    <row r="815" spans="1:65">
      <c r="A815" s="35"/>
      <c r="B815" s="53" t="s">
        <v>267</v>
      </c>
      <c r="C815" s="54"/>
      <c r="D815" s="52">
        <v>0</v>
      </c>
      <c r="E815" s="52">
        <v>1.22</v>
      </c>
      <c r="F815" s="52">
        <v>1.0900000000000001</v>
      </c>
      <c r="G815" s="52">
        <v>0.55000000000000004</v>
      </c>
      <c r="H815" s="52">
        <v>0.67</v>
      </c>
      <c r="I815" s="165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62"/>
    </row>
    <row r="816" spans="1:65">
      <c r="B816" s="36"/>
      <c r="C816" s="20"/>
      <c r="D816" s="31"/>
      <c r="E816" s="31"/>
      <c r="F816" s="31"/>
      <c r="G816" s="31"/>
      <c r="H816" s="31"/>
      <c r="BM816" s="62"/>
    </row>
    <row r="817" spans="1:65" ht="15">
      <c r="B817" s="37" t="s">
        <v>513</v>
      </c>
      <c r="BM817" s="32" t="s">
        <v>67</v>
      </c>
    </row>
    <row r="818" spans="1:65" ht="15">
      <c r="A818" s="28" t="s">
        <v>15</v>
      </c>
      <c r="B818" s="18" t="s">
        <v>115</v>
      </c>
      <c r="C818" s="15" t="s">
        <v>116</v>
      </c>
      <c r="D818" s="16" t="s">
        <v>235</v>
      </c>
      <c r="E818" s="17" t="s">
        <v>235</v>
      </c>
      <c r="F818" s="17" t="s">
        <v>235</v>
      </c>
      <c r="G818" s="17" t="s">
        <v>235</v>
      </c>
      <c r="H818" s="17" t="s">
        <v>235</v>
      </c>
      <c r="I818" s="17" t="s">
        <v>235</v>
      </c>
      <c r="J818" s="17" t="s">
        <v>235</v>
      </c>
      <c r="K818" s="17" t="s">
        <v>235</v>
      </c>
      <c r="L818" s="17" t="s">
        <v>235</v>
      </c>
      <c r="M818" s="17" t="s">
        <v>235</v>
      </c>
      <c r="N818" s="17" t="s">
        <v>235</v>
      </c>
      <c r="O818" s="17" t="s">
        <v>235</v>
      </c>
      <c r="P818" s="17" t="s">
        <v>235</v>
      </c>
      <c r="Q818" s="17" t="s">
        <v>235</v>
      </c>
      <c r="R818" s="17" t="s">
        <v>235</v>
      </c>
      <c r="S818" s="17" t="s">
        <v>235</v>
      </c>
      <c r="T818" s="17" t="s">
        <v>235</v>
      </c>
      <c r="U818" s="17" t="s">
        <v>235</v>
      </c>
      <c r="V818" s="165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2">
        <v>1</v>
      </c>
    </row>
    <row r="819" spans="1:65">
      <c r="A819" s="35"/>
      <c r="B819" s="19" t="s">
        <v>236</v>
      </c>
      <c r="C819" s="8" t="s">
        <v>236</v>
      </c>
      <c r="D819" s="163" t="s">
        <v>238</v>
      </c>
      <c r="E819" s="164" t="s">
        <v>240</v>
      </c>
      <c r="F819" s="164" t="s">
        <v>241</v>
      </c>
      <c r="G819" s="164" t="s">
        <v>242</v>
      </c>
      <c r="H819" s="164" t="s">
        <v>243</v>
      </c>
      <c r="I819" s="164" t="s">
        <v>244</v>
      </c>
      <c r="J819" s="164" t="s">
        <v>245</v>
      </c>
      <c r="K819" s="164" t="s">
        <v>246</v>
      </c>
      <c r="L819" s="164" t="s">
        <v>247</v>
      </c>
      <c r="M819" s="164" t="s">
        <v>248</v>
      </c>
      <c r="N819" s="164" t="s">
        <v>249</v>
      </c>
      <c r="O819" s="164" t="s">
        <v>250</v>
      </c>
      <c r="P819" s="164" t="s">
        <v>251</v>
      </c>
      <c r="Q819" s="164" t="s">
        <v>252</v>
      </c>
      <c r="R819" s="164" t="s">
        <v>253</v>
      </c>
      <c r="S819" s="164" t="s">
        <v>254</v>
      </c>
      <c r="T819" s="164" t="s">
        <v>256</v>
      </c>
      <c r="U819" s="164" t="s">
        <v>270</v>
      </c>
      <c r="V819" s="165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2" t="s">
        <v>3</v>
      </c>
    </row>
    <row r="820" spans="1:65">
      <c r="A820" s="35"/>
      <c r="B820" s="19"/>
      <c r="C820" s="8"/>
      <c r="D820" s="9" t="s">
        <v>119</v>
      </c>
      <c r="E820" s="10" t="s">
        <v>277</v>
      </c>
      <c r="F820" s="10" t="s">
        <v>278</v>
      </c>
      <c r="G820" s="10" t="s">
        <v>278</v>
      </c>
      <c r="H820" s="10" t="s">
        <v>278</v>
      </c>
      <c r="I820" s="10" t="s">
        <v>278</v>
      </c>
      <c r="J820" s="10" t="s">
        <v>278</v>
      </c>
      <c r="K820" s="10" t="s">
        <v>278</v>
      </c>
      <c r="L820" s="10" t="s">
        <v>119</v>
      </c>
      <c r="M820" s="10" t="s">
        <v>278</v>
      </c>
      <c r="N820" s="10" t="s">
        <v>278</v>
      </c>
      <c r="O820" s="10" t="s">
        <v>119</v>
      </c>
      <c r="P820" s="10" t="s">
        <v>277</v>
      </c>
      <c r="Q820" s="10" t="s">
        <v>277</v>
      </c>
      <c r="R820" s="10" t="s">
        <v>277</v>
      </c>
      <c r="S820" s="10" t="s">
        <v>278</v>
      </c>
      <c r="T820" s="10" t="s">
        <v>119</v>
      </c>
      <c r="U820" s="10" t="s">
        <v>277</v>
      </c>
      <c r="V820" s="165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2">
        <v>2</v>
      </c>
    </row>
    <row r="821" spans="1:65">
      <c r="A821" s="35"/>
      <c r="B821" s="19"/>
      <c r="C821" s="8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165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2">
        <v>3</v>
      </c>
    </row>
    <row r="822" spans="1:65">
      <c r="A822" s="35"/>
      <c r="B822" s="18">
        <v>1</v>
      </c>
      <c r="C822" s="14">
        <v>1</v>
      </c>
      <c r="D822" s="167">
        <v>3.7145000000000001</v>
      </c>
      <c r="E822" s="160">
        <v>2.1</v>
      </c>
      <c r="F822" s="23">
        <v>2.9</v>
      </c>
      <c r="G822" s="22">
        <v>3.9</v>
      </c>
      <c r="H822" s="23">
        <v>3.7</v>
      </c>
      <c r="I822" s="22">
        <v>3.5</v>
      </c>
      <c r="J822" s="23">
        <v>3.8</v>
      </c>
      <c r="K822" s="160">
        <v>1.5</v>
      </c>
      <c r="L822" s="160" t="s">
        <v>97</v>
      </c>
      <c r="M822" s="22">
        <v>3.7</v>
      </c>
      <c r="N822" s="160" t="s">
        <v>97</v>
      </c>
      <c r="O822" s="22">
        <v>3.5658810185286383</v>
      </c>
      <c r="P822" s="22">
        <v>3.8</v>
      </c>
      <c r="Q822" s="22">
        <v>3.3</v>
      </c>
      <c r="R822" s="160">
        <v>3</v>
      </c>
      <c r="S822" s="160">
        <v>1.3</v>
      </c>
      <c r="T822" s="160" t="s">
        <v>97</v>
      </c>
      <c r="U822" s="22">
        <v>3.8</v>
      </c>
      <c r="V822" s="165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2">
        <v>1</v>
      </c>
    </row>
    <row r="823" spans="1:65">
      <c r="A823" s="35"/>
      <c r="B823" s="19">
        <v>1</v>
      </c>
      <c r="C823" s="8">
        <v>2</v>
      </c>
      <c r="D823" s="10">
        <v>2.9325000000000001</v>
      </c>
      <c r="E823" s="161">
        <v>2.2000000000000002</v>
      </c>
      <c r="F823" s="25">
        <v>2.9</v>
      </c>
      <c r="G823" s="10">
        <v>3.9</v>
      </c>
      <c r="H823" s="25">
        <v>3.8</v>
      </c>
      <c r="I823" s="10">
        <v>3.7</v>
      </c>
      <c r="J823" s="25">
        <v>3.9</v>
      </c>
      <c r="K823" s="161">
        <v>1.8</v>
      </c>
      <c r="L823" s="161" t="s">
        <v>97</v>
      </c>
      <c r="M823" s="10">
        <v>3.8</v>
      </c>
      <c r="N823" s="161" t="s">
        <v>97</v>
      </c>
      <c r="O823" s="10">
        <v>3.5499242136636986</v>
      </c>
      <c r="P823" s="10">
        <v>3.6</v>
      </c>
      <c r="Q823" s="10">
        <v>3.5</v>
      </c>
      <c r="R823" s="161">
        <v>4</v>
      </c>
      <c r="S823" s="161">
        <v>1.2</v>
      </c>
      <c r="T823" s="161" t="s">
        <v>97</v>
      </c>
      <c r="U823" s="10">
        <v>3.8</v>
      </c>
      <c r="V823" s="165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2">
        <v>6</v>
      </c>
    </row>
    <row r="824" spans="1:65">
      <c r="A824" s="35"/>
      <c r="B824" s="19">
        <v>1</v>
      </c>
      <c r="C824" s="8">
        <v>3</v>
      </c>
      <c r="D824" s="10">
        <v>3.2545000000000002</v>
      </c>
      <c r="E824" s="161">
        <v>2.6</v>
      </c>
      <c r="F824" s="25">
        <v>3.1</v>
      </c>
      <c r="G824" s="10">
        <v>4</v>
      </c>
      <c r="H824" s="25">
        <v>3.6</v>
      </c>
      <c r="I824" s="10">
        <v>3.7</v>
      </c>
      <c r="J824" s="25">
        <v>3.9</v>
      </c>
      <c r="K824" s="166">
        <v>1.8</v>
      </c>
      <c r="L824" s="166" t="s">
        <v>97</v>
      </c>
      <c r="M824" s="11">
        <v>3.8</v>
      </c>
      <c r="N824" s="166" t="s">
        <v>97</v>
      </c>
      <c r="O824" s="11">
        <v>3.6034482010909183</v>
      </c>
      <c r="P824" s="11">
        <v>3.7</v>
      </c>
      <c r="Q824" s="11">
        <v>3.3</v>
      </c>
      <c r="R824" s="166">
        <v>3</v>
      </c>
      <c r="S824" s="166">
        <v>1.1000000000000001</v>
      </c>
      <c r="T824" s="166" t="s">
        <v>97</v>
      </c>
      <c r="U824" s="158">
        <v>3.4</v>
      </c>
      <c r="V824" s="165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2">
        <v>16</v>
      </c>
    </row>
    <row r="825" spans="1:65">
      <c r="A825" s="35"/>
      <c r="B825" s="19">
        <v>1</v>
      </c>
      <c r="C825" s="8">
        <v>4</v>
      </c>
      <c r="D825" s="10">
        <v>2.9554999999999998</v>
      </c>
      <c r="E825" s="161">
        <v>2.6</v>
      </c>
      <c r="F825" s="25">
        <v>3.3</v>
      </c>
      <c r="G825" s="10">
        <v>3.9</v>
      </c>
      <c r="H825" s="25">
        <v>3.6</v>
      </c>
      <c r="I825" s="10">
        <v>3.8</v>
      </c>
      <c r="J825" s="25">
        <v>4</v>
      </c>
      <c r="K825" s="166">
        <v>2.1</v>
      </c>
      <c r="L825" s="166" t="s">
        <v>97</v>
      </c>
      <c r="M825" s="11">
        <v>3.8</v>
      </c>
      <c r="N825" s="166" t="s">
        <v>97</v>
      </c>
      <c r="O825" s="11">
        <v>3.6326691529665753</v>
      </c>
      <c r="P825" s="11">
        <v>3.5</v>
      </c>
      <c r="Q825" s="11">
        <v>2.8</v>
      </c>
      <c r="R825" s="166">
        <v>4</v>
      </c>
      <c r="S825" s="166">
        <v>0.9</v>
      </c>
      <c r="T825" s="166" t="s">
        <v>97</v>
      </c>
      <c r="U825" s="11">
        <v>3.7</v>
      </c>
      <c r="V825" s="165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2">
        <v>3.5648349588170856</v>
      </c>
    </row>
    <row r="826" spans="1:65">
      <c r="A826" s="35"/>
      <c r="B826" s="19">
        <v>1</v>
      </c>
      <c r="C826" s="8">
        <v>5</v>
      </c>
      <c r="D826" s="10">
        <v>2.99</v>
      </c>
      <c r="E826" s="161">
        <v>2</v>
      </c>
      <c r="F826" s="10">
        <v>3.1</v>
      </c>
      <c r="G826" s="10">
        <v>3.8</v>
      </c>
      <c r="H826" s="10">
        <v>3.4</v>
      </c>
      <c r="I826" s="10">
        <v>3.6</v>
      </c>
      <c r="J826" s="10">
        <v>3.9</v>
      </c>
      <c r="K826" s="161">
        <v>2</v>
      </c>
      <c r="L826" s="161" t="s">
        <v>97</v>
      </c>
      <c r="M826" s="10">
        <v>3.9</v>
      </c>
      <c r="N826" s="161" t="s">
        <v>97</v>
      </c>
      <c r="O826" s="10">
        <v>3.5994184615184186</v>
      </c>
      <c r="P826" s="10">
        <v>3.7</v>
      </c>
      <c r="Q826" s="10">
        <v>3.1</v>
      </c>
      <c r="R826" s="161">
        <v>3</v>
      </c>
      <c r="S826" s="161">
        <v>0.9</v>
      </c>
      <c r="T826" s="161" t="s">
        <v>97</v>
      </c>
      <c r="U826" s="10">
        <v>3.8</v>
      </c>
      <c r="V826" s="165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2">
        <v>57</v>
      </c>
    </row>
    <row r="827" spans="1:65">
      <c r="A827" s="35"/>
      <c r="B827" s="19">
        <v>1</v>
      </c>
      <c r="C827" s="8">
        <v>6</v>
      </c>
      <c r="D827" s="10">
        <v>3.0590000000000002</v>
      </c>
      <c r="E827" s="161">
        <v>2.6</v>
      </c>
      <c r="F827" s="10">
        <v>3.1</v>
      </c>
      <c r="G827" s="10">
        <v>4</v>
      </c>
      <c r="H827" s="10">
        <v>3.6</v>
      </c>
      <c r="I827" s="10">
        <v>3.7</v>
      </c>
      <c r="J827" s="10">
        <v>3.8</v>
      </c>
      <c r="K827" s="161">
        <v>2.2000000000000002</v>
      </c>
      <c r="L827" s="161" t="s">
        <v>97</v>
      </c>
      <c r="M827" s="10">
        <v>3.9</v>
      </c>
      <c r="N827" s="161" t="s">
        <v>97</v>
      </c>
      <c r="O827" s="10">
        <v>3.5179662341593883</v>
      </c>
      <c r="P827" s="10">
        <v>3.7</v>
      </c>
      <c r="Q827" s="10">
        <v>3.1</v>
      </c>
      <c r="R827" s="161">
        <v>4</v>
      </c>
      <c r="S827" s="161">
        <v>1</v>
      </c>
      <c r="T827" s="161" t="s">
        <v>97</v>
      </c>
      <c r="U827" s="10">
        <v>3.8</v>
      </c>
      <c r="V827" s="165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62"/>
    </row>
    <row r="828" spans="1:65">
      <c r="A828" s="35"/>
      <c r="B828" s="20" t="s">
        <v>263</v>
      </c>
      <c r="C828" s="12"/>
      <c r="D828" s="26">
        <v>3.1509999999999998</v>
      </c>
      <c r="E828" s="26">
        <v>2.35</v>
      </c>
      <c r="F828" s="26">
        <v>3.0666666666666664</v>
      </c>
      <c r="G828" s="26">
        <v>3.9166666666666665</v>
      </c>
      <c r="H828" s="26">
        <v>3.6166666666666667</v>
      </c>
      <c r="I828" s="26">
        <v>3.6666666666666665</v>
      </c>
      <c r="J828" s="26">
        <v>3.8833333333333333</v>
      </c>
      <c r="K828" s="26">
        <v>1.8999999999999997</v>
      </c>
      <c r="L828" s="26" t="s">
        <v>658</v>
      </c>
      <c r="M828" s="26">
        <v>3.8166666666666664</v>
      </c>
      <c r="N828" s="26" t="s">
        <v>658</v>
      </c>
      <c r="O828" s="26">
        <v>3.5782178803212727</v>
      </c>
      <c r="P828" s="26">
        <v>3.6666666666666665</v>
      </c>
      <c r="Q828" s="26">
        <v>3.1833333333333331</v>
      </c>
      <c r="R828" s="26">
        <v>3.5</v>
      </c>
      <c r="S828" s="26">
        <v>1.0666666666666667</v>
      </c>
      <c r="T828" s="26" t="s">
        <v>658</v>
      </c>
      <c r="U828" s="26">
        <v>3.7166666666666668</v>
      </c>
      <c r="V828" s="165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62"/>
    </row>
    <row r="829" spans="1:65">
      <c r="A829" s="35"/>
      <c r="B829" s="3" t="s">
        <v>264</v>
      </c>
      <c r="C829" s="33"/>
      <c r="D829" s="11">
        <v>3.0245000000000002</v>
      </c>
      <c r="E829" s="11">
        <v>2.4000000000000004</v>
      </c>
      <c r="F829" s="11">
        <v>3.1</v>
      </c>
      <c r="G829" s="11">
        <v>3.9</v>
      </c>
      <c r="H829" s="11">
        <v>3.6</v>
      </c>
      <c r="I829" s="11">
        <v>3.7</v>
      </c>
      <c r="J829" s="11">
        <v>3.9</v>
      </c>
      <c r="K829" s="11">
        <v>1.9</v>
      </c>
      <c r="L829" s="11" t="s">
        <v>658</v>
      </c>
      <c r="M829" s="11">
        <v>3.8</v>
      </c>
      <c r="N829" s="11" t="s">
        <v>658</v>
      </c>
      <c r="O829" s="11">
        <v>3.5826497400235287</v>
      </c>
      <c r="P829" s="11">
        <v>3.7</v>
      </c>
      <c r="Q829" s="11">
        <v>3.2</v>
      </c>
      <c r="R829" s="11">
        <v>3.5</v>
      </c>
      <c r="S829" s="11">
        <v>1.05</v>
      </c>
      <c r="T829" s="11" t="s">
        <v>658</v>
      </c>
      <c r="U829" s="11">
        <v>3.8</v>
      </c>
      <c r="V829" s="165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62"/>
    </row>
    <row r="830" spans="1:65">
      <c r="A830" s="35"/>
      <c r="B830" s="3" t="s">
        <v>265</v>
      </c>
      <c r="C830" s="33"/>
      <c r="D830" s="27">
        <v>0.29953029896823463</v>
      </c>
      <c r="E830" s="27">
        <v>0.28106938645110502</v>
      </c>
      <c r="F830" s="27">
        <v>0.15055453054181619</v>
      </c>
      <c r="G830" s="27">
        <v>7.5277265270908167E-2</v>
      </c>
      <c r="H830" s="27">
        <v>0.13291601358251257</v>
      </c>
      <c r="I830" s="27">
        <v>0.10327955589886442</v>
      </c>
      <c r="J830" s="27">
        <v>7.5277265270908167E-2</v>
      </c>
      <c r="K830" s="27">
        <v>0.25298221281347189</v>
      </c>
      <c r="L830" s="27" t="s">
        <v>658</v>
      </c>
      <c r="M830" s="27">
        <v>7.5277265270908028E-2</v>
      </c>
      <c r="N830" s="27" t="s">
        <v>658</v>
      </c>
      <c r="O830" s="27">
        <v>4.1554699900171292E-2</v>
      </c>
      <c r="P830" s="27">
        <v>0.10327955589886442</v>
      </c>
      <c r="Q830" s="27">
        <v>0.24013884872437172</v>
      </c>
      <c r="R830" s="27">
        <v>0.54772255750516607</v>
      </c>
      <c r="S830" s="27">
        <v>0.16329931618554491</v>
      </c>
      <c r="T830" s="27" t="s">
        <v>658</v>
      </c>
      <c r="U830" s="27">
        <v>0.16020819787597218</v>
      </c>
      <c r="V830" s="234"/>
      <c r="W830" s="235"/>
      <c r="X830" s="235"/>
      <c r="Y830" s="235"/>
      <c r="Z830" s="235"/>
      <c r="AA830" s="235"/>
      <c r="AB830" s="235"/>
      <c r="AC830" s="235"/>
      <c r="AD830" s="235"/>
      <c r="AE830" s="235"/>
      <c r="AF830" s="235"/>
      <c r="AG830" s="235"/>
      <c r="AH830" s="235"/>
      <c r="AI830" s="235"/>
      <c r="AJ830" s="235"/>
      <c r="AK830" s="235"/>
      <c r="AL830" s="235"/>
      <c r="AM830" s="235"/>
      <c r="AN830" s="235"/>
      <c r="AO830" s="235"/>
      <c r="AP830" s="235"/>
      <c r="AQ830" s="235"/>
      <c r="AR830" s="235"/>
      <c r="AS830" s="235"/>
      <c r="AT830" s="235"/>
      <c r="AU830" s="235"/>
      <c r="AV830" s="235"/>
      <c r="AW830" s="235"/>
      <c r="AX830" s="235"/>
      <c r="AY830" s="235"/>
      <c r="AZ830" s="235"/>
      <c r="BA830" s="235"/>
      <c r="BB830" s="235"/>
      <c r="BC830" s="235"/>
      <c r="BD830" s="235"/>
      <c r="BE830" s="235"/>
      <c r="BF830" s="235"/>
      <c r="BG830" s="235"/>
      <c r="BH830" s="235"/>
      <c r="BI830" s="235"/>
      <c r="BJ830" s="235"/>
      <c r="BK830" s="235"/>
      <c r="BL830" s="235"/>
      <c r="BM830" s="63"/>
    </row>
    <row r="831" spans="1:65">
      <c r="A831" s="35"/>
      <c r="B831" s="3" t="s">
        <v>87</v>
      </c>
      <c r="C831" s="33"/>
      <c r="D831" s="13">
        <v>9.5058806400582244E-2</v>
      </c>
      <c r="E831" s="13">
        <v>0.11960399423451278</v>
      </c>
      <c r="F831" s="13">
        <v>4.9093868654940066E-2</v>
      </c>
      <c r="G831" s="13">
        <v>1.9219727303210598E-2</v>
      </c>
      <c r="H831" s="13">
        <v>3.6750971497468914E-2</v>
      </c>
      <c r="I831" s="13">
        <v>2.8167151608781207E-2</v>
      </c>
      <c r="J831" s="13">
        <v>1.9384703503238156E-2</v>
      </c>
      <c r="K831" s="13">
        <v>0.13314853305972207</v>
      </c>
      <c r="L831" s="13" t="s">
        <v>658</v>
      </c>
      <c r="M831" s="13">
        <v>1.9723300944342714E-2</v>
      </c>
      <c r="N831" s="13" t="s">
        <v>658</v>
      </c>
      <c r="O831" s="13">
        <v>1.1613239129094139E-2</v>
      </c>
      <c r="P831" s="13">
        <v>2.8167151608781207E-2</v>
      </c>
      <c r="Q831" s="13">
        <v>7.543628755739426E-2</v>
      </c>
      <c r="R831" s="13">
        <v>0.15649215928719032</v>
      </c>
      <c r="S831" s="13">
        <v>0.15309310892394837</v>
      </c>
      <c r="T831" s="13" t="s">
        <v>658</v>
      </c>
      <c r="U831" s="13">
        <v>4.3105344719992514E-2</v>
      </c>
      <c r="V831" s="165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62"/>
    </row>
    <row r="832" spans="1:65">
      <c r="A832" s="35"/>
      <c r="B832" s="3" t="s">
        <v>266</v>
      </c>
      <c r="C832" s="33"/>
      <c r="D832" s="13">
        <v>-0.1160881116792033</v>
      </c>
      <c r="E832" s="13">
        <v>-0.34078294587309665</v>
      </c>
      <c r="F832" s="13">
        <v>-0.13974512085567226</v>
      </c>
      <c r="G832" s="13">
        <v>9.8695090211505576E-2</v>
      </c>
      <c r="H832" s="13">
        <v>1.4539721599560407E-2</v>
      </c>
      <c r="I832" s="13">
        <v>2.8565616368217972E-2</v>
      </c>
      <c r="J832" s="13">
        <v>8.9344493699067273E-2</v>
      </c>
      <c r="K832" s="13">
        <v>-0.46701599879101441</v>
      </c>
      <c r="L832" s="13" t="s">
        <v>658</v>
      </c>
      <c r="M832" s="13">
        <v>7.0643300674190446E-2</v>
      </c>
      <c r="N832" s="13" t="s">
        <v>658</v>
      </c>
      <c r="O832" s="13">
        <v>3.75414897429871E-3</v>
      </c>
      <c r="P832" s="13">
        <v>2.8565616368217972E-2</v>
      </c>
      <c r="Q832" s="13">
        <v>-0.10701803306213808</v>
      </c>
      <c r="R832" s="13">
        <v>-1.8187366193973764E-2</v>
      </c>
      <c r="S832" s="13">
        <v>-0.70078091160197298</v>
      </c>
      <c r="T832" s="13" t="s">
        <v>658</v>
      </c>
      <c r="U832" s="13">
        <v>4.2591511136875537E-2</v>
      </c>
      <c r="V832" s="165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62"/>
    </row>
    <row r="833" spans="1:65">
      <c r="A833" s="35"/>
      <c r="B833" s="53" t="s">
        <v>267</v>
      </c>
      <c r="C833" s="54"/>
      <c r="D833" s="52">
        <v>0.72</v>
      </c>
      <c r="E833" s="52">
        <v>1.84</v>
      </c>
      <c r="F833" s="52">
        <v>0.84</v>
      </c>
      <c r="G833" s="52">
        <v>0.35</v>
      </c>
      <c r="H833" s="52">
        <v>7.0000000000000007E-2</v>
      </c>
      <c r="I833" s="52">
        <v>0</v>
      </c>
      <c r="J833" s="52">
        <v>0.3</v>
      </c>
      <c r="K833" s="52">
        <v>2.46</v>
      </c>
      <c r="L833" s="52">
        <v>1.86</v>
      </c>
      <c r="M833" s="52">
        <v>0.21</v>
      </c>
      <c r="N833" s="52">
        <v>1.86</v>
      </c>
      <c r="O833" s="52">
        <v>0.12</v>
      </c>
      <c r="P833" s="52">
        <v>0</v>
      </c>
      <c r="Q833" s="52">
        <v>0.67</v>
      </c>
      <c r="R833" s="52" t="s">
        <v>268</v>
      </c>
      <c r="S833" s="52">
        <v>3.63</v>
      </c>
      <c r="T833" s="52">
        <v>1.86</v>
      </c>
      <c r="U833" s="52">
        <v>7.0000000000000007E-2</v>
      </c>
      <c r="V833" s="165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62"/>
    </row>
    <row r="834" spans="1:65">
      <c r="B834" s="36" t="s">
        <v>290</v>
      </c>
      <c r="C834" s="20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BM834" s="62"/>
    </row>
    <row r="835" spans="1:65">
      <c r="BM835" s="62"/>
    </row>
    <row r="836" spans="1:65" ht="15">
      <c r="B836" s="37" t="s">
        <v>514</v>
      </c>
      <c r="BM836" s="32" t="s">
        <v>67</v>
      </c>
    </row>
    <row r="837" spans="1:65" ht="15">
      <c r="A837" s="28" t="s">
        <v>18</v>
      </c>
      <c r="B837" s="18" t="s">
        <v>115</v>
      </c>
      <c r="C837" s="15" t="s">
        <v>116</v>
      </c>
      <c r="D837" s="16" t="s">
        <v>235</v>
      </c>
      <c r="E837" s="17" t="s">
        <v>235</v>
      </c>
      <c r="F837" s="17" t="s">
        <v>235</v>
      </c>
      <c r="G837" s="17" t="s">
        <v>235</v>
      </c>
      <c r="H837" s="17" t="s">
        <v>235</v>
      </c>
      <c r="I837" s="17" t="s">
        <v>235</v>
      </c>
      <c r="J837" s="17" t="s">
        <v>235</v>
      </c>
      <c r="K837" s="17" t="s">
        <v>235</v>
      </c>
      <c r="L837" s="17" t="s">
        <v>235</v>
      </c>
      <c r="M837" s="17" t="s">
        <v>235</v>
      </c>
      <c r="N837" s="17" t="s">
        <v>235</v>
      </c>
      <c r="O837" s="17" t="s">
        <v>235</v>
      </c>
      <c r="P837" s="17" t="s">
        <v>235</v>
      </c>
      <c r="Q837" s="17" t="s">
        <v>235</v>
      </c>
      <c r="R837" s="17" t="s">
        <v>235</v>
      </c>
      <c r="S837" s="17" t="s">
        <v>235</v>
      </c>
      <c r="T837" s="17" t="s">
        <v>235</v>
      </c>
      <c r="U837" s="17" t="s">
        <v>235</v>
      </c>
      <c r="V837" s="165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2">
        <v>1</v>
      </c>
    </row>
    <row r="838" spans="1:65">
      <c r="A838" s="35"/>
      <c r="B838" s="19" t="s">
        <v>236</v>
      </c>
      <c r="C838" s="8" t="s">
        <v>236</v>
      </c>
      <c r="D838" s="163" t="s">
        <v>238</v>
      </c>
      <c r="E838" s="164" t="s">
        <v>240</v>
      </c>
      <c r="F838" s="164" t="s">
        <v>241</v>
      </c>
      <c r="G838" s="164" t="s">
        <v>242</v>
      </c>
      <c r="H838" s="164" t="s">
        <v>243</v>
      </c>
      <c r="I838" s="164" t="s">
        <v>244</v>
      </c>
      <c r="J838" s="164" t="s">
        <v>245</v>
      </c>
      <c r="K838" s="164" t="s">
        <v>246</v>
      </c>
      <c r="L838" s="164" t="s">
        <v>247</v>
      </c>
      <c r="M838" s="164" t="s">
        <v>248</v>
      </c>
      <c r="N838" s="164" t="s">
        <v>249</v>
      </c>
      <c r="O838" s="164" t="s">
        <v>250</v>
      </c>
      <c r="P838" s="164" t="s">
        <v>251</v>
      </c>
      <c r="Q838" s="164" t="s">
        <v>252</v>
      </c>
      <c r="R838" s="164" t="s">
        <v>253</v>
      </c>
      <c r="S838" s="164" t="s">
        <v>254</v>
      </c>
      <c r="T838" s="164" t="s">
        <v>256</v>
      </c>
      <c r="U838" s="164" t="s">
        <v>270</v>
      </c>
      <c r="V838" s="165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2" t="s">
        <v>3</v>
      </c>
    </row>
    <row r="839" spans="1:65">
      <c r="A839" s="35"/>
      <c r="B839" s="19"/>
      <c r="C839" s="8"/>
      <c r="D839" s="9" t="s">
        <v>119</v>
      </c>
      <c r="E839" s="10" t="s">
        <v>277</v>
      </c>
      <c r="F839" s="10" t="s">
        <v>278</v>
      </c>
      <c r="G839" s="10" t="s">
        <v>278</v>
      </c>
      <c r="H839" s="10" t="s">
        <v>278</v>
      </c>
      <c r="I839" s="10" t="s">
        <v>278</v>
      </c>
      <c r="J839" s="10" t="s">
        <v>278</v>
      </c>
      <c r="K839" s="10" t="s">
        <v>278</v>
      </c>
      <c r="L839" s="10" t="s">
        <v>119</v>
      </c>
      <c r="M839" s="10" t="s">
        <v>278</v>
      </c>
      <c r="N839" s="10" t="s">
        <v>278</v>
      </c>
      <c r="O839" s="10" t="s">
        <v>119</v>
      </c>
      <c r="P839" s="10" t="s">
        <v>277</v>
      </c>
      <c r="Q839" s="10" t="s">
        <v>277</v>
      </c>
      <c r="R839" s="10" t="s">
        <v>277</v>
      </c>
      <c r="S839" s="10" t="s">
        <v>278</v>
      </c>
      <c r="T839" s="10" t="s">
        <v>119</v>
      </c>
      <c r="U839" s="10" t="s">
        <v>119</v>
      </c>
      <c r="V839" s="165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2">
        <v>0</v>
      </c>
    </row>
    <row r="840" spans="1:65">
      <c r="A840" s="35"/>
      <c r="B840" s="19"/>
      <c r="C840" s="8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165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2">
        <v>1</v>
      </c>
    </row>
    <row r="841" spans="1:65">
      <c r="A841" s="35"/>
      <c r="B841" s="18">
        <v>1</v>
      </c>
      <c r="C841" s="14">
        <v>1</v>
      </c>
      <c r="D841" s="236">
        <v>100.22320000000001</v>
      </c>
      <c r="E841" s="236">
        <v>97</v>
      </c>
      <c r="F841" s="271">
        <v>94</v>
      </c>
      <c r="G841" s="236">
        <v>106</v>
      </c>
      <c r="H841" s="271">
        <v>93.8</v>
      </c>
      <c r="I841" s="236">
        <v>95.8</v>
      </c>
      <c r="J841" s="271">
        <v>97.5</v>
      </c>
      <c r="K841" s="236">
        <v>106.2</v>
      </c>
      <c r="L841" s="236">
        <v>108</v>
      </c>
      <c r="M841" s="236">
        <v>97</v>
      </c>
      <c r="N841" s="236">
        <v>100</v>
      </c>
      <c r="O841" s="236">
        <v>99.164032182609589</v>
      </c>
      <c r="P841" s="236">
        <v>100.99</v>
      </c>
      <c r="Q841" s="236">
        <v>100</v>
      </c>
      <c r="R841" s="236">
        <v>99.8</v>
      </c>
      <c r="S841" s="236">
        <v>95.2</v>
      </c>
      <c r="T841" s="266">
        <v>83.308027777777781</v>
      </c>
      <c r="U841" s="236">
        <v>98.7</v>
      </c>
      <c r="V841" s="237"/>
      <c r="W841" s="238"/>
      <c r="X841" s="238"/>
      <c r="Y841" s="238"/>
      <c r="Z841" s="238"/>
      <c r="AA841" s="238"/>
      <c r="AB841" s="238"/>
      <c r="AC841" s="238"/>
      <c r="AD841" s="238"/>
      <c r="AE841" s="238"/>
      <c r="AF841" s="238"/>
      <c r="AG841" s="238"/>
      <c r="AH841" s="238"/>
      <c r="AI841" s="238"/>
      <c r="AJ841" s="238"/>
      <c r="AK841" s="238"/>
      <c r="AL841" s="238"/>
      <c r="AM841" s="238"/>
      <c r="AN841" s="238"/>
      <c r="AO841" s="238"/>
      <c r="AP841" s="238"/>
      <c r="AQ841" s="238"/>
      <c r="AR841" s="238"/>
      <c r="AS841" s="238"/>
      <c r="AT841" s="238"/>
      <c r="AU841" s="238"/>
      <c r="AV841" s="238"/>
      <c r="AW841" s="238"/>
      <c r="AX841" s="238"/>
      <c r="AY841" s="238"/>
      <c r="AZ841" s="238"/>
      <c r="BA841" s="238"/>
      <c r="BB841" s="238"/>
      <c r="BC841" s="238"/>
      <c r="BD841" s="238"/>
      <c r="BE841" s="238"/>
      <c r="BF841" s="238"/>
      <c r="BG841" s="238"/>
      <c r="BH841" s="238"/>
      <c r="BI841" s="238"/>
      <c r="BJ841" s="238"/>
      <c r="BK841" s="238"/>
      <c r="BL841" s="238"/>
      <c r="BM841" s="239">
        <v>1</v>
      </c>
    </row>
    <row r="842" spans="1:65">
      <c r="A842" s="35"/>
      <c r="B842" s="19">
        <v>1</v>
      </c>
      <c r="C842" s="8">
        <v>2</v>
      </c>
      <c r="D842" s="240">
        <v>93.788499999999999</v>
      </c>
      <c r="E842" s="240">
        <v>95</v>
      </c>
      <c r="F842" s="273">
        <v>93</v>
      </c>
      <c r="G842" s="240">
        <v>105.5</v>
      </c>
      <c r="H842" s="273">
        <v>97.5</v>
      </c>
      <c r="I842" s="240">
        <v>100.5</v>
      </c>
      <c r="J842" s="273">
        <v>97.2</v>
      </c>
      <c r="K842" s="240">
        <v>100</v>
      </c>
      <c r="L842" s="240">
        <v>107</v>
      </c>
      <c r="M842" s="240">
        <v>97.1</v>
      </c>
      <c r="N842" s="240">
        <v>99.9</v>
      </c>
      <c r="O842" s="240">
        <v>99.479889879112307</v>
      </c>
      <c r="P842" s="240">
        <v>98.18</v>
      </c>
      <c r="Q842" s="240">
        <v>104</v>
      </c>
      <c r="R842" s="240">
        <v>103</v>
      </c>
      <c r="S842" s="240">
        <v>93.7</v>
      </c>
      <c r="T842" s="267">
        <v>82.467000000000013</v>
      </c>
      <c r="U842" s="240">
        <v>104</v>
      </c>
      <c r="V842" s="237"/>
      <c r="W842" s="238"/>
      <c r="X842" s="238"/>
      <c r="Y842" s="238"/>
      <c r="Z842" s="238"/>
      <c r="AA842" s="238"/>
      <c r="AB842" s="238"/>
      <c r="AC842" s="238"/>
      <c r="AD842" s="238"/>
      <c r="AE842" s="238"/>
      <c r="AF842" s="238"/>
      <c r="AG842" s="238"/>
      <c r="AH842" s="238"/>
      <c r="AI842" s="238"/>
      <c r="AJ842" s="238"/>
      <c r="AK842" s="238"/>
      <c r="AL842" s="238"/>
      <c r="AM842" s="238"/>
      <c r="AN842" s="238"/>
      <c r="AO842" s="238"/>
      <c r="AP842" s="238"/>
      <c r="AQ842" s="238"/>
      <c r="AR842" s="238"/>
      <c r="AS842" s="238"/>
      <c r="AT842" s="238"/>
      <c r="AU842" s="238"/>
      <c r="AV842" s="238"/>
      <c r="AW842" s="238"/>
      <c r="AX842" s="238"/>
      <c r="AY842" s="238"/>
      <c r="AZ842" s="238"/>
      <c r="BA842" s="238"/>
      <c r="BB842" s="238"/>
      <c r="BC842" s="238"/>
      <c r="BD842" s="238"/>
      <c r="BE842" s="238"/>
      <c r="BF842" s="238"/>
      <c r="BG842" s="238"/>
      <c r="BH842" s="238"/>
      <c r="BI842" s="238"/>
      <c r="BJ842" s="238"/>
      <c r="BK842" s="238"/>
      <c r="BL842" s="238"/>
      <c r="BM842" s="239">
        <v>7</v>
      </c>
    </row>
    <row r="843" spans="1:65">
      <c r="A843" s="35"/>
      <c r="B843" s="19">
        <v>1</v>
      </c>
      <c r="C843" s="8">
        <v>3</v>
      </c>
      <c r="D843" s="240">
        <v>99.344399999999993</v>
      </c>
      <c r="E843" s="240">
        <v>103</v>
      </c>
      <c r="F843" s="273">
        <v>95</v>
      </c>
      <c r="G843" s="240">
        <v>108</v>
      </c>
      <c r="H843" s="273">
        <v>91.3</v>
      </c>
      <c r="I843" s="240">
        <v>100.5</v>
      </c>
      <c r="J843" s="273">
        <v>97.4</v>
      </c>
      <c r="K843" s="273">
        <v>97.9</v>
      </c>
      <c r="L843" s="243">
        <v>106</v>
      </c>
      <c r="M843" s="243">
        <v>100.4</v>
      </c>
      <c r="N843" s="243">
        <v>102</v>
      </c>
      <c r="O843" s="243">
        <v>99.793458574955338</v>
      </c>
      <c r="P843" s="243">
        <v>96.94</v>
      </c>
      <c r="Q843" s="243">
        <v>102</v>
      </c>
      <c r="R843" s="243">
        <v>101.9</v>
      </c>
      <c r="S843" s="243">
        <v>91.4</v>
      </c>
      <c r="T843" s="272">
        <v>84.113166666666658</v>
      </c>
      <c r="U843" s="243">
        <v>93.6</v>
      </c>
      <c r="V843" s="237"/>
      <c r="W843" s="238"/>
      <c r="X843" s="238"/>
      <c r="Y843" s="238"/>
      <c r="Z843" s="238"/>
      <c r="AA843" s="238"/>
      <c r="AB843" s="238"/>
      <c r="AC843" s="238"/>
      <c r="AD843" s="238"/>
      <c r="AE843" s="238"/>
      <c r="AF843" s="238"/>
      <c r="AG843" s="238"/>
      <c r="AH843" s="238"/>
      <c r="AI843" s="238"/>
      <c r="AJ843" s="238"/>
      <c r="AK843" s="238"/>
      <c r="AL843" s="238"/>
      <c r="AM843" s="238"/>
      <c r="AN843" s="238"/>
      <c r="AO843" s="238"/>
      <c r="AP843" s="238"/>
      <c r="AQ843" s="238"/>
      <c r="AR843" s="238"/>
      <c r="AS843" s="238"/>
      <c r="AT843" s="238"/>
      <c r="AU843" s="238"/>
      <c r="AV843" s="238"/>
      <c r="AW843" s="238"/>
      <c r="AX843" s="238"/>
      <c r="AY843" s="238"/>
      <c r="AZ843" s="238"/>
      <c r="BA843" s="238"/>
      <c r="BB843" s="238"/>
      <c r="BC843" s="238"/>
      <c r="BD843" s="238"/>
      <c r="BE843" s="238"/>
      <c r="BF843" s="238"/>
      <c r="BG843" s="238"/>
      <c r="BH843" s="238"/>
      <c r="BI843" s="238"/>
      <c r="BJ843" s="238"/>
      <c r="BK843" s="238"/>
      <c r="BL843" s="238"/>
      <c r="BM843" s="239">
        <v>16</v>
      </c>
    </row>
    <row r="844" spans="1:65">
      <c r="A844" s="35"/>
      <c r="B844" s="19">
        <v>1</v>
      </c>
      <c r="C844" s="8">
        <v>4</v>
      </c>
      <c r="D844" s="240">
        <v>93.741399999999999</v>
      </c>
      <c r="E844" s="240">
        <v>98</v>
      </c>
      <c r="F844" s="273">
        <v>96</v>
      </c>
      <c r="G844" s="240">
        <v>104.5</v>
      </c>
      <c r="H844" s="273">
        <v>98.7</v>
      </c>
      <c r="I844" s="240">
        <v>103.5</v>
      </c>
      <c r="J844" s="273">
        <v>98.5</v>
      </c>
      <c r="K844" s="273">
        <v>91.1</v>
      </c>
      <c r="L844" s="243">
        <v>106</v>
      </c>
      <c r="M844" s="243">
        <v>95.1</v>
      </c>
      <c r="N844" s="243">
        <v>100</v>
      </c>
      <c r="O844" s="243">
        <v>100.25915475603645</v>
      </c>
      <c r="P844" s="243">
        <v>98.45</v>
      </c>
      <c r="Q844" s="243">
        <v>101</v>
      </c>
      <c r="R844" s="243">
        <v>99.7</v>
      </c>
      <c r="S844" s="243">
        <v>96</v>
      </c>
      <c r="T844" s="272">
        <v>83.061999999999998</v>
      </c>
      <c r="U844" s="243">
        <v>91.1</v>
      </c>
      <c r="V844" s="237"/>
      <c r="W844" s="238"/>
      <c r="X844" s="238"/>
      <c r="Y844" s="238"/>
      <c r="Z844" s="238"/>
      <c r="AA844" s="238"/>
      <c r="AB844" s="238"/>
      <c r="AC844" s="238"/>
      <c r="AD844" s="238"/>
      <c r="AE844" s="238"/>
      <c r="AF844" s="238"/>
      <c r="AG844" s="238"/>
      <c r="AH844" s="238"/>
      <c r="AI844" s="238"/>
      <c r="AJ844" s="238"/>
      <c r="AK844" s="238"/>
      <c r="AL844" s="238"/>
      <c r="AM844" s="238"/>
      <c r="AN844" s="238"/>
      <c r="AO844" s="238"/>
      <c r="AP844" s="238"/>
      <c r="AQ844" s="238"/>
      <c r="AR844" s="238"/>
      <c r="AS844" s="238"/>
      <c r="AT844" s="238"/>
      <c r="AU844" s="238"/>
      <c r="AV844" s="238"/>
      <c r="AW844" s="238"/>
      <c r="AX844" s="238"/>
      <c r="AY844" s="238"/>
      <c r="AZ844" s="238"/>
      <c r="BA844" s="238"/>
      <c r="BB844" s="238"/>
      <c r="BC844" s="238"/>
      <c r="BD844" s="238"/>
      <c r="BE844" s="238"/>
      <c r="BF844" s="238"/>
      <c r="BG844" s="238"/>
      <c r="BH844" s="238"/>
      <c r="BI844" s="238"/>
      <c r="BJ844" s="238"/>
      <c r="BK844" s="238"/>
      <c r="BL844" s="238"/>
      <c r="BM844" s="239">
        <v>99.128910599698642</v>
      </c>
    </row>
    <row r="845" spans="1:65">
      <c r="A845" s="35"/>
      <c r="B845" s="19">
        <v>1</v>
      </c>
      <c r="C845" s="8">
        <v>5</v>
      </c>
      <c r="D845" s="240">
        <v>94.154600000000002</v>
      </c>
      <c r="E845" s="240">
        <v>92</v>
      </c>
      <c r="F845" s="240">
        <v>98</v>
      </c>
      <c r="G845" s="240">
        <v>104</v>
      </c>
      <c r="H845" s="240">
        <v>91.1</v>
      </c>
      <c r="I845" s="240">
        <v>95.3</v>
      </c>
      <c r="J845" s="240">
        <v>98.2</v>
      </c>
      <c r="K845" s="274">
        <v>81.2</v>
      </c>
      <c r="L845" s="240">
        <v>107</v>
      </c>
      <c r="M845" s="240">
        <v>100.1</v>
      </c>
      <c r="N845" s="240">
        <v>101</v>
      </c>
      <c r="O845" s="240">
        <v>100.82909679594842</v>
      </c>
      <c r="P845" s="240">
        <v>99.44</v>
      </c>
      <c r="Q845" s="240">
        <v>102</v>
      </c>
      <c r="R845" s="240">
        <v>102.8</v>
      </c>
      <c r="S845" s="240">
        <v>93.2</v>
      </c>
      <c r="T845" s="267">
        <v>82.6965</v>
      </c>
      <c r="U845" s="240">
        <v>105</v>
      </c>
      <c r="V845" s="237"/>
      <c r="W845" s="238"/>
      <c r="X845" s="238"/>
      <c r="Y845" s="238"/>
      <c r="Z845" s="238"/>
      <c r="AA845" s="238"/>
      <c r="AB845" s="238"/>
      <c r="AC845" s="238"/>
      <c r="AD845" s="238"/>
      <c r="AE845" s="238"/>
      <c r="AF845" s="238"/>
      <c r="AG845" s="238"/>
      <c r="AH845" s="238"/>
      <c r="AI845" s="238"/>
      <c r="AJ845" s="238"/>
      <c r="AK845" s="238"/>
      <c r="AL845" s="238"/>
      <c r="AM845" s="238"/>
      <c r="AN845" s="238"/>
      <c r="AO845" s="238"/>
      <c r="AP845" s="238"/>
      <c r="AQ845" s="238"/>
      <c r="AR845" s="238"/>
      <c r="AS845" s="238"/>
      <c r="AT845" s="238"/>
      <c r="AU845" s="238"/>
      <c r="AV845" s="238"/>
      <c r="AW845" s="238"/>
      <c r="AX845" s="238"/>
      <c r="AY845" s="238"/>
      <c r="AZ845" s="238"/>
      <c r="BA845" s="238"/>
      <c r="BB845" s="238"/>
      <c r="BC845" s="238"/>
      <c r="BD845" s="238"/>
      <c r="BE845" s="238"/>
      <c r="BF845" s="238"/>
      <c r="BG845" s="238"/>
      <c r="BH845" s="238"/>
      <c r="BI845" s="238"/>
      <c r="BJ845" s="238"/>
      <c r="BK845" s="238"/>
      <c r="BL845" s="238"/>
      <c r="BM845" s="239">
        <v>58</v>
      </c>
    </row>
    <row r="846" spans="1:65">
      <c r="A846" s="35"/>
      <c r="B846" s="19">
        <v>1</v>
      </c>
      <c r="C846" s="8">
        <v>6</v>
      </c>
      <c r="D846" s="240">
        <v>102.8167</v>
      </c>
      <c r="E846" s="240">
        <v>98</v>
      </c>
      <c r="F846" s="240">
        <v>97</v>
      </c>
      <c r="G846" s="240">
        <v>105.5</v>
      </c>
      <c r="H846" s="240">
        <v>92.1</v>
      </c>
      <c r="I846" s="240">
        <v>101.5</v>
      </c>
      <c r="J846" s="240">
        <v>96.1</v>
      </c>
      <c r="K846" s="240">
        <v>84.9</v>
      </c>
      <c r="L846" s="240">
        <v>109</v>
      </c>
      <c r="M846" s="240">
        <v>101.9</v>
      </c>
      <c r="N846" s="240">
        <v>101</v>
      </c>
      <c r="O846" s="240">
        <v>101.14444898059823</v>
      </c>
      <c r="P846" s="240">
        <v>97.99</v>
      </c>
      <c r="Q846" s="240">
        <v>104</v>
      </c>
      <c r="R846" s="240">
        <v>102.6</v>
      </c>
      <c r="S846" s="240">
        <v>93.1</v>
      </c>
      <c r="T846" s="267">
        <v>82.584032407407406</v>
      </c>
      <c r="U846" s="240">
        <v>106</v>
      </c>
      <c r="V846" s="237"/>
      <c r="W846" s="238"/>
      <c r="X846" s="238"/>
      <c r="Y846" s="238"/>
      <c r="Z846" s="238"/>
      <c r="AA846" s="238"/>
      <c r="AB846" s="238"/>
      <c r="AC846" s="238"/>
      <c r="AD846" s="238"/>
      <c r="AE846" s="238"/>
      <c r="AF846" s="238"/>
      <c r="AG846" s="238"/>
      <c r="AH846" s="238"/>
      <c r="AI846" s="238"/>
      <c r="AJ846" s="238"/>
      <c r="AK846" s="238"/>
      <c r="AL846" s="238"/>
      <c r="AM846" s="238"/>
      <c r="AN846" s="238"/>
      <c r="AO846" s="238"/>
      <c r="AP846" s="238"/>
      <c r="AQ846" s="238"/>
      <c r="AR846" s="238"/>
      <c r="AS846" s="238"/>
      <c r="AT846" s="238"/>
      <c r="AU846" s="238"/>
      <c r="AV846" s="238"/>
      <c r="AW846" s="238"/>
      <c r="AX846" s="238"/>
      <c r="AY846" s="238"/>
      <c r="AZ846" s="238"/>
      <c r="BA846" s="238"/>
      <c r="BB846" s="238"/>
      <c r="BC846" s="238"/>
      <c r="BD846" s="238"/>
      <c r="BE846" s="238"/>
      <c r="BF846" s="238"/>
      <c r="BG846" s="238"/>
      <c r="BH846" s="238"/>
      <c r="BI846" s="238"/>
      <c r="BJ846" s="238"/>
      <c r="BK846" s="238"/>
      <c r="BL846" s="238"/>
      <c r="BM846" s="241"/>
    </row>
    <row r="847" spans="1:65">
      <c r="A847" s="35"/>
      <c r="B847" s="20" t="s">
        <v>263</v>
      </c>
      <c r="C847" s="12"/>
      <c r="D847" s="242">
        <v>97.344800000000006</v>
      </c>
      <c r="E847" s="242">
        <v>97.166666666666671</v>
      </c>
      <c r="F847" s="242">
        <v>95.5</v>
      </c>
      <c r="G847" s="242">
        <v>105.58333333333333</v>
      </c>
      <c r="H847" s="242">
        <v>94.083333333333329</v>
      </c>
      <c r="I847" s="242">
        <v>99.516666666666666</v>
      </c>
      <c r="J847" s="242">
        <v>97.483333333333334</v>
      </c>
      <c r="K847" s="242">
        <v>93.550000000000011</v>
      </c>
      <c r="L847" s="242">
        <v>107.16666666666667</v>
      </c>
      <c r="M847" s="242">
        <v>98.600000000000009</v>
      </c>
      <c r="N847" s="242">
        <v>100.64999999999999</v>
      </c>
      <c r="O847" s="242">
        <v>100.11168019487673</v>
      </c>
      <c r="P847" s="242">
        <v>98.665000000000006</v>
      </c>
      <c r="Q847" s="242">
        <v>102.16666666666667</v>
      </c>
      <c r="R847" s="242">
        <v>101.63333333333334</v>
      </c>
      <c r="S847" s="242">
        <v>93.766666666666666</v>
      </c>
      <c r="T847" s="242">
        <v>83.03845447530864</v>
      </c>
      <c r="U847" s="242">
        <v>99.733333333333334</v>
      </c>
      <c r="V847" s="237"/>
      <c r="W847" s="238"/>
      <c r="X847" s="238"/>
      <c r="Y847" s="238"/>
      <c r="Z847" s="238"/>
      <c r="AA847" s="238"/>
      <c r="AB847" s="238"/>
      <c r="AC847" s="238"/>
      <c r="AD847" s="238"/>
      <c r="AE847" s="238"/>
      <c r="AF847" s="238"/>
      <c r="AG847" s="238"/>
      <c r="AH847" s="238"/>
      <c r="AI847" s="238"/>
      <c r="AJ847" s="238"/>
      <c r="AK847" s="238"/>
      <c r="AL847" s="238"/>
      <c r="AM847" s="238"/>
      <c r="AN847" s="238"/>
      <c r="AO847" s="238"/>
      <c r="AP847" s="238"/>
      <c r="AQ847" s="238"/>
      <c r="AR847" s="238"/>
      <c r="AS847" s="238"/>
      <c r="AT847" s="238"/>
      <c r="AU847" s="238"/>
      <c r="AV847" s="238"/>
      <c r="AW847" s="238"/>
      <c r="AX847" s="238"/>
      <c r="AY847" s="238"/>
      <c r="AZ847" s="238"/>
      <c r="BA847" s="238"/>
      <c r="BB847" s="238"/>
      <c r="BC847" s="238"/>
      <c r="BD847" s="238"/>
      <c r="BE847" s="238"/>
      <c r="BF847" s="238"/>
      <c r="BG847" s="238"/>
      <c r="BH847" s="238"/>
      <c r="BI847" s="238"/>
      <c r="BJ847" s="238"/>
      <c r="BK847" s="238"/>
      <c r="BL847" s="238"/>
      <c r="BM847" s="241"/>
    </row>
    <row r="848" spans="1:65">
      <c r="A848" s="35"/>
      <c r="B848" s="3" t="s">
        <v>264</v>
      </c>
      <c r="C848" s="33"/>
      <c r="D848" s="243">
        <v>96.749499999999998</v>
      </c>
      <c r="E848" s="243">
        <v>97.5</v>
      </c>
      <c r="F848" s="243">
        <v>95.5</v>
      </c>
      <c r="G848" s="243">
        <v>105.5</v>
      </c>
      <c r="H848" s="243">
        <v>92.949999999999989</v>
      </c>
      <c r="I848" s="243">
        <v>100.5</v>
      </c>
      <c r="J848" s="243">
        <v>97.45</v>
      </c>
      <c r="K848" s="243">
        <v>94.5</v>
      </c>
      <c r="L848" s="243">
        <v>107</v>
      </c>
      <c r="M848" s="243">
        <v>98.6</v>
      </c>
      <c r="N848" s="243">
        <v>100.5</v>
      </c>
      <c r="O848" s="243">
        <v>100.02630666549589</v>
      </c>
      <c r="P848" s="243">
        <v>98.314999999999998</v>
      </c>
      <c r="Q848" s="243">
        <v>102</v>
      </c>
      <c r="R848" s="243">
        <v>102.25</v>
      </c>
      <c r="S848" s="243">
        <v>93.45</v>
      </c>
      <c r="T848" s="243">
        <v>82.879249999999999</v>
      </c>
      <c r="U848" s="243">
        <v>101.35</v>
      </c>
      <c r="V848" s="237"/>
      <c r="W848" s="238"/>
      <c r="X848" s="238"/>
      <c r="Y848" s="238"/>
      <c r="Z848" s="238"/>
      <c r="AA848" s="238"/>
      <c r="AB848" s="238"/>
      <c r="AC848" s="238"/>
      <c r="AD848" s="238"/>
      <c r="AE848" s="238"/>
      <c r="AF848" s="238"/>
      <c r="AG848" s="238"/>
      <c r="AH848" s="238"/>
      <c r="AI848" s="238"/>
      <c r="AJ848" s="238"/>
      <c r="AK848" s="238"/>
      <c r="AL848" s="238"/>
      <c r="AM848" s="238"/>
      <c r="AN848" s="238"/>
      <c r="AO848" s="238"/>
      <c r="AP848" s="238"/>
      <c r="AQ848" s="238"/>
      <c r="AR848" s="238"/>
      <c r="AS848" s="238"/>
      <c r="AT848" s="238"/>
      <c r="AU848" s="238"/>
      <c r="AV848" s="238"/>
      <c r="AW848" s="238"/>
      <c r="AX848" s="238"/>
      <c r="AY848" s="238"/>
      <c r="AZ848" s="238"/>
      <c r="BA848" s="238"/>
      <c r="BB848" s="238"/>
      <c r="BC848" s="238"/>
      <c r="BD848" s="238"/>
      <c r="BE848" s="238"/>
      <c r="BF848" s="238"/>
      <c r="BG848" s="238"/>
      <c r="BH848" s="238"/>
      <c r="BI848" s="238"/>
      <c r="BJ848" s="238"/>
      <c r="BK848" s="238"/>
      <c r="BL848" s="238"/>
      <c r="BM848" s="241"/>
    </row>
    <row r="849" spans="1:65">
      <c r="A849" s="35"/>
      <c r="B849" s="3" t="s">
        <v>265</v>
      </c>
      <c r="C849" s="33"/>
      <c r="D849" s="255">
        <v>3.9505547362364184</v>
      </c>
      <c r="E849" s="255">
        <v>3.6560452221856701</v>
      </c>
      <c r="F849" s="255">
        <v>1.8708286933869707</v>
      </c>
      <c r="G849" s="255">
        <v>1.3934369977385652</v>
      </c>
      <c r="H849" s="255">
        <v>3.2756169902274417</v>
      </c>
      <c r="I849" s="255">
        <v>3.2658332270136934</v>
      </c>
      <c r="J849" s="255">
        <v>0.8424171571535507</v>
      </c>
      <c r="K849" s="255">
        <v>9.527801425302691</v>
      </c>
      <c r="L849" s="255">
        <v>1.1690451944500122</v>
      </c>
      <c r="M849" s="255">
        <v>2.5861167800391418</v>
      </c>
      <c r="N849" s="255">
        <v>0.83366660002665227</v>
      </c>
      <c r="O849" s="255">
        <v>0.77479125551029926</v>
      </c>
      <c r="P849" s="255">
        <v>1.3941986945912681</v>
      </c>
      <c r="Q849" s="255">
        <v>1.602081978759722</v>
      </c>
      <c r="R849" s="255">
        <v>1.5055453054181609</v>
      </c>
      <c r="S849" s="255">
        <v>1.6378848148348721</v>
      </c>
      <c r="T849" s="255">
        <v>0.61289851488156855</v>
      </c>
      <c r="U849" s="255">
        <v>6.2997354441807083</v>
      </c>
      <c r="V849" s="249"/>
      <c r="W849" s="250"/>
      <c r="X849" s="250"/>
      <c r="Y849" s="250"/>
      <c r="Z849" s="250"/>
      <c r="AA849" s="250"/>
      <c r="AB849" s="250"/>
      <c r="AC849" s="250"/>
      <c r="AD849" s="250"/>
      <c r="AE849" s="250"/>
      <c r="AF849" s="250"/>
      <c r="AG849" s="250"/>
      <c r="AH849" s="250"/>
      <c r="AI849" s="250"/>
      <c r="AJ849" s="250"/>
      <c r="AK849" s="250"/>
      <c r="AL849" s="250"/>
      <c r="AM849" s="250"/>
      <c r="AN849" s="250"/>
      <c r="AO849" s="250"/>
      <c r="AP849" s="250"/>
      <c r="AQ849" s="250"/>
      <c r="AR849" s="250"/>
      <c r="AS849" s="250"/>
      <c r="AT849" s="250"/>
      <c r="AU849" s="250"/>
      <c r="AV849" s="250"/>
      <c r="AW849" s="250"/>
      <c r="AX849" s="250"/>
      <c r="AY849" s="250"/>
      <c r="AZ849" s="250"/>
      <c r="BA849" s="250"/>
      <c r="BB849" s="250"/>
      <c r="BC849" s="250"/>
      <c r="BD849" s="250"/>
      <c r="BE849" s="250"/>
      <c r="BF849" s="250"/>
      <c r="BG849" s="250"/>
      <c r="BH849" s="250"/>
      <c r="BI849" s="250"/>
      <c r="BJ849" s="250"/>
      <c r="BK849" s="250"/>
      <c r="BL849" s="250"/>
      <c r="BM849" s="253"/>
    </row>
    <row r="850" spans="1:65">
      <c r="A850" s="35"/>
      <c r="B850" s="3" t="s">
        <v>87</v>
      </c>
      <c r="C850" s="33"/>
      <c r="D850" s="13">
        <v>4.0583110101786828E-2</v>
      </c>
      <c r="E850" s="13">
        <v>3.7626537449595231E-2</v>
      </c>
      <c r="F850" s="13">
        <v>1.9589829250125347E-2</v>
      </c>
      <c r="G850" s="13">
        <v>1.3197509055140319E-2</v>
      </c>
      <c r="H850" s="13">
        <v>3.4816123899671661E-2</v>
      </c>
      <c r="I850" s="13">
        <v>3.2816947516466521E-2</v>
      </c>
      <c r="J850" s="13">
        <v>8.641653176476841E-3</v>
      </c>
      <c r="K850" s="13">
        <v>0.10184715580227355</v>
      </c>
      <c r="L850" s="13">
        <v>1.090866433390369E-2</v>
      </c>
      <c r="M850" s="13">
        <v>2.6228364909119083E-2</v>
      </c>
      <c r="N850" s="13">
        <v>8.2828276207317676E-3</v>
      </c>
      <c r="O850" s="13">
        <v>7.7392693240398705E-3</v>
      </c>
      <c r="P850" s="13">
        <v>1.4130630868000487E-2</v>
      </c>
      <c r="Q850" s="13">
        <v>1.5681063413635125E-2</v>
      </c>
      <c r="R850" s="13">
        <v>1.4813499233369899E-2</v>
      </c>
      <c r="S850" s="13">
        <v>1.746766599539501E-2</v>
      </c>
      <c r="T850" s="13">
        <v>7.3808998343509995E-3</v>
      </c>
      <c r="U850" s="13">
        <v>6.3165796565983034E-2</v>
      </c>
      <c r="V850" s="165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62"/>
    </row>
    <row r="851" spans="1:65">
      <c r="A851" s="35"/>
      <c r="B851" s="3" t="s">
        <v>266</v>
      </c>
      <c r="C851" s="33"/>
      <c r="D851" s="13">
        <v>-1.7997883653772973E-2</v>
      </c>
      <c r="E851" s="13">
        <v>-1.9794870347722093E-2</v>
      </c>
      <c r="F851" s="13">
        <v>-3.66079943554799E-2</v>
      </c>
      <c r="G851" s="13">
        <v>6.5111405891454588E-2</v>
      </c>
      <c r="H851" s="13">
        <v>-5.0899149762074103E-2</v>
      </c>
      <c r="I851" s="13">
        <v>3.9116345032161881E-3</v>
      </c>
      <c r="J851" s="13">
        <v>-1.660037678624815E-2</v>
      </c>
      <c r="K851" s="13">
        <v>-5.627934944455637E-2</v>
      </c>
      <c r="L851" s="13">
        <v>8.1083873698824416E-2</v>
      </c>
      <c r="M851" s="13">
        <v>-5.3355837010503615E-3</v>
      </c>
      <c r="N851" s="13">
        <v>1.5344558828491506E-2</v>
      </c>
      <c r="O851" s="13">
        <v>9.914056244869851E-3</v>
      </c>
      <c r="P851" s="13">
        <v>-4.679871864747831E-3</v>
      </c>
      <c r="Q851" s="13">
        <v>3.0644501675551217E-2</v>
      </c>
      <c r="R851" s="13">
        <v>2.5264301993068727E-2</v>
      </c>
      <c r="S851" s="13">
        <v>-5.4093643323548046E-2</v>
      </c>
      <c r="T851" s="13">
        <v>-0.16231850049645269</v>
      </c>
      <c r="U851" s="13">
        <v>6.0973406242248451E-3</v>
      </c>
      <c r="V851" s="165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62"/>
    </row>
    <row r="852" spans="1:65">
      <c r="A852" s="35"/>
      <c r="B852" s="53" t="s">
        <v>267</v>
      </c>
      <c r="C852" s="54"/>
      <c r="D852" s="52">
        <v>0.35</v>
      </c>
      <c r="E852" s="52">
        <v>0.39</v>
      </c>
      <c r="F852" s="52">
        <v>0.84</v>
      </c>
      <c r="G852" s="52">
        <v>1.87</v>
      </c>
      <c r="H852" s="52">
        <v>1.22</v>
      </c>
      <c r="I852" s="52">
        <v>0.24</v>
      </c>
      <c r="J852" s="52">
        <v>0.31</v>
      </c>
      <c r="K852" s="52">
        <v>1.37</v>
      </c>
      <c r="L852" s="52">
        <v>2.29</v>
      </c>
      <c r="M852" s="52">
        <v>0.01</v>
      </c>
      <c r="N852" s="52">
        <v>0.54</v>
      </c>
      <c r="O852" s="52">
        <v>0.4</v>
      </c>
      <c r="P852" s="52">
        <v>0.01</v>
      </c>
      <c r="Q852" s="52">
        <v>0.95</v>
      </c>
      <c r="R852" s="52">
        <v>0.81</v>
      </c>
      <c r="S852" s="52">
        <v>1.31</v>
      </c>
      <c r="T852" s="52">
        <v>4.1900000000000004</v>
      </c>
      <c r="U852" s="52">
        <v>0.3</v>
      </c>
      <c r="V852" s="165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62"/>
    </row>
    <row r="853" spans="1:65">
      <c r="B853" s="36"/>
      <c r="C853" s="20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BM853" s="62"/>
    </row>
    <row r="854" spans="1:65" ht="15">
      <c r="B854" s="37" t="s">
        <v>515</v>
      </c>
      <c r="BM854" s="32" t="s">
        <v>67</v>
      </c>
    </row>
    <row r="855" spans="1:65" ht="15">
      <c r="A855" s="28" t="s">
        <v>21</v>
      </c>
      <c r="B855" s="18" t="s">
        <v>115</v>
      </c>
      <c r="C855" s="15" t="s">
        <v>116</v>
      </c>
      <c r="D855" s="16" t="s">
        <v>235</v>
      </c>
      <c r="E855" s="17" t="s">
        <v>235</v>
      </c>
      <c r="F855" s="17" t="s">
        <v>235</v>
      </c>
      <c r="G855" s="17" t="s">
        <v>235</v>
      </c>
      <c r="H855" s="17" t="s">
        <v>235</v>
      </c>
      <c r="I855" s="17" t="s">
        <v>235</v>
      </c>
      <c r="J855" s="17" t="s">
        <v>235</v>
      </c>
      <c r="K855" s="17" t="s">
        <v>235</v>
      </c>
      <c r="L855" s="17" t="s">
        <v>235</v>
      </c>
      <c r="M855" s="17" t="s">
        <v>235</v>
      </c>
      <c r="N855" s="17" t="s">
        <v>235</v>
      </c>
      <c r="O855" s="17" t="s">
        <v>235</v>
      </c>
      <c r="P855" s="17" t="s">
        <v>235</v>
      </c>
      <c r="Q855" s="17" t="s">
        <v>235</v>
      </c>
      <c r="R855" s="17" t="s">
        <v>235</v>
      </c>
      <c r="S855" s="165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2">
        <v>1</v>
      </c>
    </row>
    <row r="856" spans="1:65">
      <c r="A856" s="35"/>
      <c r="B856" s="19" t="s">
        <v>236</v>
      </c>
      <c r="C856" s="8" t="s">
        <v>236</v>
      </c>
      <c r="D856" s="163" t="s">
        <v>240</v>
      </c>
      <c r="E856" s="164" t="s">
        <v>241</v>
      </c>
      <c r="F856" s="164" t="s">
        <v>242</v>
      </c>
      <c r="G856" s="164" t="s">
        <v>243</v>
      </c>
      <c r="H856" s="164" t="s">
        <v>244</v>
      </c>
      <c r="I856" s="164" t="s">
        <v>245</v>
      </c>
      <c r="J856" s="164" t="s">
        <v>246</v>
      </c>
      <c r="K856" s="164" t="s">
        <v>248</v>
      </c>
      <c r="L856" s="164" t="s">
        <v>250</v>
      </c>
      <c r="M856" s="164" t="s">
        <v>251</v>
      </c>
      <c r="N856" s="164" t="s">
        <v>252</v>
      </c>
      <c r="O856" s="164" t="s">
        <v>253</v>
      </c>
      <c r="P856" s="164" t="s">
        <v>254</v>
      </c>
      <c r="Q856" s="164" t="s">
        <v>256</v>
      </c>
      <c r="R856" s="164" t="s">
        <v>270</v>
      </c>
      <c r="S856" s="165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2" t="s">
        <v>3</v>
      </c>
    </row>
    <row r="857" spans="1:65">
      <c r="A857" s="35"/>
      <c r="B857" s="19"/>
      <c r="C857" s="8"/>
      <c r="D857" s="9" t="s">
        <v>277</v>
      </c>
      <c r="E857" s="10" t="s">
        <v>278</v>
      </c>
      <c r="F857" s="10" t="s">
        <v>278</v>
      </c>
      <c r="G857" s="10" t="s">
        <v>278</v>
      </c>
      <c r="H857" s="10" t="s">
        <v>278</v>
      </c>
      <c r="I857" s="10" t="s">
        <v>278</v>
      </c>
      <c r="J857" s="10" t="s">
        <v>278</v>
      </c>
      <c r="K857" s="10" t="s">
        <v>278</v>
      </c>
      <c r="L857" s="10" t="s">
        <v>119</v>
      </c>
      <c r="M857" s="10" t="s">
        <v>277</v>
      </c>
      <c r="N857" s="10" t="s">
        <v>277</v>
      </c>
      <c r="O857" s="10" t="s">
        <v>277</v>
      </c>
      <c r="P857" s="10" t="s">
        <v>278</v>
      </c>
      <c r="Q857" s="10" t="s">
        <v>119</v>
      </c>
      <c r="R857" s="10" t="s">
        <v>277</v>
      </c>
      <c r="S857" s="165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2">
        <v>2</v>
      </c>
    </row>
    <row r="858" spans="1:65">
      <c r="A858" s="35"/>
      <c r="B858" s="19"/>
      <c r="C858" s="8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165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2">
        <v>2</v>
      </c>
    </row>
    <row r="859" spans="1:65">
      <c r="A859" s="35"/>
      <c r="B859" s="18">
        <v>1</v>
      </c>
      <c r="C859" s="14">
        <v>1</v>
      </c>
      <c r="D859" s="160">
        <v>0.4</v>
      </c>
      <c r="E859" s="22">
        <v>0.5</v>
      </c>
      <c r="F859" s="23">
        <v>1.03</v>
      </c>
      <c r="G859" s="22">
        <v>1</v>
      </c>
      <c r="H859" s="23">
        <v>1.03</v>
      </c>
      <c r="I859" s="22">
        <v>1.06</v>
      </c>
      <c r="J859" s="168" t="s">
        <v>219</v>
      </c>
      <c r="K859" s="22">
        <v>1.1100000000000001</v>
      </c>
      <c r="L859" s="22">
        <v>1.0285104294380492</v>
      </c>
      <c r="M859" s="22">
        <v>1.04</v>
      </c>
      <c r="N859" s="160">
        <v>0.64</v>
      </c>
      <c r="O859" s="22">
        <v>0.6</v>
      </c>
      <c r="P859" s="160" t="s">
        <v>219</v>
      </c>
      <c r="Q859" s="160" t="s">
        <v>109</v>
      </c>
      <c r="R859" s="22">
        <v>1.24</v>
      </c>
      <c r="S859" s="165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2">
        <v>1</v>
      </c>
    </row>
    <row r="860" spans="1:65">
      <c r="A860" s="35"/>
      <c r="B860" s="19">
        <v>1</v>
      </c>
      <c r="C860" s="8">
        <v>2</v>
      </c>
      <c r="D860" s="161">
        <v>0.3</v>
      </c>
      <c r="E860" s="10">
        <v>0.5</v>
      </c>
      <c r="F860" s="25">
        <v>0.96</v>
      </c>
      <c r="G860" s="10">
        <v>1.01</v>
      </c>
      <c r="H860" s="25">
        <v>1.05</v>
      </c>
      <c r="I860" s="10">
        <v>1.06</v>
      </c>
      <c r="J860" s="166">
        <v>0.11</v>
      </c>
      <c r="K860" s="10">
        <v>1.1000000000000001</v>
      </c>
      <c r="L860" s="10">
        <v>1.0320743504422527</v>
      </c>
      <c r="M860" s="10">
        <v>1</v>
      </c>
      <c r="N860" s="161">
        <v>0.64</v>
      </c>
      <c r="O860" s="10">
        <v>0.7</v>
      </c>
      <c r="P860" s="161" t="s">
        <v>219</v>
      </c>
      <c r="Q860" s="161" t="s">
        <v>109</v>
      </c>
      <c r="R860" s="10">
        <v>1.32</v>
      </c>
      <c r="S860" s="165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2">
        <v>35</v>
      </c>
    </row>
    <row r="861" spans="1:65">
      <c r="A861" s="35"/>
      <c r="B861" s="19">
        <v>1</v>
      </c>
      <c r="C861" s="8">
        <v>3</v>
      </c>
      <c r="D861" s="161">
        <v>0.4</v>
      </c>
      <c r="E861" s="10">
        <v>0.7</v>
      </c>
      <c r="F861" s="25">
        <v>0.9900000000000001</v>
      </c>
      <c r="G861" s="10">
        <v>0.95</v>
      </c>
      <c r="H861" s="25">
        <v>1.06</v>
      </c>
      <c r="I861" s="10">
        <v>1.07</v>
      </c>
      <c r="J861" s="166">
        <v>0.1</v>
      </c>
      <c r="K861" s="25">
        <v>1.1000000000000001</v>
      </c>
      <c r="L861" s="11">
        <v>1.0449264925631894</v>
      </c>
      <c r="M861" s="11">
        <v>1.01</v>
      </c>
      <c r="N861" s="166">
        <v>0.56000000000000005</v>
      </c>
      <c r="O861" s="11">
        <v>0.6</v>
      </c>
      <c r="P861" s="166" t="s">
        <v>219</v>
      </c>
      <c r="Q861" s="166" t="s">
        <v>109</v>
      </c>
      <c r="R861" s="11">
        <v>1.01</v>
      </c>
      <c r="S861" s="165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2">
        <v>16</v>
      </c>
    </row>
    <row r="862" spans="1:65">
      <c r="A862" s="35"/>
      <c r="B862" s="19">
        <v>1</v>
      </c>
      <c r="C862" s="8">
        <v>4</v>
      </c>
      <c r="D862" s="161">
        <v>0.4</v>
      </c>
      <c r="E862" s="10">
        <v>0.7</v>
      </c>
      <c r="F862" s="25">
        <v>0.98</v>
      </c>
      <c r="G862" s="10">
        <v>0.93</v>
      </c>
      <c r="H862" s="25">
        <v>1.07</v>
      </c>
      <c r="I862" s="10">
        <v>1.06</v>
      </c>
      <c r="J862" s="158">
        <v>0.18</v>
      </c>
      <c r="K862" s="25">
        <v>1.0900000000000001</v>
      </c>
      <c r="L862" s="11">
        <v>1.0476794551733792</v>
      </c>
      <c r="M862" s="11">
        <v>1.05</v>
      </c>
      <c r="N862" s="166">
        <v>0.46</v>
      </c>
      <c r="O862" s="11">
        <v>0.6</v>
      </c>
      <c r="P862" s="166" t="s">
        <v>219</v>
      </c>
      <c r="Q862" s="166" t="s">
        <v>109</v>
      </c>
      <c r="R862" s="11">
        <v>1.17</v>
      </c>
      <c r="S862" s="165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2">
        <v>0.95749750343590168</v>
      </c>
    </row>
    <row r="863" spans="1:65">
      <c r="A863" s="35"/>
      <c r="B863" s="19">
        <v>1</v>
      </c>
      <c r="C863" s="8">
        <v>5</v>
      </c>
      <c r="D863" s="161">
        <v>0.2</v>
      </c>
      <c r="E863" s="10">
        <v>0.6</v>
      </c>
      <c r="F863" s="10">
        <v>1</v>
      </c>
      <c r="G863" s="10">
        <v>0.9</v>
      </c>
      <c r="H863" s="159">
        <v>0.96</v>
      </c>
      <c r="I863" s="10">
        <v>1.02</v>
      </c>
      <c r="J863" s="161">
        <v>0.11</v>
      </c>
      <c r="K863" s="10">
        <v>1.1000000000000001</v>
      </c>
      <c r="L863" s="10">
        <v>1.0476168999487894</v>
      </c>
      <c r="M863" s="10">
        <v>1.01</v>
      </c>
      <c r="N863" s="161">
        <v>0.46</v>
      </c>
      <c r="O863" s="10">
        <v>0.5</v>
      </c>
      <c r="P863" s="161" t="s">
        <v>219</v>
      </c>
      <c r="Q863" s="161" t="s">
        <v>109</v>
      </c>
      <c r="R863" s="10">
        <v>1.24</v>
      </c>
      <c r="S863" s="165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2">
        <v>59</v>
      </c>
    </row>
    <row r="864" spans="1:65">
      <c r="A864" s="35"/>
      <c r="B864" s="19">
        <v>1</v>
      </c>
      <c r="C864" s="8">
        <v>6</v>
      </c>
      <c r="D864" s="161">
        <v>0.3</v>
      </c>
      <c r="E864" s="10">
        <v>0.6</v>
      </c>
      <c r="F864" s="10">
        <v>0.98</v>
      </c>
      <c r="G864" s="10">
        <v>0.95</v>
      </c>
      <c r="H864" s="10">
        <v>1.08</v>
      </c>
      <c r="I864" s="10">
        <v>1.04</v>
      </c>
      <c r="J864" s="161">
        <v>0.14000000000000001</v>
      </c>
      <c r="K864" s="159">
        <v>1</v>
      </c>
      <c r="L864" s="10">
        <v>1.0310425785884429</v>
      </c>
      <c r="M864" s="10">
        <v>0.98</v>
      </c>
      <c r="N864" s="161">
        <v>0.47</v>
      </c>
      <c r="O864" s="10">
        <v>0.6</v>
      </c>
      <c r="P864" s="161" t="s">
        <v>219</v>
      </c>
      <c r="Q864" s="161" t="s">
        <v>109</v>
      </c>
      <c r="R864" s="10">
        <v>1.01</v>
      </c>
      <c r="S864" s="165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62"/>
    </row>
    <row r="865" spans="1:65">
      <c r="A865" s="35"/>
      <c r="B865" s="20" t="s">
        <v>263</v>
      </c>
      <c r="C865" s="12"/>
      <c r="D865" s="26">
        <v>0.33333333333333331</v>
      </c>
      <c r="E865" s="26">
        <v>0.6</v>
      </c>
      <c r="F865" s="26">
        <v>0.98999999999999988</v>
      </c>
      <c r="G865" s="26">
        <v>0.95666666666666667</v>
      </c>
      <c r="H865" s="26">
        <v>1.0416666666666667</v>
      </c>
      <c r="I865" s="26">
        <v>1.0516666666666665</v>
      </c>
      <c r="J865" s="26">
        <v>0.128</v>
      </c>
      <c r="K865" s="26">
        <v>1.0833333333333333</v>
      </c>
      <c r="L865" s="26">
        <v>1.0386417010256841</v>
      </c>
      <c r="M865" s="26">
        <v>1.0149999999999999</v>
      </c>
      <c r="N865" s="26">
        <v>0.53833333333333344</v>
      </c>
      <c r="O865" s="26">
        <v>0.6</v>
      </c>
      <c r="P865" s="26" t="s">
        <v>658</v>
      </c>
      <c r="Q865" s="26" t="s">
        <v>658</v>
      </c>
      <c r="R865" s="26">
        <v>1.165</v>
      </c>
      <c r="S865" s="165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62"/>
    </row>
    <row r="866" spans="1:65">
      <c r="A866" s="35"/>
      <c r="B866" s="3" t="s">
        <v>264</v>
      </c>
      <c r="C866" s="33"/>
      <c r="D866" s="11">
        <v>0.35</v>
      </c>
      <c r="E866" s="11">
        <v>0.6</v>
      </c>
      <c r="F866" s="11">
        <v>0.9850000000000001</v>
      </c>
      <c r="G866" s="11">
        <v>0.95</v>
      </c>
      <c r="H866" s="11">
        <v>1.0550000000000002</v>
      </c>
      <c r="I866" s="11">
        <v>1.06</v>
      </c>
      <c r="J866" s="11">
        <v>0.11</v>
      </c>
      <c r="K866" s="11">
        <v>1.1000000000000001</v>
      </c>
      <c r="L866" s="11">
        <v>1.0385004215027211</v>
      </c>
      <c r="M866" s="11">
        <v>1.01</v>
      </c>
      <c r="N866" s="11">
        <v>0.51500000000000001</v>
      </c>
      <c r="O866" s="11">
        <v>0.6</v>
      </c>
      <c r="P866" s="11" t="s">
        <v>658</v>
      </c>
      <c r="Q866" s="11" t="s">
        <v>658</v>
      </c>
      <c r="R866" s="11">
        <v>1.2050000000000001</v>
      </c>
      <c r="S866" s="165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62"/>
    </row>
    <row r="867" spans="1:65">
      <c r="A867" s="35"/>
      <c r="B867" s="3" t="s">
        <v>265</v>
      </c>
      <c r="C867" s="33"/>
      <c r="D867" s="27">
        <v>8.1649658092772734E-2</v>
      </c>
      <c r="E867" s="27">
        <v>8.944271909999113E-2</v>
      </c>
      <c r="F867" s="27">
        <v>2.3664319132398488E-2</v>
      </c>
      <c r="G867" s="27">
        <v>4.1793141383086603E-2</v>
      </c>
      <c r="H867" s="27">
        <v>4.3550736694878883E-2</v>
      </c>
      <c r="I867" s="27">
        <v>1.8348478592697198E-2</v>
      </c>
      <c r="J867" s="27">
        <v>3.2710854467592219E-2</v>
      </c>
      <c r="K867" s="27">
        <v>4.1311822359545815E-2</v>
      </c>
      <c r="L867" s="27">
        <v>9.0028131147734721E-3</v>
      </c>
      <c r="M867" s="27">
        <v>2.588435821108959E-2</v>
      </c>
      <c r="N867" s="27">
        <v>8.727351641057278E-2</v>
      </c>
      <c r="O867" s="27">
        <v>6.3245553203367569E-2</v>
      </c>
      <c r="P867" s="27" t="s">
        <v>658</v>
      </c>
      <c r="Q867" s="27" t="s">
        <v>658</v>
      </c>
      <c r="R867" s="27">
        <v>0.12911235417263614</v>
      </c>
      <c r="S867" s="165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62"/>
    </row>
    <row r="868" spans="1:65">
      <c r="A868" s="35"/>
      <c r="B868" s="3" t="s">
        <v>87</v>
      </c>
      <c r="C868" s="33"/>
      <c r="D868" s="13">
        <v>0.24494897427831822</v>
      </c>
      <c r="E868" s="13">
        <v>0.14907119849998524</v>
      </c>
      <c r="F868" s="13">
        <v>2.3903352658988374E-2</v>
      </c>
      <c r="G868" s="13">
        <v>4.3686210504968577E-2</v>
      </c>
      <c r="H868" s="13">
        <v>4.1808707227083727E-2</v>
      </c>
      <c r="I868" s="13">
        <v>1.7447047790203361E-2</v>
      </c>
      <c r="J868" s="13">
        <v>0.25555355052806422</v>
      </c>
      <c r="K868" s="13">
        <v>3.8133989870349987E-2</v>
      </c>
      <c r="L868" s="13">
        <v>8.6678718039945573E-3</v>
      </c>
      <c r="M868" s="13">
        <v>2.5501830749841962E-2</v>
      </c>
      <c r="N868" s="13">
        <v>0.16211798714038284</v>
      </c>
      <c r="O868" s="13">
        <v>0.10540925533894595</v>
      </c>
      <c r="P868" s="13" t="s">
        <v>658</v>
      </c>
      <c r="Q868" s="13" t="s">
        <v>658</v>
      </c>
      <c r="R868" s="13">
        <v>0.11082605508380784</v>
      </c>
      <c r="S868" s="165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62"/>
    </row>
    <row r="869" spans="1:65">
      <c r="A869" s="35"/>
      <c r="B869" s="3" t="s">
        <v>266</v>
      </c>
      <c r="C869" s="33"/>
      <c r="D869" s="13">
        <v>-0.65187028463552765</v>
      </c>
      <c r="E869" s="13">
        <v>-0.3733665123439498</v>
      </c>
      <c r="F869" s="13">
        <v>3.3945254632482769E-2</v>
      </c>
      <c r="G869" s="13">
        <v>-8.6771690396436618E-4</v>
      </c>
      <c r="H869" s="13">
        <v>8.7905360513976127E-2</v>
      </c>
      <c r="I869" s="13">
        <v>9.8349251974910068E-2</v>
      </c>
      <c r="J869" s="13">
        <v>-0.86631818930004267</v>
      </c>
      <c r="K869" s="13">
        <v>0.1314215749345351</v>
      </c>
      <c r="L869" s="13">
        <v>8.4746119231228434E-2</v>
      </c>
      <c r="M869" s="13">
        <v>6.0054983284818286E-2</v>
      </c>
      <c r="N869" s="13">
        <v>-0.4377705096863771</v>
      </c>
      <c r="O869" s="13">
        <v>-0.3733665123439498</v>
      </c>
      <c r="P869" s="13" t="s">
        <v>658</v>
      </c>
      <c r="Q869" s="13" t="s">
        <v>658</v>
      </c>
      <c r="R869" s="13">
        <v>0.21671335519883095</v>
      </c>
      <c r="S869" s="165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62"/>
    </row>
    <row r="870" spans="1:65">
      <c r="A870" s="35"/>
      <c r="B870" s="53" t="s">
        <v>267</v>
      </c>
      <c r="C870" s="54"/>
      <c r="D870" s="52">
        <v>2.5299999999999998</v>
      </c>
      <c r="E870" s="52">
        <v>1.5</v>
      </c>
      <c r="F870" s="52">
        <v>0</v>
      </c>
      <c r="G870" s="52">
        <v>0.13</v>
      </c>
      <c r="H870" s="52">
        <v>0.2</v>
      </c>
      <c r="I870" s="52">
        <v>0.24</v>
      </c>
      <c r="J870" s="52">
        <v>3.39</v>
      </c>
      <c r="K870" s="52">
        <v>0.36</v>
      </c>
      <c r="L870" s="52">
        <v>0.19</v>
      </c>
      <c r="M870" s="52">
        <v>0.1</v>
      </c>
      <c r="N870" s="52">
        <v>1.74</v>
      </c>
      <c r="O870" s="52">
        <v>1.5</v>
      </c>
      <c r="P870" s="52">
        <v>3.72</v>
      </c>
      <c r="Q870" s="52">
        <v>5.82</v>
      </c>
      <c r="R870" s="52">
        <v>0.67</v>
      </c>
      <c r="S870" s="165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62"/>
    </row>
    <row r="871" spans="1:65">
      <c r="B871" s="36"/>
      <c r="C871" s="20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BM871" s="62"/>
    </row>
    <row r="872" spans="1:65" ht="15">
      <c r="B872" s="37" t="s">
        <v>516</v>
      </c>
      <c r="BM872" s="32" t="s">
        <v>67</v>
      </c>
    </row>
    <row r="873" spans="1:65" ht="15">
      <c r="A873" s="28" t="s">
        <v>24</v>
      </c>
      <c r="B873" s="18" t="s">
        <v>115</v>
      </c>
      <c r="C873" s="15" t="s">
        <v>116</v>
      </c>
      <c r="D873" s="16" t="s">
        <v>235</v>
      </c>
      <c r="E873" s="17" t="s">
        <v>235</v>
      </c>
      <c r="F873" s="17" t="s">
        <v>235</v>
      </c>
      <c r="G873" s="17" t="s">
        <v>235</v>
      </c>
      <c r="H873" s="17" t="s">
        <v>235</v>
      </c>
      <c r="I873" s="17" t="s">
        <v>235</v>
      </c>
      <c r="J873" s="17" t="s">
        <v>235</v>
      </c>
      <c r="K873" s="165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2">
        <v>1</v>
      </c>
    </row>
    <row r="874" spans="1:65">
      <c r="A874" s="35"/>
      <c r="B874" s="19" t="s">
        <v>236</v>
      </c>
      <c r="C874" s="8" t="s">
        <v>236</v>
      </c>
      <c r="D874" s="163" t="s">
        <v>240</v>
      </c>
      <c r="E874" s="164" t="s">
        <v>241</v>
      </c>
      <c r="F874" s="164" t="s">
        <v>246</v>
      </c>
      <c r="G874" s="164" t="s">
        <v>248</v>
      </c>
      <c r="H874" s="164" t="s">
        <v>251</v>
      </c>
      <c r="I874" s="164" t="s">
        <v>253</v>
      </c>
      <c r="J874" s="164" t="s">
        <v>270</v>
      </c>
      <c r="K874" s="165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2" t="s">
        <v>3</v>
      </c>
    </row>
    <row r="875" spans="1:65">
      <c r="A875" s="35"/>
      <c r="B875" s="19"/>
      <c r="C875" s="8"/>
      <c r="D875" s="9" t="s">
        <v>277</v>
      </c>
      <c r="E875" s="10" t="s">
        <v>278</v>
      </c>
      <c r="F875" s="10" t="s">
        <v>278</v>
      </c>
      <c r="G875" s="10" t="s">
        <v>278</v>
      </c>
      <c r="H875" s="10" t="s">
        <v>277</v>
      </c>
      <c r="I875" s="10" t="s">
        <v>277</v>
      </c>
      <c r="J875" s="10" t="s">
        <v>277</v>
      </c>
      <c r="K875" s="165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2">
        <v>2</v>
      </c>
    </row>
    <row r="876" spans="1:65">
      <c r="A876" s="35"/>
      <c r="B876" s="19"/>
      <c r="C876" s="8"/>
      <c r="D876" s="29"/>
      <c r="E876" s="29"/>
      <c r="F876" s="29"/>
      <c r="G876" s="29"/>
      <c r="H876" s="29"/>
      <c r="I876" s="29"/>
      <c r="J876" s="29"/>
      <c r="K876" s="165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2">
        <v>2</v>
      </c>
    </row>
    <row r="877" spans="1:65">
      <c r="A877" s="35"/>
      <c r="B877" s="18">
        <v>1</v>
      </c>
      <c r="C877" s="14">
        <v>1</v>
      </c>
      <c r="D877" s="22">
        <v>0.5</v>
      </c>
      <c r="E877" s="22">
        <v>0.5</v>
      </c>
      <c r="F877" s="23">
        <v>0.64</v>
      </c>
      <c r="G877" s="167">
        <v>0.4</v>
      </c>
      <c r="H877" s="23">
        <v>0.65</v>
      </c>
      <c r="I877" s="22">
        <v>0.54</v>
      </c>
      <c r="J877" s="23">
        <v>0.66</v>
      </c>
      <c r="K877" s="165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2">
        <v>1</v>
      </c>
    </row>
    <row r="878" spans="1:65">
      <c r="A878" s="35"/>
      <c r="B878" s="19">
        <v>1</v>
      </c>
      <c r="C878" s="8">
        <v>2</v>
      </c>
      <c r="D878" s="10">
        <v>0.6</v>
      </c>
      <c r="E878" s="10">
        <v>0.5</v>
      </c>
      <c r="F878" s="25">
        <v>0.49</v>
      </c>
      <c r="G878" s="10">
        <v>0.48</v>
      </c>
      <c r="H878" s="25">
        <v>0.65</v>
      </c>
      <c r="I878" s="10">
        <v>0.52</v>
      </c>
      <c r="J878" s="25">
        <v>0.65</v>
      </c>
      <c r="K878" s="165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2">
        <v>19</v>
      </c>
    </row>
    <row r="879" spans="1:65">
      <c r="A879" s="35"/>
      <c r="B879" s="19">
        <v>1</v>
      </c>
      <c r="C879" s="8">
        <v>3</v>
      </c>
      <c r="D879" s="10">
        <v>0.7</v>
      </c>
      <c r="E879" s="10">
        <v>0.5</v>
      </c>
      <c r="F879" s="25">
        <v>0.51</v>
      </c>
      <c r="G879" s="10">
        <v>0.47</v>
      </c>
      <c r="H879" s="25">
        <v>0.63</v>
      </c>
      <c r="I879" s="10">
        <v>0.51</v>
      </c>
      <c r="J879" s="25">
        <v>0.59</v>
      </c>
      <c r="K879" s="165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2">
        <v>16</v>
      </c>
    </row>
    <row r="880" spans="1:65">
      <c r="A880" s="35"/>
      <c r="B880" s="19">
        <v>1</v>
      </c>
      <c r="C880" s="8">
        <v>4</v>
      </c>
      <c r="D880" s="10">
        <v>0.7</v>
      </c>
      <c r="E880" s="10">
        <v>0.5</v>
      </c>
      <c r="F880" s="25">
        <v>0.41</v>
      </c>
      <c r="G880" s="10">
        <v>0.45</v>
      </c>
      <c r="H880" s="25">
        <v>0.64</v>
      </c>
      <c r="I880" s="10">
        <v>0.53</v>
      </c>
      <c r="J880" s="25">
        <v>0.62</v>
      </c>
      <c r="K880" s="165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2">
        <v>0.55342857142857149</v>
      </c>
    </row>
    <row r="881" spans="1:65">
      <c r="A881" s="35"/>
      <c r="B881" s="19">
        <v>1</v>
      </c>
      <c r="C881" s="8">
        <v>5</v>
      </c>
      <c r="D881" s="10">
        <v>0.5</v>
      </c>
      <c r="E881" s="10">
        <v>0.5</v>
      </c>
      <c r="F881" s="10">
        <v>0.43</v>
      </c>
      <c r="G881" s="10">
        <v>0.47</v>
      </c>
      <c r="H881" s="10">
        <v>0.63</v>
      </c>
      <c r="I881" s="10">
        <v>0.5</v>
      </c>
      <c r="J881" s="10">
        <v>0.66</v>
      </c>
      <c r="K881" s="165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2">
        <v>60</v>
      </c>
    </row>
    <row r="882" spans="1:65">
      <c r="A882" s="35"/>
      <c r="B882" s="19">
        <v>1</v>
      </c>
      <c r="C882" s="8">
        <v>6</v>
      </c>
      <c r="D882" s="10">
        <v>0.7</v>
      </c>
      <c r="E882" s="10">
        <v>0.5</v>
      </c>
      <c r="F882" s="10">
        <v>0.42</v>
      </c>
      <c r="G882" s="10">
        <v>0.5</v>
      </c>
      <c r="H882" s="10">
        <v>0.65</v>
      </c>
      <c r="I882" s="10">
        <v>0.53</v>
      </c>
      <c r="J882" s="10">
        <v>0.64</v>
      </c>
      <c r="K882" s="165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62"/>
    </row>
    <row r="883" spans="1:65">
      <c r="A883" s="35"/>
      <c r="B883" s="20" t="s">
        <v>263</v>
      </c>
      <c r="C883" s="12"/>
      <c r="D883" s="26">
        <v>0.6166666666666667</v>
      </c>
      <c r="E883" s="26">
        <v>0.5</v>
      </c>
      <c r="F883" s="26">
        <v>0.48333333333333334</v>
      </c>
      <c r="G883" s="26">
        <v>0.46166666666666667</v>
      </c>
      <c r="H883" s="26">
        <v>0.64166666666666672</v>
      </c>
      <c r="I883" s="26">
        <v>0.52166666666666661</v>
      </c>
      <c r="J883" s="26">
        <v>0.63666666666666671</v>
      </c>
      <c r="K883" s="165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62"/>
    </row>
    <row r="884" spans="1:65">
      <c r="A884" s="35"/>
      <c r="B884" s="3" t="s">
        <v>264</v>
      </c>
      <c r="C884" s="33"/>
      <c r="D884" s="11">
        <v>0.64999999999999991</v>
      </c>
      <c r="E884" s="11">
        <v>0.5</v>
      </c>
      <c r="F884" s="11">
        <v>0.45999999999999996</v>
      </c>
      <c r="G884" s="11">
        <v>0.47</v>
      </c>
      <c r="H884" s="11">
        <v>0.64500000000000002</v>
      </c>
      <c r="I884" s="11">
        <v>0.52500000000000002</v>
      </c>
      <c r="J884" s="11">
        <v>0.64500000000000002</v>
      </c>
      <c r="K884" s="165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62"/>
    </row>
    <row r="885" spans="1:65">
      <c r="A885" s="35"/>
      <c r="B885" s="3" t="s">
        <v>265</v>
      </c>
      <c r="C885" s="33"/>
      <c r="D885" s="27">
        <v>9.8319208025017063E-2</v>
      </c>
      <c r="E885" s="27">
        <v>0</v>
      </c>
      <c r="F885" s="27">
        <v>8.6641021846851726E-2</v>
      </c>
      <c r="G885" s="27">
        <v>3.4302575219167811E-2</v>
      </c>
      <c r="H885" s="27">
        <v>9.8319208025017604E-3</v>
      </c>
      <c r="I885" s="27">
        <v>1.4719601443879758E-2</v>
      </c>
      <c r="J885" s="27">
        <v>2.7325202042558953E-2</v>
      </c>
      <c r="K885" s="165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62"/>
    </row>
    <row r="886" spans="1:65">
      <c r="A886" s="35"/>
      <c r="B886" s="3" t="s">
        <v>87</v>
      </c>
      <c r="C886" s="33"/>
      <c r="D886" s="13">
        <v>0.15943655355408171</v>
      </c>
      <c r="E886" s="13">
        <v>0</v>
      </c>
      <c r="F886" s="13">
        <v>0.17925728657969323</v>
      </c>
      <c r="G886" s="13">
        <v>7.4301606972926662E-2</v>
      </c>
      <c r="H886" s="13">
        <v>1.5322473977924821E-2</v>
      </c>
      <c r="I886" s="13">
        <v>2.8216488390823819E-2</v>
      </c>
      <c r="J886" s="13">
        <v>4.2919165511872699E-2</v>
      </c>
      <c r="K886" s="165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62"/>
    </row>
    <row r="887" spans="1:65">
      <c r="A887" s="35"/>
      <c r="B887" s="3" t="s">
        <v>266</v>
      </c>
      <c r="C887" s="33"/>
      <c r="D887" s="13">
        <v>0.11426604715195321</v>
      </c>
      <c r="E887" s="13">
        <v>-9.6541042849767833E-2</v>
      </c>
      <c r="F887" s="13">
        <v>-0.12665634142144222</v>
      </c>
      <c r="G887" s="13">
        <v>-0.16580622956461888</v>
      </c>
      <c r="H887" s="13">
        <v>0.15943899500946479</v>
      </c>
      <c r="I887" s="13">
        <v>-5.7391154706591174E-2</v>
      </c>
      <c r="J887" s="13">
        <v>0.15040440543796252</v>
      </c>
      <c r="K887" s="165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62"/>
    </row>
    <row r="888" spans="1:65">
      <c r="A888" s="35"/>
      <c r="B888" s="53" t="s">
        <v>267</v>
      </c>
      <c r="C888" s="54"/>
      <c r="D888" s="52">
        <v>1.07</v>
      </c>
      <c r="E888" s="52">
        <v>0.24</v>
      </c>
      <c r="F888" s="52">
        <v>0.43</v>
      </c>
      <c r="G888" s="52">
        <v>0.67</v>
      </c>
      <c r="H888" s="52">
        <v>1.35</v>
      </c>
      <c r="I888" s="52">
        <v>0</v>
      </c>
      <c r="J888" s="52">
        <v>1.29</v>
      </c>
      <c r="K888" s="165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62"/>
    </row>
    <row r="889" spans="1:65">
      <c r="B889" s="36"/>
      <c r="C889" s="20"/>
      <c r="D889" s="31"/>
      <c r="E889" s="31"/>
      <c r="F889" s="31"/>
      <c r="G889" s="31"/>
      <c r="H889" s="31"/>
      <c r="I889" s="31"/>
      <c r="J889" s="31"/>
      <c r="BM889" s="62"/>
    </row>
    <row r="890" spans="1:65" ht="15">
      <c r="B890" s="37" t="s">
        <v>517</v>
      </c>
      <c r="BM890" s="32" t="s">
        <v>67</v>
      </c>
    </row>
    <row r="891" spans="1:65" ht="15">
      <c r="A891" s="28" t="s">
        <v>27</v>
      </c>
      <c r="B891" s="18" t="s">
        <v>115</v>
      </c>
      <c r="C891" s="15" t="s">
        <v>116</v>
      </c>
      <c r="D891" s="16" t="s">
        <v>235</v>
      </c>
      <c r="E891" s="17" t="s">
        <v>235</v>
      </c>
      <c r="F891" s="17" t="s">
        <v>235</v>
      </c>
      <c r="G891" s="17" t="s">
        <v>235</v>
      </c>
      <c r="H891" s="17" t="s">
        <v>235</v>
      </c>
      <c r="I891" s="17" t="s">
        <v>235</v>
      </c>
      <c r="J891" s="17" t="s">
        <v>235</v>
      </c>
      <c r="K891" s="17" t="s">
        <v>235</v>
      </c>
      <c r="L891" s="17" t="s">
        <v>235</v>
      </c>
      <c r="M891" s="17" t="s">
        <v>235</v>
      </c>
      <c r="N891" s="17" t="s">
        <v>235</v>
      </c>
      <c r="O891" s="17" t="s">
        <v>235</v>
      </c>
      <c r="P891" s="17" t="s">
        <v>235</v>
      </c>
      <c r="Q891" s="17" t="s">
        <v>235</v>
      </c>
      <c r="R891" s="17" t="s">
        <v>235</v>
      </c>
      <c r="S891" s="165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2">
        <v>1</v>
      </c>
    </row>
    <row r="892" spans="1:65">
      <c r="A892" s="35"/>
      <c r="B892" s="19" t="s">
        <v>236</v>
      </c>
      <c r="C892" s="8" t="s">
        <v>236</v>
      </c>
      <c r="D892" s="163" t="s">
        <v>240</v>
      </c>
      <c r="E892" s="164" t="s">
        <v>241</v>
      </c>
      <c r="F892" s="164" t="s">
        <v>242</v>
      </c>
      <c r="G892" s="164" t="s">
        <v>243</v>
      </c>
      <c r="H892" s="164" t="s">
        <v>244</v>
      </c>
      <c r="I892" s="164" t="s">
        <v>245</v>
      </c>
      <c r="J892" s="164" t="s">
        <v>246</v>
      </c>
      <c r="K892" s="164" t="s">
        <v>248</v>
      </c>
      <c r="L892" s="164" t="s">
        <v>250</v>
      </c>
      <c r="M892" s="164" t="s">
        <v>251</v>
      </c>
      <c r="N892" s="164" t="s">
        <v>252</v>
      </c>
      <c r="O892" s="164" t="s">
        <v>253</v>
      </c>
      <c r="P892" s="164" t="s">
        <v>254</v>
      </c>
      <c r="Q892" s="164" t="s">
        <v>256</v>
      </c>
      <c r="R892" s="164" t="s">
        <v>270</v>
      </c>
      <c r="S892" s="165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2" t="s">
        <v>3</v>
      </c>
    </row>
    <row r="893" spans="1:65">
      <c r="A893" s="35"/>
      <c r="B893" s="19"/>
      <c r="C893" s="8"/>
      <c r="D893" s="9" t="s">
        <v>277</v>
      </c>
      <c r="E893" s="10" t="s">
        <v>278</v>
      </c>
      <c r="F893" s="10" t="s">
        <v>278</v>
      </c>
      <c r="G893" s="10" t="s">
        <v>278</v>
      </c>
      <c r="H893" s="10" t="s">
        <v>278</v>
      </c>
      <c r="I893" s="10" t="s">
        <v>278</v>
      </c>
      <c r="J893" s="10" t="s">
        <v>278</v>
      </c>
      <c r="K893" s="10" t="s">
        <v>278</v>
      </c>
      <c r="L893" s="10" t="s">
        <v>119</v>
      </c>
      <c r="M893" s="10" t="s">
        <v>277</v>
      </c>
      <c r="N893" s="10" t="s">
        <v>277</v>
      </c>
      <c r="O893" s="10" t="s">
        <v>277</v>
      </c>
      <c r="P893" s="10" t="s">
        <v>278</v>
      </c>
      <c r="Q893" s="10" t="s">
        <v>119</v>
      </c>
      <c r="R893" s="10" t="s">
        <v>277</v>
      </c>
      <c r="S893" s="165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2">
        <v>3</v>
      </c>
    </row>
    <row r="894" spans="1:65">
      <c r="A894" s="35"/>
      <c r="B894" s="19"/>
      <c r="C894" s="8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165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2">
        <v>3</v>
      </c>
    </row>
    <row r="895" spans="1:65">
      <c r="A895" s="35"/>
      <c r="B895" s="18">
        <v>1</v>
      </c>
      <c r="C895" s="14">
        <v>1</v>
      </c>
      <c r="D895" s="259" t="s">
        <v>219</v>
      </c>
      <c r="E895" s="244">
        <v>0.05</v>
      </c>
      <c r="F895" s="257">
        <v>7.0000000000000007E-2</v>
      </c>
      <c r="G895" s="244">
        <v>0.08</v>
      </c>
      <c r="H895" s="257">
        <v>7.0000000000000007E-2</v>
      </c>
      <c r="I895" s="244">
        <v>0.09</v>
      </c>
      <c r="J895" s="282" t="s">
        <v>219</v>
      </c>
      <c r="K895" s="244">
        <v>0.05</v>
      </c>
      <c r="L895" s="259" t="s">
        <v>110</v>
      </c>
      <c r="M895" s="259" t="s">
        <v>98</v>
      </c>
      <c r="N895" s="259" t="s">
        <v>110</v>
      </c>
      <c r="O895" s="259" t="s">
        <v>213</v>
      </c>
      <c r="P895" s="259" t="s">
        <v>219</v>
      </c>
      <c r="Q895" s="259" t="s">
        <v>109</v>
      </c>
      <c r="R895" s="244">
        <v>7.0000000000000007E-2</v>
      </c>
      <c r="S895" s="234"/>
      <c r="T895" s="235"/>
      <c r="U895" s="235"/>
      <c r="V895" s="235"/>
      <c r="W895" s="235"/>
      <c r="X895" s="235"/>
      <c r="Y895" s="235"/>
      <c r="Z895" s="235"/>
      <c r="AA895" s="235"/>
      <c r="AB895" s="235"/>
      <c r="AC895" s="235"/>
      <c r="AD895" s="235"/>
      <c r="AE895" s="235"/>
      <c r="AF895" s="235"/>
      <c r="AG895" s="235"/>
      <c r="AH895" s="235"/>
      <c r="AI895" s="235"/>
      <c r="AJ895" s="235"/>
      <c r="AK895" s="235"/>
      <c r="AL895" s="235"/>
      <c r="AM895" s="235"/>
      <c r="AN895" s="235"/>
      <c r="AO895" s="235"/>
      <c r="AP895" s="235"/>
      <c r="AQ895" s="235"/>
      <c r="AR895" s="235"/>
      <c r="AS895" s="235"/>
      <c r="AT895" s="235"/>
      <c r="AU895" s="235"/>
      <c r="AV895" s="235"/>
      <c r="AW895" s="235"/>
      <c r="AX895" s="235"/>
      <c r="AY895" s="235"/>
      <c r="AZ895" s="235"/>
      <c r="BA895" s="235"/>
      <c r="BB895" s="235"/>
      <c r="BC895" s="235"/>
      <c r="BD895" s="235"/>
      <c r="BE895" s="235"/>
      <c r="BF895" s="235"/>
      <c r="BG895" s="235"/>
      <c r="BH895" s="235"/>
      <c r="BI895" s="235"/>
      <c r="BJ895" s="235"/>
      <c r="BK895" s="235"/>
      <c r="BL895" s="235"/>
      <c r="BM895" s="245">
        <v>1</v>
      </c>
    </row>
    <row r="896" spans="1:65">
      <c r="A896" s="35"/>
      <c r="B896" s="19">
        <v>1</v>
      </c>
      <c r="C896" s="8">
        <v>2</v>
      </c>
      <c r="D896" s="261" t="s">
        <v>219</v>
      </c>
      <c r="E896" s="246">
        <v>0.06</v>
      </c>
      <c r="F896" s="260">
        <v>7.0000000000000007E-2</v>
      </c>
      <c r="G896" s="246">
        <v>0.11</v>
      </c>
      <c r="H896" s="260">
        <v>7.0000000000000007E-2</v>
      </c>
      <c r="I896" s="246">
        <v>0.08</v>
      </c>
      <c r="J896" s="262" t="s">
        <v>219</v>
      </c>
      <c r="K896" s="268">
        <v>0.09</v>
      </c>
      <c r="L896" s="261" t="s">
        <v>110</v>
      </c>
      <c r="M896" s="261" t="s">
        <v>98</v>
      </c>
      <c r="N896" s="246">
        <v>0.1</v>
      </c>
      <c r="O896" s="261" t="s">
        <v>213</v>
      </c>
      <c r="P896" s="261" t="s">
        <v>219</v>
      </c>
      <c r="Q896" s="261" t="s">
        <v>109</v>
      </c>
      <c r="R896" s="246">
        <v>0.05</v>
      </c>
      <c r="S896" s="234"/>
      <c r="T896" s="235"/>
      <c r="U896" s="235"/>
      <c r="V896" s="235"/>
      <c r="W896" s="235"/>
      <c r="X896" s="235"/>
      <c r="Y896" s="235"/>
      <c r="Z896" s="235"/>
      <c r="AA896" s="235"/>
      <c r="AB896" s="235"/>
      <c r="AC896" s="235"/>
      <c r="AD896" s="235"/>
      <c r="AE896" s="235"/>
      <c r="AF896" s="235"/>
      <c r="AG896" s="235"/>
      <c r="AH896" s="235"/>
      <c r="AI896" s="235"/>
      <c r="AJ896" s="235"/>
      <c r="AK896" s="235"/>
      <c r="AL896" s="235"/>
      <c r="AM896" s="235"/>
      <c r="AN896" s="235"/>
      <c r="AO896" s="235"/>
      <c r="AP896" s="235"/>
      <c r="AQ896" s="235"/>
      <c r="AR896" s="235"/>
      <c r="AS896" s="235"/>
      <c r="AT896" s="235"/>
      <c r="AU896" s="235"/>
      <c r="AV896" s="235"/>
      <c r="AW896" s="235"/>
      <c r="AX896" s="235"/>
      <c r="AY896" s="235"/>
      <c r="AZ896" s="235"/>
      <c r="BA896" s="235"/>
      <c r="BB896" s="235"/>
      <c r="BC896" s="235"/>
      <c r="BD896" s="235"/>
      <c r="BE896" s="235"/>
      <c r="BF896" s="235"/>
      <c r="BG896" s="235"/>
      <c r="BH896" s="235"/>
      <c r="BI896" s="235"/>
      <c r="BJ896" s="235"/>
      <c r="BK896" s="235"/>
      <c r="BL896" s="235"/>
      <c r="BM896" s="245">
        <v>37</v>
      </c>
    </row>
    <row r="897" spans="1:65">
      <c r="A897" s="35"/>
      <c r="B897" s="19">
        <v>1</v>
      </c>
      <c r="C897" s="8">
        <v>3</v>
      </c>
      <c r="D897" s="261" t="s">
        <v>219</v>
      </c>
      <c r="E897" s="246">
        <v>7.0000000000000007E-2</v>
      </c>
      <c r="F897" s="260">
        <v>0.09</v>
      </c>
      <c r="G897" s="246">
        <v>0.12</v>
      </c>
      <c r="H897" s="260">
        <v>0.05</v>
      </c>
      <c r="I897" s="246">
        <v>0.08</v>
      </c>
      <c r="J897" s="262" t="s">
        <v>219</v>
      </c>
      <c r="K897" s="260">
        <v>0.06</v>
      </c>
      <c r="L897" s="262" t="s">
        <v>110</v>
      </c>
      <c r="M897" s="262" t="s">
        <v>98</v>
      </c>
      <c r="N897" s="262" t="s">
        <v>110</v>
      </c>
      <c r="O897" s="262" t="s">
        <v>213</v>
      </c>
      <c r="P897" s="262" t="s">
        <v>219</v>
      </c>
      <c r="Q897" s="262" t="s">
        <v>109</v>
      </c>
      <c r="R897" s="27">
        <v>0.06</v>
      </c>
      <c r="S897" s="234"/>
      <c r="T897" s="235"/>
      <c r="U897" s="235"/>
      <c r="V897" s="235"/>
      <c r="W897" s="235"/>
      <c r="X897" s="235"/>
      <c r="Y897" s="235"/>
      <c r="Z897" s="235"/>
      <c r="AA897" s="235"/>
      <c r="AB897" s="235"/>
      <c r="AC897" s="235"/>
      <c r="AD897" s="235"/>
      <c r="AE897" s="235"/>
      <c r="AF897" s="235"/>
      <c r="AG897" s="235"/>
      <c r="AH897" s="235"/>
      <c r="AI897" s="235"/>
      <c r="AJ897" s="235"/>
      <c r="AK897" s="235"/>
      <c r="AL897" s="235"/>
      <c r="AM897" s="235"/>
      <c r="AN897" s="235"/>
      <c r="AO897" s="235"/>
      <c r="AP897" s="235"/>
      <c r="AQ897" s="235"/>
      <c r="AR897" s="235"/>
      <c r="AS897" s="235"/>
      <c r="AT897" s="235"/>
      <c r="AU897" s="235"/>
      <c r="AV897" s="235"/>
      <c r="AW897" s="235"/>
      <c r="AX897" s="235"/>
      <c r="AY897" s="235"/>
      <c r="AZ897" s="235"/>
      <c r="BA897" s="235"/>
      <c r="BB897" s="235"/>
      <c r="BC897" s="235"/>
      <c r="BD897" s="235"/>
      <c r="BE897" s="235"/>
      <c r="BF897" s="235"/>
      <c r="BG897" s="235"/>
      <c r="BH897" s="235"/>
      <c r="BI897" s="235"/>
      <c r="BJ897" s="235"/>
      <c r="BK897" s="235"/>
      <c r="BL897" s="235"/>
      <c r="BM897" s="245">
        <v>16</v>
      </c>
    </row>
    <row r="898" spans="1:65">
      <c r="A898" s="35"/>
      <c r="B898" s="19">
        <v>1</v>
      </c>
      <c r="C898" s="8">
        <v>4</v>
      </c>
      <c r="D898" s="261" t="s">
        <v>219</v>
      </c>
      <c r="E898" s="246">
        <v>7.0000000000000007E-2</v>
      </c>
      <c r="F898" s="260">
        <v>0.06</v>
      </c>
      <c r="G898" s="246">
        <v>0.06</v>
      </c>
      <c r="H898" s="260">
        <v>7.0000000000000007E-2</v>
      </c>
      <c r="I898" s="246">
        <v>7.0000000000000007E-2</v>
      </c>
      <c r="J898" s="262" t="s">
        <v>219</v>
      </c>
      <c r="K898" s="260">
        <v>0.05</v>
      </c>
      <c r="L898" s="262" t="s">
        <v>110</v>
      </c>
      <c r="M898" s="262" t="s">
        <v>98</v>
      </c>
      <c r="N898" s="262" t="s">
        <v>110</v>
      </c>
      <c r="O898" s="262" t="s">
        <v>213</v>
      </c>
      <c r="P898" s="262" t="s">
        <v>219</v>
      </c>
      <c r="Q898" s="262" t="s">
        <v>109</v>
      </c>
      <c r="R898" s="27">
        <v>0.05</v>
      </c>
      <c r="S898" s="234"/>
      <c r="T898" s="235"/>
      <c r="U898" s="235"/>
      <c r="V898" s="235"/>
      <c r="W898" s="235"/>
      <c r="X898" s="235"/>
      <c r="Y898" s="235"/>
      <c r="Z898" s="235"/>
      <c r="AA898" s="235"/>
      <c r="AB898" s="235"/>
      <c r="AC898" s="235"/>
      <c r="AD898" s="235"/>
      <c r="AE898" s="235"/>
      <c r="AF898" s="235"/>
      <c r="AG898" s="235"/>
      <c r="AH898" s="235"/>
      <c r="AI898" s="235"/>
      <c r="AJ898" s="235"/>
      <c r="AK898" s="235"/>
      <c r="AL898" s="235"/>
      <c r="AM898" s="235"/>
      <c r="AN898" s="235"/>
      <c r="AO898" s="235"/>
      <c r="AP898" s="235"/>
      <c r="AQ898" s="235"/>
      <c r="AR898" s="235"/>
      <c r="AS898" s="235"/>
      <c r="AT898" s="235"/>
      <c r="AU898" s="235"/>
      <c r="AV898" s="235"/>
      <c r="AW898" s="235"/>
      <c r="AX898" s="235"/>
      <c r="AY898" s="235"/>
      <c r="AZ898" s="235"/>
      <c r="BA898" s="235"/>
      <c r="BB898" s="235"/>
      <c r="BC898" s="235"/>
      <c r="BD898" s="235"/>
      <c r="BE898" s="235"/>
      <c r="BF898" s="235"/>
      <c r="BG898" s="235"/>
      <c r="BH898" s="235"/>
      <c r="BI898" s="235"/>
      <c r="BJ898" s="235"/>
      <c r="BK898" s="235"/>
      <c r="BL898" s="235"/>
      <c r="BM898" s="245">
        <v>7.166666666666667E-2</v>
      </c>
    </row>
    <row r="899" spans="1:65">
      <c r="A899" s="35"/>
      <c r="B899" s="19">
        <v>1</v>
      </c>
      <c r="C899" s="8">
        <v>5</v>
      </c>
      <c r="D899" s="261" t="s">
        <v>219</v>
      </c>
      <c r="E899" s="246">
        <v>0.06</v>
      </c>
      <c r="F899" s="246">
        <v>7.0000000000000007E-2</v>
      </c>
      <c r="G899" s="268">
        <v>0.13</v>
      </c>
      <c r="H899" s="246">
        <v>0.05</v>
      </c>
      <c r="I899" s="246">
        <v>7.0000000000000007E-2</v>
      </c>
      <c r="J899" s="261" t="s">
        <v>219</v>
      </c>
      <c r="K899" s="246">
        <v>0.06</v>
      </c>
      <c r="L899" s="261" t="s">
        <v>110</v>
      </c>
      <c r="M899" s="261" t="s">
        <v>98</v>
      </c>
      <c r="N899" s="261" t="s">
        <v>110</v>
      </c>
      <c r="O899" s="261" t="s">
        <v>213</v>
      </c>
      <c r="P899" s="261" t="s">
        <v>219</v>
      </c>
      <c r="Q899" s="261" t="s">
        <v>109</v>
      </c>
      <c r="R899" s="246">
        <v>7.0000000000000007E-2</v>
      </c>
      <c r="S899" s="234"/>
      <c r="T899" s="235"/>
      <c r="U899" s="235"/>
      <c r="V899" s="235"/>
      <c r="W899" s="235"/>
      <c r="X899" s="235"/>
      <c r="Y899" s="235"/>
      <c r="Z899" s="235"/>
      <c r="AA899" s="235"/>
      <c r="AB899" s="235"/>
      <c r="AC899" s="235"/>
      <c r="AD899" s="235"/>
      <c r="AE899" s="235"/>
      <c r="AF899" s="235"/>
      <c r="AG899" s="235"/>
      <c r="AH899" s="235"/>
      <c r="AI899" s="235"/>
      <c r="AJ899" s="235"/>
      <c r="AK899" s="235"/>
      <c r="AL899" s="235"/>
      <c r="AM899" s="235"/>
      <c r="AN899" s="235"/>
      <c r="AO899" s="235"/>
      <c r="AP899" s="235"/>
      <c r="AQ899" s="235"/>
      <c r="AR899" s="235"/>
      <c r="AS899" s="235"/>
      <c r="AT899" s="235"/>
      <c r="AU899" s="235"/>
      <c r="AV899" s="235"/>
      <c r="AW899" s="235"/>
      <c r="AX899" s="235"/>
      <c r="AY899" s="235"/>
      <c r="AZ899" s="235"/>
      <c r="BA899" s="235"/>
      <c r="BB899" s="235"/>
      <c r="BC899" s="235"/>
      <c r="BD899" s="235"/>
      <c r="BE899" s="235"/>
      <c r="BF899" s="235"/>
      <c r="BG899" s="235"/>
      <c r="BH899" s="235"/>
      <c r="BI899" s="235"/>
      <c r="BJ899" s="235"/>
      <c r="BK899" s="235"/>
      <c r="BL899" s="235"/>
      <c r="BM899" s="245">
        <v>61</v>
      </c>
    </row>
    <row r="900" spans="1:65">
      <c r="A900" s="35"/>
      <c r="B900" s="19">
        <v>1</v>
      </c>
      <c r="C900" s="8">
        <v>6</v>
      </c>
      <c r="D900" s="261" t="s">
        <v>219</v>
      </c>
      <c r="E900" s="246">
        <v>0.06</v>
      </c>
      <c r="F900" s="246">
        <v>0.09</v>
      </c>
      <c r="G900" s="246">
        <v>0.06</v>
      </c>
      <c r="H900" s="246">
        <v>0.06</v>
      </c>
      <c r="I900" s="246">
        <v>7.0000000000000007E-2</v>
      </c>
      <c r="J900" s="261" t="s">
        <v>219</v>
      </c>
      <c r="K900" s="246">
        <v>0.05</v>
      </c>
      <c r="L900" s="261" t="s">
        <v>110</v>
      </c>
      <c r="M900" s="261" t="s">
        <v>98</v>
      </c>
      <c r="N900" s="261" t="s">
        <v>110</v>
      </c>
      <c r="O900" s="261" t="s">
        <v>213</v>
      </c>
      <c r="P900" s="261" t="s">
        <v>219</v>
      </c>
      <c r="Q900" s="261" t="s">
        <v>109</v>
      </c>
      <c r="R900" s="246">
        <v>0.05</v>
      </c>
      <c r="S900" s="234"/>
      <c r="T900" s="235"/>
      <c r="U900" s="235"/>
      <c r="V900" s="235"/>
      <c r="W900" s="235"/>
      <c r="X900" s="235"/>
      <c r="Y900" s="235"/>
      <c r="Z900" s="235"/>
      <c r="AA900" s="235"/>
      <c r="AB900" s="235"/>
      <c r="AC900" s="235"/>
      <c r="AD900" s="235"/>
      <c r="AE900" s="235"/>
      <c r="AF900" s="235"/>
      <c r="AG900" s="235"/>
      <c r="AH900" s="235"/>
      <c r="AI900" s="235"/>
      <c r="AJ900" s="235"/>
      <c r="AK900" s="235"/>
      <c r="AL900" s="235"/>
      <c r="AM900" s="235"/>
      <c r="AN900" s="235"/>
      <c r="AO900" s="235"/>
      <c r="AP900" s="235"/>
      <c r="AQ900" s="235"/>
      <c r="AR900" s="235"/>
      <c r="AS900" s="235"/>
      <c r="AT900" s="235"/>
      <c r="AU900" s="235"/>
      <c r="AV900" s="235"/>
      <c r="AW900" s="235"/>
      <c r="AX900" s="235"/>
      <c r="AY900" s="235"/>
      <c r="AZ900" s="235"/>
      <c r="BA900" s="235"/>
      <c r="BB900" s="235"/>
      <c r="BC900" s="235"/>
      <c r="BD900" s="235"/>
      <c r="BE900" s="235"/>
      <c r="BF900" s="235"/>
      <c r="BG900" s="235"/>
      <c r="BH900" s="235"/>
      <c r="BI900" s="235"/>
      <c r="BJ900" s="235"/>
      <c r="BK900" s="235"/>
      <c r="BL900" s="235"/>
      <c r="BM900" s="63"/>
    </row>
    <row r="901" spans="1:65">
      <c r="A901" s="35"/>
      <c r="B901" s="20" t="s">
        <v>263</v>
      </c>
      <c r="C901" s="12"/>
      <c r="D901" s="247" t="s">
        <v>658</v>
      </c>
      <c r="E901" s="247">
        <v>6.1666666666666668E-2</v>
      </c>
      <c r="F901" s="247">
        <v>7.5000000000000011E-2</v>
      </c>
      <c r="G901" s="247">
        <v>9.3333333333333338E-2</v>
      </c>
      <c r="H901" s="247">
        <v>6.1666666666666668E-2</v>
      </c>
      <c r="I901" s="247">
        <v>7.6666666666666675E-2</v>
      </c>
      <c r="J901" s="247" t="s">
        <v>658</v>
      </c>
      <c r="K901" s="247">
        <v>0.06</v>
      </c>
      <c r="L901" s="247" t="s">
        <v>658</v>
      </c>
      <c r="M901" s="247" t="s">
        <v>658</v>
      </c>
      <c r="N901" s="247">
        <v>0.1</v>
      </c>
      <c r="O901" s="247" t="s">
        <v>658</v>
      </c>
      <c r="P901" s="247" t="s">
        <v>658</v>
      </c>
      <c r="Q901" s="247" t="s">
        <v>658</v>
      </c>
      <c r="R901" s="247">
        <v>5.8333333333333327E-2</v>
      </c>
      <c r="S901" s="234"/>
      <c r="T901" s="235"/>
      <c r="U901" s="235"/>
      <c r="V901" s="235"/>
      <c r="W901" s="235"/>
      <c r="X901" s="235"/>
      <c r="Y901" s="235"/>
      <c r="Z901" s="235"/>
      <c r="AA901" s="235"/>
      <c r="AB901" s="235"/>
      <c r="AC901" s="235"/>
      <c r="AD901" s="235"/>
      <c r="AE901" s="235"/>
      <c r="AF901" s="235"/>
      <c r="AG901" s="235"/>
      <c r="AH901" s="235"/>
      <c r="AI901" s="235"/>
      <c r="AJ901" s="235"/>
      <c r="AK901" s="235"/>
      <c r="AL901" s="235"/>
      <c r="AM901" s="235"/>
      <c r="AN901" s="235"/>
      <c r="AO901" s="235"/>
      <c r="AP901" s="235"/>
      <c r="AQ901" s="235"/>
      <c r="AR901" s="235"/>
      <c r="AS901" s="235"/>
      <c r="AT901" s="235"/>
      <c r="AU901" s="235"/>
      <c r="AV901" s="235"/>
      <c r="AW901" s="235"/>
      <c r="AX901" s="235"/>
      <c r="AY901" s="235"/>
      <c r="AZ901" s="235"/>
      <c r="BA901" s="235"/>
      <c r="BB901" s="235"/>
      <c r="BC901" s="235"/>
      <c r="BD901" s="235"/>
      <c r="BE901" s="235"/>
      <c r="BF901" s="235"/>
      <c r="BG901" s="235"/>
      <c r="BH901" s="235"/>
      <c r="BI901" s="235"/>
      <c r="BJ901" s="235"/>
      <c r="BK901" s="235"/>
      <c r="BL901" s="235"/>
      <c r="BM901" s="63"/>
    </row>
    <row r="902" spans="1:65">
      <c r="A902" s="35"/>
      <c r="B902" s="3" t="s">
        <v>264</v>
      </c>
      <c r="C902" s="33"/>
      <c r="D902" s="27" t="s">
        <v>658</v>
      </c>
      <c r="E902" s="27">
        <v>0.06</v>
      </c>
      <c r="F902" s="27">
        <v>7.0000000000000007E-2</v>
      </c>
      <c r="G902" s="27">
        <v>9.5000000000000001E-2</v>
      </c>
      <c r="H902" s="27">
        <v>6.5000000000000002E-2</v>
      </c>
      <c r="I902" s="27">
        <v>7.5000000000000011E-2</v>
      </c>
      <c r="J902" s="27" t="s">
        <v>658</v>
      </c>
      <c r="K902" s="27">
        <v>5.5E-2</v>
      </c>
      <c r="L902" s="27" t="s">
        <v>658</v>
      </c>
      <c r="M902" s="27" t="s">
        <v>658</v>
      </c>
      <c r="N902" s="27">
        <v>0.1</v>
      </c>
      <c r="O902" s="27" t="s">
        <v>658</v>
      </c>
      <c r="P902" s="27" t="s">
        <v>658</v>
      </c>
      <c r="Q902" s="27" t="s">
        <v>658</v>
      </c>
      <c r="R902" s="27">
        <v>5.5E-2</v>
      </c>
      <c r="S902" s="234"/>
      <c r="T902" s="235"/>
      <c r="U902" s="235"/>
      <c r="V902" s="235"/>
      <c r="W902" s="235"/>
      <c r="X902" s="235"/>
      <c r="Y902" s="235"/>
      <c r="Z902" s="235"/>
      <c r="AA902" s="235"/>
      <c r="AB902" s="235"/>
      <c r="AC902" s="235"/>
      <c r="AD902" s="235"/>
      <c r="AE902" s="235"/>
      <c r="AF902" s="235"/>
      <c r="AG902" s="235"/>
      <c r="AH902" s="235"/>
      <c r="AI902" s="235"/>
      <c r="AJ902" s="235"/>
      <c r="AK902" s="235"/>
      <c r="AL902" s="235"/>
      <c r="AM902" s="235"/>
      <c r="AN902" s="235"/>
      <c r="AO902" s="235"/>
      <c r="AP902" s="235"/>
      <c r="AQ902" s="235"/>
      <c r="AR902" s="235"/>
      <c r="AS902" s="235"/>
      <c r="AT902" s="235"/>
      <c r="AU902" s="235"/>
      <c r="AV902" s="235"/>
      <c r="AW902" s="235"/>
      <c r="AX902" s="235"/>
      <c r="AY902" s="235"/>
      <c r="AZ902" s="235"/>
      <c r="BA902" s="235"/>
      <c r="BB902" s="235"/>
      <c r="BC902" s="235"/>
      <c r="BD902" s="235"/>
      <c r="BE902" s="235"/>
      <c r="BF902" s="235"/>
      <c r="BG902" s="235"/>
      <c r="BH902" s="235"/>
      <c r="BI902" s="235"/>
      <c r="BJ902" s="235"/>
      <c r="BK902" s="235"/>
      <c r="BL902" s="235"/>
      <c r="BM902" s="63"/>
    </row>
    <row r="903" spans="1:65">
      <c r="A903" s="35"/>
      <c r="B903" s="3" t="s">
        <v>265</v>
      </c>
      <c r="C903" s="33"/>
      <c r="D903" s="27" t="s">
        <v>658</v>
      </c>
      <c r="E903" s="27">
        <v>7.5277265270908122E-3</v>
      </c>
      <c r="F903" s="27">
        <v>1.2247448713915839E-2</v>
      </c>
      <c r="G903" s="27">
        <v>3.0767948691238178E-2</v>
      </c>
      <c r="H903" s="27">
        <v>9.8319208025017743E-3</v>
      </c>
      <c r="I903" s="27">
        <v>8.164965809277256E-3</v>
      </c>
      <c r="J903" s="27" t="s">
        <v>658</v>
      </c>
      <c r="K903" s="27">
        <v>1.5491933384829688E-2</v>
      </c>
      <c r="L903" s="27" t="s">
        <v>658</v>
      </c>
      <c r="M903" s="27" t="s">
        <v>658</v>
      </c>
      <c r="N903" s="27" t="s">
        <v>658</v>
      </c>
      <c r="O903" s="27" t="s">
        <v>658</v>
      </c>
      <c r="P903" s="27" t="s">
        <v>658</v>
      </c>
      <c r="Q903" s="27" t="s">
        <v>658</v>
      </c>
      <c r="R903" s="27">
        <v>9.831920802501809E-3</v>
      </c>
      <c r="S903" s="234"/>
      <c r="T903" s="235"/>
      <c r="U903" s="235"/>
      <c r="V903" s="235"/>
      <c r="W903" s="235"/>
      <c r="X903" s="235"/>
      <c r="Y903" s="235"/>
      <c r="Z903" s="235"/>
      <c r="AA903" s="235"/>
      <c r="AB903" s="235"/>
      <c r="AC903" s="235"/>
      <c r="AD903" s="235"/>
      <c r="AE903" s="235"/>
      <c r="AF903" s="235"/>
      <c r="AG903" s="235"/>
      <c r="AH903" s="235"/>
      <c r="AI903" s="235"/>
      <c r="AJ903" s="235"/>
      <c r="AK903" s="235"/>
      <c r="AL903" s="235"/>
      <c r="AM903" s="235"/>
      <c r="AN903" s="235"/>
      <c r="AO903" s="235"/>
      <c r="AP903" s="235"/>
      <c r="AQ903" s="235"/>
      <c r="AR903" s="235"/>
      <c r="AS903" s="235"/>
      <c r="AT903" s="235"/>
      <c r="AU903" s="235"/>
      <c r="AV903" s="235"/>
      <c r="AW903" s="235"/>
      <c r="AX903" s="235"/>
      <c r="AY903" s="235"/>
      <c r="AZ903" s="235"/>
      <c r="BA903" s="235"/>
      <c r="BB903" s="235"/>
      <c r="BC903" s="235"/>
      <c r="BD903" s="235"/>
      <c r="BE903" s="235"/>
      <c r="BF903" s="235"/>
      <c r="BG903" s="235"/>
      <c r="BH903" s="235"/>
      <c r="BI903" s="235"/>
      <c r="BJ903" s="235"/>
      <c r="BK903" s="235"/>
      <c r="BL903" s="235"/>
      <c r="BM903" s="63"/>
    </row>
    <row r="904" spans="1:65">
      <c r="A904" s="35"/>
      <c r="B904" s="3" t="s">
        <v>87</v>
      </c>
      <c r="C904" s="33"/>
      <c r="D904" s="13" t="s">
        <v>658</v>
      </c>
      <c r="E904" s="13">
        <v>0.122071240979851</v>
      </c>
      <c r="F904" s="13">
        <v>0.1632993161855445</v>
      </c>
      <c r="G904" s="13">
        <v>0.32965659312040901</v>
      </c>
      <c r="H904" s="13">
        <v>0.15943655355408282</v>
      </c>
      <c r="I904" s="13">
        <v>0.10649955403405116</v>
      </c>
      <c r="J904" s="13" t="s">
        <v>658</v>
      </c>
      <c r="K904" s="13">
        <v>0.25819888974716149</v>
      </c>
      <c r="L904" s="13" t="s">
        <v>658</v>
      </c>
      <c r="M904" s="13" t="s">
        <v>658</v>
      </c>
      <c r="N904" s="13" t="s">
        <v>658</v>
      </c>
      <c r="O904" s="13" t="s">
        <v>658</v>
      </c>
      <c r="P904" s="13" t="s">
        <v>658</v>
      </c>
      <c r="Q904" s="13" t="s">
        <v>658</v>
      </c>
      <c r="R904" s="13">
        <v>0.16854721375717388</v>
      </c>
      <c r="S904" s="165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62"/>
    </row>
    <row r="905" spans="1:65">
      <c r="A905" s="35"/>
      <c r="B905" s="3" t="s">
        <v>266</v>
      </c>
      <c r="C905" s="33"/>
      <c r="D905" s="13" t="s">
        <v>658</v>
      </c>
      <c r="E905" s="13">
        <v>-0.13953488372093026</v>
      </c>
      <c r="F905" s="13">
        <v>4.6511627906976827E-2</v>
      </c>
      <c r="G905" s="13">
        <v>0.30232558139534893</v>
      </c>
      <c r="H905" s="13">
        <v>-0.13953488372093026</v>
      </c>
      <c r="I905" s="13">
        <v>6.976744186046524E-2</v>
      </c>
      <c r="J905" s="13" t="s">
        <v>658</v>
      </c>
      <c r="K905" s="13">
        <v>-0.16279069767441867</v>
      </c>
      <c r="L905" s="13" t="s">
        <v>658</v>
      </c>
      <c r="M905" s="13" t="s">
        <v>658</v>
      </c>
      <c r="N905" s="13">
        <v>0.39534883720930236</v>
      </c>
      <c r="O905" s="13" t="s">
        <v>658</v>
      </c>
      <c r="P905" s="13" t="s">
        <v>658</v>
      </c>
      <c r="Q905" s="13" t="s">
        <v>658</v>
      </c>
      <c r="R905" s="13">
        <v>-0.18604651162790709</v>
      </c>
      <c r="S905" s="165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62"/>
    </row>
    <row r="906" spans="1:65">
      <c r="A906" s="35"/>
      <c r="B906" s="53" t="s">
        <v>267</v>
      </c>
      <c r="C906" s="54"/>
      <c r="D906" s="52">
        <v>1.65</v>
      </c>
      <c r="E906" s="52">
        <v>0</v>
      </c>
      <c r="F906" s="52">
        <v>0.6</v>
      </c>
      <c r="G906" s="52">
        <v>1.42</v>
      </c>
      <c r="H906" s="52">
        <v>0</v>
      </c>
      <c r="I906" s="52">
        <v>0.67</v>
      </c>
      <c r="J906" s="52">
        <v>1.65</v>
      </c>
      <c r="K906" s="52">
        <v>7.0000000000000007E-2</v>
      </c>
      <c r="L906" s="52">
        <v>0.52</v>
      </c>
      <c r="M906" s="52">
        <v>1.72</v>
      </c>
      <c r="N906" s="52">
        <v>0.15</v>
      </c>
      <c r="O906" s="52">
        <v>8.4700000000000006</v>
      </c>
      <c r="P906" s="52">
        <v>1.65</v>
      </c>
      <c r="Q906" s="52">
        <v>109.61</v>
      </c>
      <c r="R906" s="52">
        <v>0.15</v>
      </c>
      <c r="S906" s="165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62"/>
    </row>
    <row r="907" spans="1:65">
      <c r="B907" s="36"/>
      <c r="C907" s="20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BM907" s="62"/>
    </row>
    <row r="908" spans="1:65" ht="15">
      <c r="B908" s="37" t="s">
        <v>518</v>
      </c>
      <c r="BM908" s="32" t="s">
        <v>67</v>
      </c>
    </row>
    <row r="909" spans="1:65" ht="15">
      <c r="A909" s="28" t="s">
        <v>30</v>
      </c>
      <c r="B909" s="18" t="s">
        <v>115</v>
      </c>
      <c r="C909" s="15" t="s">
        <v>116</v>
      </c>
      <c r="D909" s="16" t="s">
        <v>235</v>
      </c>
      <c r="E909" s="17" t="s">
        <v>235</v>
      </c>
      <c r="F909" s="17" t="s">
        <v>235</v>
      </c>
      <c r="G909" s="17" t="s">
        <v>235</v>
      </c>
      <c r="H909" s="17" t="s">
        <v>235</v>
      </c>
      <c r="I909" s="17" t="s">
        <v>235</v>
      </c>
      <c r="J909" s="17" t="s">
        <v>235</v>
      </c>
      <c r="K909" s="17" t="s">
        <v>235</v>
      </c>
      <c r="L909" s="17" t="s">
        <v>235</v>
      </c>
      <c r="M909" s="17" t="s">
        <v>235</v>
      </c>
      <c r="N909" s="17" t="s">
        <v>235</v>
      </c>
      <c r="O909" s="17" t="s">
        <v>235</v>
      </c>
      <c r="P909" s="17" t="s">
        <v>235</v>
      </c>
      <c r="Q909" s="17" t="s">
        <v>235</v>
      </c>
      <c r="R909" s="165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2">
        <v>1</v>
      </c>
    </row>
    <row r="910" spans="1:65">
      <c r="A910" s="35"/>
      <c r="B910" s="19" t="s">
        <v>236</v>
      </c>
      <c r="C910" s="8" t="s">
        <v>236</v>
      </c>
      <c r="D910" s="163" t="s">
        <v>240</v>
      </c>
      <c r="E910" s="164" t="s">
        <v>241</v>
      </c>
      <c r="F910" s="164" t="s">
        <v>242</v>
      </c>
      <c r="G910" s="164" t="s">
        <v>243</v>
      </c>
      <c r="H910" s="164" t="s">
        <v>244</v>
      </c>
      <c r="I910" s="164" t="s">
        <v>245</v>
      </c>
      <c r="J910" s="164" t="s">
        <v>246</v>
      </c>
      <c r="K910" s="164" t="s">
        <v>248</v>
      </c>
      <c r="L910" s="164" t="s">
        <v>250</v>
      </c>
      <c r="M910" s="164" t="s">
        <v>251</v>
      </c>
      <c r="N910" s="164" t="s">
        <v>252</v>
      </c>
      <c r="O910" s="164" t="s">
        <v>253</v>
      </c>
      <c r="P910" s="164" t="s">
        <v>254</v>
      </c>
      <c r="Q910" s="164" t="s">
        <v>270</v>
      </c>
      <c r="R910" s="165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2" t="s">
        <v>3</v>
      </c>
    </row>
    <row r="911" spans="1:65">
      <c r="A911" s="35"/>
      <c r="B911" s="19"/>
      <c r="C911" s="8"/>
      <c r="D911" s="9" t="s">
        <v>277</v>
      </c>
      <c r="E911" s="10" t="s">
        <v>278</v>
      </c>
      <c r="F911" s="10" t="s">
        <v>278</v>
      </c>
      <c r="G911" s="10" t="s">
        <v>278</v>
      </c>
      <c r="H911" s="10" t="s">
        <v>278</v>
      </c>
      <c r="I911" s="10" t="s">
        <v>278</v>
      </c>
      <c r="J911" s="10" t="s">
        <v>278</v>
      </c>
      <c r="K911" s="10" t="s">
        <v>278</v>
      </c>
      <c r="L911" s="10" t="s">
        <v>119</v>
      </c>
      <c r="M911" s="10" t="s">
        <v>277</v>
      </c>
      <c r="N911" s="10" t="s">
        <v>277</v>
      </c>
      <c r="O911" s="10" t="s">
        <v>277</v>
      </c>
      <c r="P911" s="10" t="s">
        <v>278</v>
      </c>
      <c r="Q911" s="10" t="s">
        <v>277</v>
      </c>
      <c r="R911" s="165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2">
        <v>1</v>
      </c>
    </row>
    <row r="912" spans="1:65">
      <c r="A912" s="35"/>
      <c r="B912" s="19"/>
      <c r="C912" s="8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165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2">
        <v>2</v>
      </c>
    </row>
    <row r="913" spans="1:65">
      <c r="A913" s="35"/>
      <c r="B913" s="18">
        <v>1</v>
      </c>
      <c r="C913" s="14">
        <v>1</v>
      </c>
      <c r="D913" s="256">
        <v>11</v>
      </c>
      <c r="E913" s="248">
        <v>14.2</v>
      </c>
      <c r="F913" s="277">
        <v>17.100000000000001</v>
      </c>
      <c r="G913" s="248">
        <v>14.15</v>
      </c>
      <c r="H913" s="277">
        <v>16.45</v>
      </c>
      <c r="I913" s="248">
        <v>14.45</v>
      </c>
      <c r="J913" s="281">
        <v>13.2</v>
      </c>
      <c r="K913" s="263">
        <v>10</v>
      </c>
      <c r="L913" s="248">
        <v>15.710063610470044</v>
      </c>
      <c r="M913" s="248">
        <v>14.88</v>
      </c>
      <c r="N913" s="248">
        <v>15.400000000000002</v>
      </c>
      <c r="O913" s="248">
        <v>13</v>
      </c>
      <c r="P913" s="248">
        <v>14.6</v>
      </c>
      <c r="Q913" s="248">
        <v>16.399999999999999</v>
      </c>
      <c r="R913" s="249"/>
      <c r="S913" s="250"/>
      <c r="T913" s="250"/>
      <c r="U913" s="250"/>
      <c r="V913" s="250"/>
      <c r="W913" s="250"/>
      <c r="X913" s="250"/>
      <c r="Y913" s="250"/>
      <c r="Z913" s="250"/>
      <c r="AA913" s="250"/>
      <c r="AB913" s="250"/>
      <c r="AC913" s="250"/>
      <c r="AD913" s="250"/>
      <c r="AE913" s="250"/>
      <c r="AF913" s="250"/>
      <c r="AG913" s="250"/>
      <c r="AH913" s="250"/>
      <c r="AI913" s="250"/>
      <c r="AJ913" s="250"/>
      <c r="AK913" s="250"/>
      <c r="AL913" s="250"/>
      <c r="AM913" s="250"/>
      <c r="AN913" s="250"/>
      <c r="AO913" s="250"/>
      <c r="AP913" s="250"/>
      <c r="AQ913" s="250"/>
      <c r="AR913" s="250"/>
      <c r="AS913" s="250"/>
      <c r="AT913" s="250"/>
      <c r="AU913" s="250"/>
      <c r="AV913" s="250"/>
      <c r="AW913" s="250"/>
      <c r="AX913" s="250"/>
      <c r="AY913" s="250"/>
      <c r="AZ913" s="250"/>
      <c r="BA913" s="250"/>
      <c r="BB913" s="250"/>
      <c r="BC913" s="250"/>
      <c r="BD913" s="250"/>
      <c r="BE913" s="250"/>
      <c r="BF913" s="250"/>
      <c r="BG913" s="250"/>
      <c r="BH913" s="250"/>
      <c r="BI913" s="250"/>
      <c r="BJ913" s="250"/>
      <c r="BK913" s="250"/>
      <c r="BL913" s="250"/>
      <c r="BM913" s="251">
        <v>1</v>
      </c>
    </row>
    <row r="914" spans="1:65">
      <c r="A914" s="35"/>
      <c r="B914" s="19">
        <v>1</v>
      </c>
      <c r="C914" s="8">
        <v>2</v>
      </c>
      <c r="D914" s="252">
        <v>13.2</v>
      </c>
      <c r="E914" s="252">
        <v>13.8</v>
      </c>
      <c r="F914" s="278">
        <v>16.7</v>
      </c>
      <c r="G914" s="252">
        <v>14.75</v>
      </c>
      <c r="H914" s="278">
        <v>16.850000000000001</v>
      </c>
      <c r="I914" s="252">
        <v>14.8</v>
      </c>
      <c r="J914" s="279">
        <v>11.4</v>
      </c>
      <c r="K914" s="265">
        <v>11</v>
      </c>
      <c r="L914" s="252">
        <v>15.660305888349118</v>
      </c>
      <c r="M914" s="252">
        <v>14.88</v>
      </c>
      <c r="N914" s="252">
        <v>16.600000000000001</v>
      </c>
      <c r="O914" s="252">
        <v>13.7</v>
      </c>
      <c r="P914" s="252">
        <v>15.400000000000002</v>
      </c>
      <c r="Q914" s="252">
        <v>16</v>
      </c>
      <c r="R914" s="249"/>
      <c r="S914" s="250"/>
      <c r="T914" s="250"/>
      <c r="U914" s="250"/>
      <c r="V914" s="250"/>
      <c r="W914" s="250"/>
      <c r="X914" s="250"/>
      <c r="Y914" s="250"/>
      <c r="Z914" s="250"/>
      <c r="AA914" s="250"/>
      <c r="AB914" s="250"/>
      <c r="AC914" s="250"/>
      <c r="AD914" s="250"/>
      <c r="AE914" s="250"/>
      <c r="AF914" s="250"/>
      <c r="AG914" s="250"/>
      <c r="AH914" s="250"/>
      <c r="AI914" s="250"/>
      <c r="AJ914" s="250"/>
      <c r="AK914" s="250"/>
      <c r="AL914" s="250"/>
      <c r="AM914" s="250"/>
      <c r="AN914" s="250"/>
      <c r="AO914" s="250"/>
      <c r="AP914" s="250"/>
      <c r="AQ914" s="250"/>
      <c r="AR914" s="250"/>
      <c r="AS914" s="250"/>
      <c r="AT914" s="250"/>
      <c r="AU914" s="250"/>
      <c r="AV914" s="250"/>
      <c r="AW914" s="250"/>
      <c r="AX914" s="250"/>
      <c r="AY914" s="250"/>
      <c r="AZ914" s="250"/>
      <c r="BA914" s="250"/>
      <c r="BB914" s="250"/>
      <c r="BC914" s="250"/>
      <c r="BD914" s="250"/>
      <c r="BE914" s="250"/>
      <c r="BF914" s="250"/>
      <c r="BG914" s="250"/>
      <c r="BH914" s="250"/>
      <c r="BI914" s="250"/>
      <c r="BJ914" s="250"/>
      <c r="BK914" s="250"/>
      <c r="BL914" s="250"/>
      <c r="BM914" s="251">
        <v>38</v>
      </c>
    </row>
    <row r="915" spans="1:65">
      <c r="A915" s="35"/>
      <c r="B915" s="19">
        <v>1</v>
      </c>
      <c r="C915" s="8">
        <v>3</v>
      </c>
      <c r="D915" s="252">
        <v>15.2</v>
      </c>
      <c r="E915" s="252">
        <v>14.4</v>
      </c>
      <c r="F915" s="278">
        <v>17.399999999999999</v>
      </c>
      <c r="G915" s="252">
        <v>13.55</v>
      </c>
      <c r="H915" s="278">
        <v>17.149999999999999</v>
      </c>
      <c r="I915" s="252">
        <v>15.65</v>
      </c>
      <c r="J915" s="279">
        <v>12.4</v>
      </c>
      <c r="K915" s="279">
        <v>10.6</v>
      </c>
      <c r="L915" s="255">
        <v>15.544893876278719</v>
      </c>
      <c r="M915" s="255">
        <v>14.79</v>
      </c>
      <c r="N915" s="255">
        <v>15.8</v>
      </c>
      <c r="O915" s="255">
        <v>13.4</v>
      </c>
      <c r="P915" s="255">
        <v>15</v>
      </c>
      <c r="Q915" s="255">
        <v>14.6</v>
      </c>
      <c r="R915" s="249"/>
      <c r="S915" s="250"/>
      <c r="T915" s="250"/>
      <c r="U915" s="250"/>
      <c r="V915" s="250"/>
      <c r="W915" s="250"/>
      <c r="X915" s="250"/>
      <c r="Y915" s="250"/>
      <c r="Z915" s="250"/>
      <c r="AA915" s="250"/>
      <c r="AB915" s="250"/>
      <c r="AC915" s="250"/>
      <c r="AD915" s="250"/>
      <c r="AE915" s="250"/>
      <c r="AF915" s="250"/>
      <c r="AG915" s="250"/>
      <c r="AH915" s="250"/>
      <c r="AI915" s="250"/>
      <c r="AJ915" s="250"/>
      <c r="AK915" s="250"/>
      <c r="AL915" s="250"/>
      <c r="AM915" s="250"/>
      <c r="AN915" s="250"/>
      <c r="AO915" s="250"/>
      <c r="AP915" s="250"/>
      <c r="AQ915" s="250"/>
      <c r="AR915" s="250"/>
      <c r="AS915" s="250"/>
      <c r="AT915" s="250"/>
      <c r="AU915" s="250"/>
      <c r="AV915" s="250"/>
      <c r="AW915" s="250"/>
      <c r="AX915" s="250"/>
      <c r="AY915" s="250"/>
      <c r="AZ915" s="250"/>
      <c r="BA915" s="250"/>
      <c r="BB915" s="250"/>
      <c r="BC915" s="250"/>
      <c r="BD915" s="250"/>
      <c r="BE915" s="250"/>
      <c r="BF915" s="250"/>
      <c r="BG915" s="250"/>
      <c r="BH915" s="250"/>
      <c r="BI915" s="250"/>
      <c r="BJ915" s="250"/>
      <c r="BK915" s="250"/>
      <c r="BL915" s="250"/>
      <c r="BM915" s="251">
        <v>16</v>
      </c>
    </row>
    <row r="916" spans="1:65">
      <c r="A916" s="35"/>
      <c r="B916" s="19">
        <v>1</v>
      </c>
      <c r="C916" s="8">
        <v>4</v>
      </c>
      <c r="D916" s="252">
        <v>13.7</v>
      </c>
      <c r="E916" s="252">
        <v>14.3</v>
      </c>
      <c r="F916" s="278">
        <v>16.3</v>
      </c>
      <c r="G916" s="252">
        <v>15.85</v>
      </c>
      <c r="H916" s="278">
        <v>16.8</v>
      </c>
      <c r="I916" s="252">
        <v>15.05</v>
      </c>
      <c r="J916" s="279">
        <v>9.6</v>
      </c>
      <c r="K916" s="279">
        <v>10.1</v>
      </c>
      <c r="L916" s="255">
        <v>15.585154106590645</v>
      </c>
      <c r="M916" s="255">
        <v>15.11</v>
      </c>
      <c r="N916" s="255">
        <v>15.6</v>
      </c>
      <c r="O916" s="255">
        <v>13.5</v>
      </c>
      <c r="P916" s="255">
        <v>16.3</v>
      </c>
      <c r="Q916" s="255">
        <v>15.7</v>
      </c>
      <c r="R916" s="249"/>
      <c r="S916" s="250"/>
      <c r="T916" s="250"/>
      <c r="U916" s="250"/>
      <c r="V916" s="250"/>
      <c r="W916" s="250"/>
      <c r="X916" s="250"/>
      <c r="Y916" s="250"/>
      <c r="Z916" s="250"/>
      <c r="AA916" s="250"/>
      <c r="AB916" s="250"/>
      <c r="AC916" s="250"/>
      <c r="AD916" s="250"/>
      <c r="AE916" s="250"/>
      <c r="AF916" s="250"/>
      <c r="AG916" s="250"/>
      <c r="AH916" s="250"/>
      <c r="AI916" s="250"/>
      <c r="AJ916" s="250"/>
      <c r="AK916" s="250"/>
      <c r="AL916" s="250"/>
      <c r="AM916" s="250"/>
      <c r="AN916" s="250"/>
      <c r="AO916" s="250"/>
      <c r="AP916" s="250"/>
      <c r="AQ916" s="250"/>
      <c r="AR916" s="250"/>
      <c r="AS916" s="250"/>
      <c r="AT916" s="250"/>
      <c r="AU916" s="250"/>
      <c r="AV916" s="250"/>
      <c r="AW916" s="250"/>
      <c r="AX916" s="250"/>
      <c r="AY916" s="250"/>
      <c r="AZ916" s="250"/>
      <c r="BA916" s="250"/>
      <c r="BB916" s="250"/>
      <c r="BC916" s="250"/>
      <c r="BD916" s="250"/>
      <c r="BE916" s="250"/>
      <c r="BF916" s="250"/>
      <c r="BG916" s="250"/>
      <c r="BH916" s="250"/>
      <c r="BI916" s="250"/>
      <c r="BJ916" s="250"/>
      <c r="BK916" s="250"/>
      <c r="BL916" s="250"/>
      <c r="BM916" s="251">
        <v>15.131549613057944</v>
      </c>
    </row>
    <row r="917" spans="1:65">
      <c r="A917" s="35"/>
      <c r="B917" s="19">
        <v>1</v>
      </c>
      <c r="C917" s="8">
        <v>5</v>
      </c>
      <c r="D917" s="252">
        <v>12.3</v>
      </c>
      <c r="E917" s="252">
        <v>14.5</v>
      </c>
      <c r="F917" s="252">
        <v>17.45</v>
      </c>
      <c r="G917" s="252">
        <v>13.15</v>
      </c>
      <c r="H917" s="264">
        <v>15.65</v>
      </c>
      <c r="I917" s="252">
        <v>15.45</v>
      </c>
      <c r="J917" s="265">
        <v>10.1</v>
      </c>
      <c r="K917" s="265">
        <v>11.7</v>
      </c>
      <c r="L917" s="252">
        <v>15.750540783679318</v>
      </c>
      <c r="M917" s="252">
        <v>14.76</v>
      </c>
      <c r="N917" s="252">
        <v>16.3</v>
      </c>
      <c r="O917" s="252">
        <v>14</v>
      </c>
      <c r="P917" s="252">
        <v>14.9</v>
      </c>
      <c r="Q917" s="252">
        <v>15.9</v>
      </c>
      <c r="R917" s="249"/>
      <c r="S917" s="250"/>
      <c r="T917" s="250"/>
      <c r="U917" s="250"/>
      <c r="V917" s="250"/>
      <c r="W917" s="250"/>
      <c r="X917" s="250"/>
      <c r="Y917" s="250"/>
      <c r="Z917" s="250"/>
      <c r="AA917" s="250"/>
      <c r="AB917" s="250"/>
      <c r="AC917" s="250"/>
      <c r="AD917" s="250"/>
      <c r="AE917" s="250"/>
      <c r="AF917" s="250"/>
      <c r="AG917" s="250"/>
      <c r="AH917" s="250"/>
      <c r="AI917" s="250"/>
      <c r="AJ917" s="250"/>
      <c r="AK917" s="250"/>
      <c r="AL917" s="250"/>
      <c r="AM917" s="250"/>
      <c r="AN917" s="250"/>
      <c r="AO917" s="250"/>
      <c r="AP917" s="250"/>
      <c r="AQ917" s="250"/>
      <c r="AR917" s="250"/>
      <c r="AS917" s="250"/>
      <c r="AT917" s="250"/>
      <c r="AU917" s="250"/>
      <c r="AV917" s="250"/>
      <c r="AW917" s="250"/>
      <c r="AX917" s="250"/>
      <c r="AY917" s="250"/>
      <c r="AZ917" s="250"/>
      <c r="BA917" s="250"/>
      <c r="BB917" s="250"/>
      <c r="BC917" s="250"/>
      <c r="BD917" s="250"/>
      <c r="BE917" s="250"/>
      <c r="BF917" s="250"/>
      <c r="BG917" s="250"/>
      <c r="BH917" s="250"/>
      <c r="BI917" s="250"/>
      <c r="BJ917" s="250"/>
      <c r="BK917" s="250"/>
      <c r="BL917" s="250"/>
      <c r="BM917" s="251">
        <v>62</v>
      </c>
    </row>
    <row r="918" spans="1:65">
      <c r="A918" s="35"/>
      <c r="B918" s="19">
        <v>1</v>
      </c>
      <c r="C918" s="8">
        <v>6</v>
      </c>
      <c r="D918" s="252">
        <v>12.9</v>
      </c>
      <c r="E918" s="252">
        <v>13.6</v>
      </c>
      <c r="F918" s="252">
        <v>16.600000000000001</v>
      </c>
      <c r="G918" s="252">
        <v>13.65</v>
      </c>
      <c r="H918" s="252">
        <v>16.850000000000001</v>
      </c>
      <c r="I918" s="252">
        <v>14.7</v>
      </c>
      <c r="J918" s="265">
        <v>9.9</v>
      </c>
      <c r="K918" s="265">
        <v>11.3</v>
      </c>
      <c r="L918" s="252">
        <v>15.510613874804019</v>
      </c>
      <c r="M918" s="252">
        <v>14.76</v>
      </c>
      <c r="N918" s="252">
        <v>16.3</v>
      </c>
      <c r="O918" s="252">
        <v>13.6</v>
      </c>
      <c r="P918" s="252">
        <v>15.8</v>
      </c>
      <c r="Q918" s="252">
        <v>15.5</v>
      </c>
      <c r="R918" s="249"/>
      <c r="S918" s="250"/>
      <c r="T918" s="250"/>
      <c r="U918" s="250"/>
      <c r="V918" s="250"/>
      <c r="W918" s="250"/>
      <c r="X918" s="250"/>
      <c r="Y918" s="250"/>
      <c r="Z918" s="250"/>
      <c r="AA918" s="250"/>
      <c r="AB918" s="250"/>
      <c r="AC918" s="250"/>
      <c r="AD918" s="250"/>
      <c r="AE918" s="250"/>
      <c r="AF918" s="250"/>
      <c r="AG918" s="250"/>
      <c r="AH918" s="250"/>
      <c r="AI918" s="250"/>
      <c r="AJ918" s="250"/>
      <c r="AK918" s="250"/>
      <c r="AL918" s="250"/>
      <c r="AM918" s="250"/>
      <c r="AN918" s="250"/>
      <c r="AO918" s="250"/>
      <c r="AP918" s="250"/>
      <c r="AQ918" s="250"/>
      <c r="AR918" s="250"/>
      <c r="AS918" s="250"/>
      <c r="AT918" s="250"/>
      <c r="AU918" s="250"/>
      <c r="AV918" s="250"/>
      <c r="AW918" s="250"/>
      <c r="AX918" s="250"/>
      <c r="AY918" s="250"/>
      <c r="AZ918" s="250"/>
      <c r="BA918" s="250"/>
      <c r="BB918" s="250"/>
      <c r="BC918" s="250"/>
      <c r="BD918" s="250"/>
      <c r="BE918" s="250"/>
      <c r="BF918" s="250"/>
      <c r="BG918" s="250"/>
      <c r="BH918" s="250"/>
      <c r="BI918" s="250"/>
      <c r="BJ918" s="250"/>
      <c r="BK918" s="250"/>
      <c r="BL918" s="250"/>
      <c r="BM918" s="253"/>
    </row>
    <row r="919" spans="1:65">
      <c r="A919" s="35"/>
      <c r="B919" s="20" t="s">
        <v>263</v>
      </c>
      <c r="C919" s="12"/>
      <c r="D919" s="254">
        <v>13.049999999999999</v>
      </c>
      <c r="E919" s="254">
        <v>14.133333333333333</v>
      </c>
      <c r="F919" s="254">
        <v>16.925000000000001</v>
      </c>
      <c r="G919" s="254">
        <v>14.183333333333335</v>
      </c>
      <c r="H919" s="254">
        <v>16.625</v>
      </c>
      <c r="I919" s="254">
        <v>15.016666666666667</v>
      </c>
      <c r="J919" s="254">
        <v>11.100000000000001</v>
      </c>
      <c r="K919" s="254">
        <v>10.783333333333333</v>
      </c>
      <c r="L919" s="254">
        <v>15.626928690028643</v>
      </c>
      <c r="M919" s="254">
        <v>14.863333333333335</v>
      </c>
      <c r="N919" s="254">
        <v>16</v>
      </c>
      <c r="O919" s="254">
        <v>13.533333333333331</v>
      </c>
      <c r="P919" s="254">
        <v>15.333333333333334</v>
      </c>
      <c r="Q919" s="254">
        <v>15.683333333333335</v>
      </c>
      <c r="R919" s="249"/>
      <c r="S919" s="250"/>
      <c r="T919" s="250"/>
      <c r="U919" s="250"/>
      <c r="V919" s="250"/>
      <c r="W919" s="250"/>
      <c r="X919" s="250"/>
      <c r="Y919" s="250"/>
      <c r="Z919" s="250"/>
      <c r="AA919" s="250"/>
      <c r="AB919" s="250"/>
      <c r="AC919" s="250"/>
      <c r="AD919" s="250"/>
      <c r="AE919" s="250"/>
      <c r="AF919" s="250"/>
      <c r="AG919" s="250"/>
      <c r="AH919" s="250"/>
      <c r="AI919" s="250"/>
      <c r="AJ919" s="250"/>
      <c r="AK919" s="250"/>
      <c r="AL919" s="250"/>
      <c r="AM919" s="250"/>
      <c r="AN919" s="250"/>
      <c r="AO919" s="250"/>
      <c r="AP919" s="250"/>
      <c r="AQ919" s="250"/>
      <c r="AR919" s="250"/>
      <c r="AS919" s="250"/>
      <c r="AT919" s="250"/>
      <c r="AU919" s="250"/>
      <c r="AV919" s="250"/>
      <c r="AW919" s="250"/>
      <c r="AX919" s="250"/>
      <c r="AY919" s="250"/>
      <c r="AZ919" s="250"/>
      <c r="BA919" s="250"/>
      <c r="BB919" s="250"/>
      <c r="BC919" s="250"/>
      <c r="BD919" s="250"/>
      <c r="BE919" s="250"/>
      <c r="BF919" s="250"/>
      <c r="BG919" s="250"/>
      <c r="BH919" s="250"/>
      <c r="BI919" s="250"/>
      <c r="BJ919" s="250"/>
      <c r="BK919" s="250"/>
      <c r="BL919" s="250"/>
      <c r="BM919" s="253"/>
    </row>
    <row r="920" spans="1:65">
      <c r="A920" s="35"/>
      <c r="B920" s="3" t="s">
        <v>264</v>
      </c>
      <c r="C920" s="33"/>
      <c r="D920" s="255">
        <v>13.05</v>
      </c>
      <c r="E920" s="255">
        <v>14.25</v>
      </c>
      <c r="F920" s="255">
        <v>16.899999999999999</v>
      </c>
      <c r="G920" s="255">
        <v>13.9</v>
      </c>
      <c r="H920" s="255">
        <v>16.825000000000003</v>
      </c>
      <c r="I920" s="255">
        <v>14.925000000000001</v>
      </c>
      <c r="J920" s="255">
        <v>10.75</v>
      </c>
      <c r="K920" s="255">
        <v>10.8</v>
      </c>
      <c r="L920" s="255">
        <v>15.622729997469882</v>
      </c>
      <c r="M920" s="255">
        <v>14.835000000000001</v>
      </c>
      <c r="N920" s="255">
        <v>16.05</v>
      </c>
      <c r="O920" s="255">
        <v>13.55</v>
      </c>
      <c r="P920" s="255">
        <v>15.200000000000001</v>
      </c>
      <c r="Q920" s="255">
        <v>15.8</v>
      </c>
      <c r="R920" s="249"/>
      <c r="S920" s="250"/>
      <c r="T920" s="250"/>
      <c r="U920" s="250"/>
      <c r="V920" s="250"/>
      <c r="W920" s="250"/>
      <c r="X920" s="250"/>
      <c r="Y920" s="250"/>
      <c r="Z920" s="250"/>
      <c r="AA920" s="250"/>
      <c r="AB920" s="250"/>
      <c r="AC920" s="250"/>
      <c r="AD920" s="250"/>
      <c r="AE920" s="250"/>
      <c r="AF920" s="250"/>
      <c r="AG920" s="250"/>
      <c r="AH920" s="250"/>
      <c r="AI920" s="250"/>
      <c r="AJ920" s="250"/>
      <c r="AK920" s="250"/>
      <c r="AL920" s="250"/>
      <c r="AM920" s="250"/>
      <c r="AN920" s="250"/>
      <c r="AO920" s="250"/>
      <c r="AP920" s="250"/>
      <c r="AQ920" s="250"/>
      <c r="AR920" s="250"/>
      <c r="AS920" s="250"/>
      <c r="AT920" s="250"/>
      <c r="AU920" s="250"/>
      <c r="AV920" s="250"/>
      <c r="AW920" s="250"/>
      <c r="AX920" s="250"/>
      <c r="AY920" s="250"/>
      <c r="AZ920" s="250"/>
      <c r="BA920" s="250"/>
      <c r="BB920" s="250"/>
      <c r="BC920" s="250"/>
      <c r="BD920" s="250"/>
      <c r="BE920" s="250"/>
      <c r="BF920" s="250"/>
      <c r="BG920" s="250"/>
      <c r="BH920" s="250"/>
      <c r="BI920" s="250"/>
      <c r="BJ920" s="250"/>
      <c r="BK920" s="250"/>
      <c r="BL920" s="250"/>
      <c r="BM920" s="253"/>
    </row>
    <row r="921" spans="1:65">
      <c r="A921" s="35"/>
      <c r="B921" s="3" t="s">
        <v>265</v>
      </c>
      <c r="C921" s="33"/>
      <c r="D921" s="27">
        <v>1.4039230748157105</v>
      </c>
      <c r="E921" s="27">
        <v>0.35590260840104376</v>
      </c>
      <c r="F921" s="27">
        <v>0.46448896649974303</v>
      </c>
      <c r="G921" s="27">
        <v>0.98522417076859514</v>
      </c>
      <c r="H921" s="27">
        <v>0.52701992372205431</v>
      </c>
      <c r="I921" s="27">
        <v>0.4600724580614089</v>
      </c>
      <c r="J921" s="27">
        <v>1.4751271131668462</v>
      </c>
      <c r="K921" s="27">
        <v>0.67354782062350005</v>
      </c>
      <c r="L921" s="27">
        <v>9.5193870380783543E-2</v>
      </c>
      <c r="M921" s="27">
        <v>0.13276545735494102</v>
      </c>
      <c r="N921" s="27">
        <v>0.46904157598234297</v>
      </c>
      <c r="O921" s="27">
        <v>0.33266599866332386</v>
      </c>
      <c r="P921" s="27">
        <v>0.63140055960275099</v>
      </c>
      <c r="Q921" s="27">
        <v>0.61128280416405179</v>
      </c>
      <c r="R921" s="165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62"/>
    </row>
    <row r="922" spans="1:65">
      <c r="A922" s="35"/>
      <c r="B922" s="3" t="s">
        <v>87</v>
      </c>
      <c r="C922" s="33"/>
      <c r="D922" s="13">
        <v>0.10758031224641461</v>
      </c>
      <c r="E922" s="13">
        <v>2.5181788330262533E-2</v>
      </c>
      <c r="F922" s="13">
        <v>2.74439566617278E-2</v>
      </c>
      <c r="G922" s="13">
        <v>6.9463513802721158E-2</v>
      </c>
      <c r="H922" s="13">
        <v>3.1700446539672439E-2</v>
      </c>
      <c r="I922" s="13">
        <v>3.0637455586775286E-2</v>
      </c>
      <c r="J922" s="13">
        <v>0.13289433451953567</v>
      </c>
      <c r="K922" s="13">
        <v>6.2461930815162291E-2</v>
      </c>
      <c r="L922" s="13">
        <v>6.0916557737622249E-3</v>
      </c>
      <c r="M922" s="13">
        <v>8.93241471327255E-3</v>
      </c>
      <c r="N922" s="13">
        <v>2.9315098498896436E-2</v>
      </c>
      <c r="O922" s="13">
        <v>2.4581231428324427E-2</v>
      </c>
      <c r="P922" s="13">
        <v>4.1178297365396799E-2</v>
      </c>
      <c r="Q922" s="13">
        <v>3.8976586875497453E-2</v>
      </c>
      <c r="R922" s="165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62"/>
    </row>
    <row r="923" spans="1:65">
      <c r="A923" s="35"/>
      <c r="B923" s="3" t="s">
        <v>266</v>
      </c>
      <c r="C923" s="33"/>
      <c r="D923" s="13">
        <v>-0.13756354545879745</v>
      </c>
      <c r="E923" s="13">
        <v>-6.5969203766360396E-2</v>
      </c>
      <c r="F923" s="13">
        <v>0.11852390751799669</v>
      </c>
      <c r="G923" s="13">
        <v>-6.2664849534401545E-2</v>
      </c>
      <c r="H923" s="13">
        <v>9.8697782126244693E-2</v>
      </c>
      <c r="I923" s="13">
        <v>-7.5922790017578512E-3</v>
      </c>
      <c r="J923" s="13">
        <v>-0.26643336050518385</v>
      </c>
      <c r="K923" s="13">
        <v>-0.2873609373075886</v>
      </c>
      <c r="L923" s="13">
        <v>3.2738158988237842E-2</v>
      </c>
      <c r="M923" s="13">
        <v>-1.7725631979764178E-2</v>
      </c>
      <c r="N923" s="13">
        <v>5.739335422676195E-2</v>
      </c>
      <c r="O923" s="13">
        <v>-0.10562145454986405</v>
      </c>
      <c r="P923" s="13">
        <v>1.3335297800646906E-2</v>
      </c>
      <c r="Q923" s="13">
        <v>3.6465777424357304E-2</v>
      </c>
      <c r="R923" s="165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62"/>
    </row>
    <row r="924" spans="1:65">
      <c r="A924" s="35"/>
      <c r="B924" s="53" t="s">
        <v>267</v>
      </c>
      <c r="C924" s="54"/>
      <c r="D924" s="52">
        <v>1.37</v>
      </c>
      <c r="E924" s="52">
        <v>0.57999999999999996</v>
      </c>
      <c r="F924" s="52">
        <v>1.43</v>
      </c>
      <c r="G924" s="52">
        <v>0.55000000000000004</v>
      </c>
      <c r="H924" s="52">
        <v>1.22</v>
      </c>
      <c r="I924" s="52">
        <v>0.06</v>
      </c>
      <c r="J924" s="52">
        <v>2.77</v>
      </c>
      <c r="K924" s="52">
        <v>3</v>
      </c>
      <c r="L924" s="52">
        <v>0.5</v>
      </c>
      <c r="M924" s="52">
        <v>0.06</v>
      </c>
      <c r="N924" s="52">
        <v>0.77</v>
      </c>
      <c r="O924" s="52">
        <v>1.02</v>
      </c>
      <c r="P924" s="52">
        <v>0.28000000000000003</v>
      </c>
      <c r="Q924" s="52">
        <v>0.54</v>
      </c>
      <c r="R924" s="165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62"/>
    </row>
    <row r="925" spans="1:65">
      <c r="B925" s="36"/>
      <c r="C925" s="20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BM925" s="62"/>
    </row>
    <row r="926" spans="1:65" ht="15">
      <c r="B926" s="37" t="s">
        <v>519</v>
      </c>
      <c r="BM926" s="32" t="s">
        <v>67</v>
      </c>
    </row>
    <row r="927" spans="1:65" ht="15">
      <c r="A927" s="28" t="s">
        <v>63</v>
      </c>
      <c r="B927" s="18" t="s">
        <v>115</v>
      </c>
      <c r="C927" s="15" t="s">
        <v>116</v>
      </c>
      <c r="D927" s="16" t="s">
        <v>235</v>
      </c>
      <c r="E927" s="17" t="s">
        <v>235</v>
      </c>
      <c r="F927" s="17" t="s">
        <v>235</v>
      </c>
      <c r="G927" s="17" t="s">
        <v>235</v>
      </c>
      <c r="H927" s="17" t="s">
        <v>235</v>
      </c>
      <c r="I927" s="17" t="s">
        <v>235</v>
      </c>
      <c r="J927" s="17" t="s">
        <v>235</v>
      </c>
      <c r="K927" s="17" t="s">
        <v>235</v>
      </c>
      <c r="L927" s="17" t="s">
        <v>235</v>
      </c>
      <c r="M927" s="17" t="s">
        <v>235</v>
      </c>
      <c r="N927" s="17" t="s">
        <v>235</v>
      </c>
      <c r="O927" s="17" t="s">
        <v>235</v>
      </c>
      <c r="P927" s="17" t="s">
        <v>235</v>
      </c>
      <c r="Q927" s="17" t="s">
        <v>235</v>
      </c>
      <c r="R927" s="17" t="s">
        <v>235</v>
      </c>
      <c r="S927" s="17" t="s">
        <v>235</v>
      </c>
      <c r="T927" s="17" t="s">
        <v>235</v>
      </c>
      <c r="U927" s="17" t="s">
        <v>235</v>
      </c>
      <c r="V927" s="165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2">
        <v>1</v>
      </c>
    </row>
    <row r="928" spans="1:65">
      <c r="A928" s="35"/>
      <c r="B928" s="19" t="s">
        <v>236</v>
      </c>
      <c r="C928" s="8" t="s">
        <v>236</v>
      </c>
      <c r="D928" s="163" t="s">
        <v>238</v>
      </c>
      <c r="E928" s="164" t="s">
        <v>240</v>
      </c>
      <c r="F928" s="164" t="s">
        <v>241</v>
      </c>
      <c r="G928" s="164" t="s">
        <v>242</v>
      </c>
      <c r="H928" s="164" t="s">
        <v>243</v>
      </c>
      <c r="I928" s="164" t="s">
        <v>244</v>
      </c>
      <c r="J928" s="164" t="s">
        <v>245</v>
      </c>
      <c r="K928" s="164" t="s">
        <v>246</v>
      </c>
      <c r="L928" s="164" t="s">
        <v>247</v>
      </c>
      <c r="M928" s="164" t="s">
        <v>248</v>
      </c>
      <c r="N928" s="164" t="s">
        <v>249</v>
      </c>
      <c r="O928" s="164" t="s">
        <v>250</v>
      </c>
      <c r="P928" s="164" t="s">
        <v>251</v>
      </c>
      <c r="Q928" s="164" t="s">
        <v>252</v>
      </c>
      <c r="R928" s="164" t="s">
        <v>253</v>
      </c>
      <c r="S928" s="164" t="s">
        <v>254</v>
      </c>
      <c r="T928" s="164" t="s">
        <v>256</v>
      </c>
      <c r="U928" s="164" t="s">
        <v>270</v>
      </c>
      <c r="V928" s="165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2" t="s">
        <v>1</v>
      </c>
    </row>
    <row r="929" spans="1:65">
      <c r="A929" s="35"/>
      <c r="B929" s="19"/>
      <c r="C929" s="8"/>
      <c r="D929" s="9" t="s">
        <v>119</v>
      </c>
      <c r="E929" s="10" t="s">
        <v>277</v>
      </c>
      <c r="F929" s="10" t="s">
        <v>278</v>
      </c>
      <c r="G929" s="10" t="s">
        <v>278</v>
      </c>
      <c r="H929" s="10" t="s">
        <v>278</v>
      </c>
      <c r="I929" s="10" t="s">
        <v>278</v>
      </c>
      <c r="J929" s="10" t="s">
        <v>278</v>
      </c>
      <c r="K929" s="10" t="s">
        <v>278</v>
      </c>
      <c r="L929" s="10" t="s">
        <v>119</v>
      </c>
      <c r="M929" s="10" t="s">
        <v>278</v>
      </c>
      <c r="N929" s="10" t="s">
        <v>278</v>
      </c>
      <c r="O929" s="10" t="s">
        <v>119</v>
      </c>
      <c r="P929" s="10" t="s">
        <v>119</v>
      </c>
      <c r="Q929" s="10" t="s">
        <v>119</v>
      </c>
      <c r="R929" s="10" t="s">
        <v>119</v>
      </c>
      <c r="S929" s="10" t="s">
        <v>278</v>
      </c>
      <c r="T929" s="10" t="s">
        <v>119</v>
      </c>
      <c r="U929" s="10" t="s">
        <v>119</v>
      </c>
      <c r="V929" s="165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2">
        <v>3</v>
      </c>
    </row>
    <row r="930" spans="1:65">
      <c r="A930" s="35"/>
      <c r="B930" s="19"/>
      <c r="C930" s="8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165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2">
        <v>3</v>
      </c>
    </row>
    <row r="931" spans="1:65">
      <c r="A931" s="35"/>
      <c r="B931" s="18">
        <v>1</v>
      </c>
      <c r="C931" s="14">
        <v>1</v>
      </c>
      <c r="D931" s="244">
        <v>0.36259318000000001</v>
      </c>
      <c r="E931" s="244">
        <v>0.3286</v>
      </c>
      <c r="F931" s="257">
        <v>0.34699999999999998</v>
      </c>
      <c r="G931" s="244">
        <v>0.38600000000000001</v>
      </c>
      <c r="H931" s="257">
        <v>0.36599999999999999</v>
      </c>
      <c r="I931" s="244">
        <v>0.378</v>
      </c>
      <c r="J931" s="257">
        <v>0.372</v>
      </c>
      <c r="K931" s="244">
        <v>0.32</v>
      </c>
      <c r="L931" s="244">
        <v>0.36</v>
      </c>
      <c r="M931" s="244">
        <v>0.33</v>
      </c>
      <c r="N931" s="244">
        <v>0.35</v>
      </c>
      <c r="O931" s="244">
        <v>0.37464851334961324</v>
      </c>
      <c r="P931" s="244">
        <v>0.37230000000000002</v>
      </c>
      <c r="Q931" s="244">
        <v>0.371</v>
      </c>
      <c r="R931" s="244">
        <v>0.28760000000000002</v>
      </c>
      <c r="S931" s="259">
        <v>0.27</v>
      </c>
      <c r="T931" s="244">
        <v>0.39900000000000002</v>
      </c>
      <c r="U931" s="244">
        <v>0.38800000000000001</v>
      </c>
      <c r="V931" s="234"/>
      <c r="W931" s="235"/>
      <c r="X931" s="235"/>
      <c r="Y931" s="235"/>
      <c r="Z931" s="235"/>
      <c r="AA931" s="235"/>
      <c r="AB931" s="235"/>
      <c r="AC931" s="235"/>
      <c r="AD931" s="235"/>
      <c r="AE931" s="235"/>
      <c r="AF931" s="235"/>
      <c r="AG931" s="235"/>
      <c r="AH931" s="235"/>
      <c r="AI931" s="235"/>
      <c r="AJ931" s="235"/>
      <c r="AK931" s="235"/>
      <c r="AL931" s="235"/>
      <c r="AM931" s="235"/>
      <c r="AN931" s="235"/>
      <c r="AO931" s="235"/>
      <c r="AP931" s="235"/>
      <c r="AQ931" s="235"/>
      <c r="AR931" s="235"/>
      <c r="AS931" s="235"/>
      <c r="AT931" s="235"/>
      <c r="AU931" s="235"/>
      <c r="AV931" s="235"/>
      <c r="AW931" s="235"/>
      <c r="AX931" s="235"/>
      <c r="AY931" s="235"/>
      <c r="AZ931" s="235"/>
      <c r="BA931" s="235"/>
      <c r="BB931" s="235"/>
      <c r="BC931" s="235"/>
      <c r="BD931" s="235"/>
      <c r="BE931" s="235"/>
      <c r="BF931" s="235"/>
      <c r="BG931" s="235"/>
      <c r="BH931" s="235"/>
      <c r="BI931" s="235"/>
      <c r="BJ931" s="235"/>
      <c r="BK931" s="235"/>
      <c r="BL931" s="235"/>
      <c r="BM931" s="245">
        <v>1</v>
      </c>
    </row>
    <row r="932" spans="1:65">
      <c r="A932" s="35"/>
      <c r="B932" s="19">
        <v>1</v>
      </c>
      <c r="C932" s="8">
        <v>2</v>
      </c>
      <c r="D932" s="246">
        <v>0.33288703000000003</v>
      </c>
      <c r="E932" s="246">
        <v>0.34010000000000001</v>
      </c>
      <c r="F932" s="260">
        <v>0.34</v>
      </c>
      <c r="G932" s="246">
        <v>0.39200000000000002</v>
      </c>
      <c r="H932" s="260">
        <v>0.36799999999999999</v>
      </c>
      <c r="I932" s="246">
        <v>0.39300000000000002</v>
      </c>
      <c r="J932" s="260">
        <v>0.375</v>
      </c>
      <c r="K932" s="246">
        <v>0.31</v>
      </c>
      <c r="L932" s="246">
        <v>0.3</v>
      </c>
      <c r="M932" s="246">
        <v>0.33</v>
      </c>
      <c r="N932" s="246">
        <v>0.36</v>
      </c>
      <c r="O932" s="246">
        <v>0.38942451852251619</v>
      </c>
      <c r="P932" s="246">
        <v>0.37919999999999998</v>
      </c>
      <c r="Q932" s="246">
        <v>0.376</v>
      </c>
      <c r="R932" s="246">
        <v>0.29959999999999998</v>
      </c>
      <c r="S932" s="261">
        <v>0.27200000000000002</v>
      </c>
      <c r="T932" s="246">
        <v>0.39900000000000002</v>
      </c>
      <c r="U932" s="246">
        <v>0.38800000000000001</v>
      </c>
      <c r="V932" s="234"/>
      <c r="W932" s="235"/>
      <c r="X932" s="235"/>
      <c r="Y932" s="235"/>
      <c r="Z932" s="235"/>
      <c r="AA932" s="235"/>
      <c r="AB932" s="235"/>
      <c r="AC932" s="235"/>
      <c r="AD932" s="235"/>
      <c r="AE932" s="235"/>
      <c r="AF932" s="235"/>
      <c r="AG932" s="235"/>
      <c r="AH932" s="235"/>
      <c r="AI932" s="235"/>
      <c r="AJ932" s="235"/>
      <c r="AK932" s="235"/>
      <c r="AL932" s="235"/>
      <c r="AM932" s="235"/>
      <c r="AN932" s="235"/>
      <c r="AO932" s="235"/>
      <c r="AP932" s="235"/>
      <c r="AQ932" s="235"/>
      <c r="AR932" s="235"/>
      <c r="AS932" s="235"/>
      <c r="AT932" s="235"/>
      <c r="AU932" s="235"/>
      <c r="AV932" s="235"/>
      <c r="AW932" s="235"/>
      <c r="AX932" s="235"/>
      <c r="AY932" s="235"/>
      <c r="AZ932" s="235"/>
      <c r="BA932" s="235"/>
      <c r="BB932" s="235"/>
      <c r="BC932" s="235"/>
      <c r="BD932" s="235"/>
      <c r="BE932" s="235"/>
      <c r="BF932" s="235"/>
      <c r="BG932" s="235"/>
      <c r="BH932" s="235"/>
      <c r="BI932" s="235"/>
      <c r="BJ932" s="235"/>
      <c r="BK932" s="235"/>
      <c r="BL932" s="235"/>
      <c r="BM932" s="245">
        <v>8</v>
      </c>
    </row>
    <row r="933" spans="1:65">
      <c r="A933" s="35"/>
      <c r="B933" s="19">
        <v>1</v>
      </c>
      <c r="C933" s="8">
        <v>3</v>
      </c>
      <c r="D933" s="246">
        <v>0.35698426</v>
      </c>
      <c r="E933" s="246">
        <v>0.35260000000000002</v>
      </c>
      <c r="F933" s="260">
        <v>0.35799999999999998</v>
      </c>
      <c r="G933" s="246">
        <v>0.39800000000000002</v>
      </c>
      <c r="H933" s="260">
        <v>0.36199999999999999</v>
      </c>
      <c r="I933" s="246">
        <v>0.39500000000000002</v>
      </c>
      <c r="J933" s="260">
        <v>0.38400000000000001</v>
      </c>
      <c r="K933" s="260">
        <v>0.32</v>
      </c>
      <c r="L933" s="27">
        <v>0.33</v>
      </c>
      <c r="M933" s="27">
        <v>0.33</v>
      </c>
      <c r="N933" s="27">
        <v>0.37</v>
      </c>
      <c r="O933" s="27">
        <v>0.39057628121322902</v>
      </c>
      <c r="P933" s="27">
        <v>0.37829999999999997</v>
      </c>
      <c r="Q933" s="27">
        <v>0.311</v>
      </c>
      <c r="R933" s="27">
        <v>0.29580000000000001</v>
      </c>
      <c r="S933" s="262">
        <v>0.25800000000000001</v>
      </c>
      <c r="T933" s="27">
        <v>0.39900000000000002</v>
      </c>
      <c r="U933" s="27">
        <v>0.36799999999999999</v>
      </c>
      <c r="V933" s="234"/>
      <c r="W933" s="235"/>
      <c r="X933" s="235"/>
      <c r="Y933" s="235"/>
      <c r="Z933" s="235"/>
      <c r="AA933" s="235"/>
      <c r="AB933" s="235"/>
      <c r="AC933" s="235"/>
      <c r="AD933" s="235"/>
      <c r="AE933" s="235"/>
      <c r="AF933" s="235"/>
      <c r="AG933" s="235"/>
      <c r="AH933" s="235"/>
      <c r="AI933" s="235"/>
      <c r="AJ933" s="235"/>
      <c r="AK933" s="235"/>
      <c r="AL933" s="235"/>
      <c r="AM933" s="235"/>
      <c r="AN933" s="235"/>
      <c r="AO933" s="235"/>
      <c r="AP933" s="235"/>
      <c r="AQ933" s="235"/>
      <c r="AR933" s="235"/>
      <c r="AS933" s="235"/>
      <c r="AT933" s="235"/>
      <c r="AU933" s="235"/>
      <c r="AV933" s="235"/>
      <c r="AW933" s="235"/>
      <c r="AX933" s="235"/>
      <c r="AY933" s="235"/>
      <c r="AZ933" s="235"/>
      <c r="BA933" s="235"/>
      <c r="BB933" s="235"/>
      <c r="BC933" s="235"/>
      <c r="BD933" s="235"/>
      <c r="BE933" s="235"/>
      <c r="BF933" s="235"/>
      <c r="BG933" s="235"/>
      <c r="BH933" s="235"/>
      <c r="BI933" s="235"/>
      <c r="BJ933" s="235"/>
      <c r="BK933" s="235"/>
      <c r="BL933" s="235"/>
      <c r="BM933" s="245">
        <v>16</v>
      </c>
    </row>
    <row r="934" spans="1:65">
      <c r="A934" s="35"/>
      <c r="B934" s="19">
        <v>1</v>
      </c>
      <c r="C934" s="8">
        <v>4</v>
      </c>
      <c r="D934" s="246">
        <v>0.33171780000000001</v>
      </c>
      <c r="E934" s="246">
        <v>0.35049999999999998</v>
      </c>
      <c r="F934" s="260">
        <v>0.36499999999999999</v>
      </c>
      <c r="G934" s="246">
        <v>0.39200000000000002</v>
      </c>
      <c r="H934" s="260">
        <v>0.38100000000000001</v>
      </c>
      <c r="I934" s="246">
        <v>0.39300000000000002</v>
      </c>
      <c r="J934" s="260">
        <v>0.38100000000000001</v>
      </c>
      <c r="K934" s="260">
        <v>0.32</v>
      </c>
      <c r="L934" s="27">
        <v>0.34</v>
      </c>
      <c r="M934" s="27">
        <v>0.33</v>
      </c>
      <c r="N934" s="27">
        <v>0.38</v>
      </c>
      <c r="O934" s="27">
        <v>0.38525251154718598</v>
      </c>
      <c r="P934" s="27">
        <v>0.38100000000000001</v>
      </c>
      <c r="Q934" s="27">
        <v>0.31</v>
      </c>
      <c r="R934" s="27">
        <v>0.29260000000000003</v>
      </c>
      <c r="S934" s="262">
        <v>0.23599999999999996</v>
      </c>
      <c r="T934" s="27">
        <v>0.39900000000000002</v>
      </c>
      <c r="U934" s="27">
        <v>0.33</v>
      </c>
      <c r="V934" s="234"/>
      <c r="W934" s="235"/>
      <c r="X934" s="235"/>
      <c r="Y934" s="235"/>
      <c r="Z934" s="235"/>
      <c r="AA934" s="235"/>
      <c r="AB934" s="235"/>
      <c r="AC934" s="235"/>
      <c r="AD934" s="235"/>
      <c r="AE934" s="235"/>
      <c r="AF934" s="235"/>
      <c r="AG934" s="235"/>
      <c r="AH934" s="235"/>
      <c r="AI934" s="235"/>
      <c r="AJ934" s="235"/>
      <c r="AK934" s="235"/>
      <c r="AL934" s="235"/>
      <c r="AM934" s="235"/>
      <c r="AN934" s="235"/>
      <c r="AO934" s="235"/>
      <c r="AP934" s="235"/>
      <c r="AQ934" s="235"/>
      <c r="AR934" s="235"/>
      <c r="AS934" s="235"/>
      <c r="AT934" s="235"/>
      <c r="AU934" s="235"/>
      <c r="AV934" s="235"/>
      <c r="AW934" s="235"/>
      <c r="AX934" s="235"/>
      <c r="AY934" s="235"/>
      <c r="AZ934" s="235"/>
      <c r="BA934" s="235"/>
      <c r="BB934" s="235"/>
      <c r="BC934" s="235"/>
      <c r="BD934" s="235"/>
      <c r="BE934" s="235"/>
      <c r="BF934" s="235"/>
      <c r="BG934" s="235"/>
      <c r="BH934" s="235"/>
      <c r="BI934" s="235"/>
      <c r="BJ934" s="235"/>
      <c r="BK934" s="235"/>
      <c r="BL934" s="235"/>
      <c r="BM934" s="245">
        <v>0.35904628031548963</v>
      </c>
    </row>
    <row r="935" spans="1:65">
      <c r="A935" s="35"/>
      <c r="B935" s="19">
        <v>1</v>
      </c>
      <c r="C935" s="8">
        <v>5</v>
      </c>
      <c r="D935" s="246">
        <v>0.33433423000000001</v>
      </c>
      <c r="E935" s="246">
        <v>0.3286</v>
      </c>
      <c r="F935" s="246">
        <v>0.36099999999999999</v>
      </c>
      <c r="G935" s="246">
        <v>0.39300000000000002</v>
      </c>
      <c r="H935" s="246">
        <v>0.374</v>
      </c>
      <c r="I935" s="246">
        <v>0.375</v>
      </c>
      <c r="J935" s="246">
        <v>0.38100000000000001</v>
      </c>
      <c r="K935" s="246">
        <v>0.32</v>
      </c>
      <c r="L935" s="246">
        <v>0.33</v>
      </c>
      <c r="M935" s="246">
        <v>0.34</v>
      </c>
      <c r="N935" s="246">
        <v>0.37</v>
      </c>
      <c r="O935" s="246">
        <v>0.39388421892227898</v>
      </c>
      <c r="P935" s="246">
        <v>0.3886</v>
      </c>
      <c r="Q935" s="246">
        <v>0.35100000000000003</v>
      </c>
      <c r="R935" s="246">
        <v>0.30049999999999999</v>
      </c>
      <c r="S935" s="261">
        <v>0.21099999999999999</v>
      </c>
      <c r="T935" s="246">
        <v>0.38850000000000001</v>
      </c>
      <c r="U935" s="246">
        <v>0.40099999999999997</v>
      </c>
      <c r="V935" s="234"/>
      <c r="W935" s="235"/>
      <c r="X935" s="235"/>
      <c r="Y935" s="235"/>
      <c r="Z935" s="235"/>
      <c r="AA935" s="235"/>
      <c r="AB935" s="235"/>
      <c r="AC935" s="235"/>
      <c r="AD935" s="235"/>
      <c r="AE935" s="235"/>
      <c r="AF935" s="235"/>
      <c r="AG935" s="235"/>
      <c r="AH935" s="235"/>
      <c r="AI935" s="235"/>
      <c r="AJ935" s="235"/>
      <c r="AK935" s="235"/>
      <c r="AL935" s="235"/>
      <c r="AM935" s="235"/>
      <c r="AN935" s="235"/>
      <c r="AO935" s="235"/>
      <c r="AP935" s="235"/>
      <c r="AQ935" s="235"/>
      <c r="AR935" s="235"/>
      <c r="AS935" s="235"/>
      <c r="AT935" s="235"/>
      <c r="AU935" s="235"/>
      <c r="AV935" s="235"/>
      <c r="AW935" s="235"/>
      <c r="AX935" s="235"/>
      <c r="AY935" s="235"/>
      <c r="AZ935" s="235"/>
      <c r="BA935" s="235"/>
      <c r="BB935" s="235"/>
      <c r="BC935" s="235"/>
      <c r="BD935" s="235"/>
      <c r="BE935" s="235"/>
      <c r="BF935" s="235"/>
      <c r="BG935" s="235"/>
      <c r="BH935" s="235"/>
      <c r="BI935" s="235"/>
      <c r="BJ935" s="235"/>
      <c r="BK935" s="235"/>
      <c r="BL935" s="235"/>
      <c r="BM935" s="245">
        <v>63</v>
      </c>
    </row>
    <row r="936" spans="1:65">
      <c r="A936" s="35"/>
      <c r="B936" s="19">
        <v>1</v>
      </c>
      <c r="C936" s="8">
        <v>6</v>
      </c>
      <c r="D936" s="246">
        <v>0.35805738000000004</v>
      </c>
      <c r="E936" s="246">
        <v>0.34320000000000001</v>
      </c>
      <c r="F936" s="246">
        <v>0.35399999999999998</v>
      </c>
      <c r="G936" s="246">
        <v>0.39500000000000002</v>
      </c>
      <c r="H936" s="246">
        <v>0.36299999999999999</v>
      </c>
      <c r="I936" s="246">
        <v>0.40200000000000002</v>
      </c>
      <c r="J936" s="246">
        <v>0.376</v>
      </c>
      <c r="K936" s="246">
        <v>0.33</v>
      </c>
      <c r="L936" s="246">
        <v>0.34</v>
      </c>
      <c r="M936" s="246">
        <v>0.34</v>
      </c>
      <c r="N936" s="246">
        <v>0.37</v>
      </c>
      <c r="O936" s="246">
        <v>0.377660668625108</v>
      </c>
      <c r="P936" s="246">
        <v>0.37889999999999996</v>
      </c>
      <c r="Q936" s="246">
        <v>0.33</v>
      </c>
      <c r="R936" s="246">
        <v>0.29830000000000001</v>
      </c>
      <c r="S936" s="261">
        <v>0.251</v>
      </c>
      <c r="T936" s="268">
        <v>0.378</v>
      </c>
      <c r="U936" s="246">
        <v>0.41299999999999998</v>
      </c>
      <c r="V936" s="234"/>
      <c r="W936" s="235"/>
      <c r="X936" s="235"/>
      <c r="Y936" s="235"/>
      <c r="Z936" s="235"/>
      <c r="AA936" s="235"/>
      <c r="AB936" s="235"/>
      <c r="AC936" s="235"/>
      <c r="AD936" s="235"/>
      <c r="AE936" s="235"/>
      <c r="AF936" s="235"/>
      <c r="AG936" s="235"/>
      <c r="AH936" s="235"/>
      <c r="AI936" s="235"/>
      <c r="AJ936" s="235"/>
      <c r="AK936" s="235"/>
      <c r="AL936" s="235"/>
      <c r="AM936" s="235"/>
      <c r="AN936" s="235"/>
      <c r="AO936" s="235"/>
      <c r="AP936" s="235"/>
      <c r="AQ936" s="235"/>
      <c r="AR936" s="235"/>
      <c r="AS936" s="235"/>
      <c r="AT936" s="235"/>
      <c r="AU936" s="235"/>
      <c r="AV936" s="235"/>
      <c r="AW936" s="235"/>
      <c r="AX936" s="235"/>
      <c r="AY936" s="235"/>
      <c r="AZ936" s="235"/>
      <c r="BA936" s="235"/>
      <c r="BB936" s="235"/>
      <c r="BC936" s="235"/>
      <c r="BD936" s="235"/>
      <c r="BE936" s="235"/>
      <c r="BF936" s="235"/>
      <c r="BG936" s="235"/>
      <c r="BH936" s="235"/>
      <c r="BI936" s="235"/>
      <c r="BJ936" s="235"/>
      <c r="BK936" s="235"/>
      <c r="BL936" s="235"/>
      <c r="BM936" s="63"/>
    </row>
    <row r="937" spans="1:65">
      <c r="A937" s="35"/>
      <c r="B937" s="20" t="s">
        <v>263</v>
      </c>
      <c r="C937" s="12"/>
      <c r="D937" s="247">
        <v>0.3460956466666667</v>
      </c>
      <c r="E937" s="247">
        <v>0.34060000000000001</v>
      </c>
      <c r="F937" s="247">
        <v>0.35416666666666669</v>
      </c>
      <c r="G937" s="247">
        <v>0.39266666666666666</v>
      </c>
      <c r="H937" s="247">
        <v>0.36899999999999999</v>
      </c>
      <c r="I937" s="247">
        <v>0.38933333333333331</v>
      </c>
      <c r="J937" s="247">
        <v>0.37816666666666671</v>
      </c>
      <c r="K937" s="247">
        <v>0.32</v>
      </c>
      <c r="L937" s="247">
        <v>0.33333333333333331</v>
      </c>
      <c r="M937" s="247">
        <v>0.33333333333333331</v>
      </c>
      <c r="N937" s="247">
        <v>0.3666666666666667</v>
      </c>
      <c r="O937" s="247">
        <v>0.38524111869665517</v>
      </c>
      <c r="P937" s="247">
        <v>0.37971666666666665</v>
      </c>
      <c r="Q937" s="247">
        <v>0.34149999999999997</v>
      </c>
      <c r="R937" s="247">
        <v>0.29573333333333335</v>
      </c>
      <c r="S937" s="247">
        <v>0.2496666666666667</v>
      </c>
      <c r="T937" s="247">
        <v>0.39375000000000004</v>
      </c>
      <c r="U937" s="247">
        <v>0.38133333333333336</v>
      </c>
      <c r="V937" s="234"/>
      <c r="W937" s="235"/>
      <c r="X937" s="235"/>
      <c r="Y937" s="235"/>
      <c r="Z937" s="235"/>
      <c r="AA937" s="235"/>
      <c r="AB937" s="235"/>
      <c r="AC937" s="235"/>
      <c r="AD937" s="235"/>
      <c r="AE937" s="235"/>
      <c r="AF937" s="235"/>
      <c r="AG937" s="235"/>
      <c r="AH937" s="235"/>
      <c r="AI937" s="235"/>
      <c r="AJ937" s="235"/>
      <c r="AK937" s="235"/>
      <c r="AL937" s="235"/>
      <c r="AM937" s="235"/>
      <c r="AN937" s="235"/>
      <c r="AO937" s="235"/>
      <c r="AP937" s="235"/>
      <c r="AQ937" s="235"/>
      <c r="AR937" s="235"/>
      <c r="AS937" s="235"/>
      <c r="AT937" s="235"/>
      <c r="AU937" s="235"/>
      <c r="AV937" s="235"/>
      <c r="AW937" s="235"/>
      <c r="AX937" s="235"/>
      <c r="AY937" s="235"/>
      <c r="AZ937" s="235"/>
      <c r="BA937" s="235"/>
      <c r="BB937" s="235"/>
      <c r="BC937" s="235"/>
      <c r="BD937" s="235"/>
      <c r="BE937" s="235"/>
      <c r="BF937" s="235"/>
      <c r="BG937" s="235"/>
      <c r="BH937" s="235"/>
      <c r="BI937" s="235"/>
      <c r="BJ937" s="235"/>
      <c r="BK937" s="235"/>
      <c r="BL937" s="235"/>
      <c r="BM937" s="63"/>
    </row>
    <row r="938" spans="1:65">
      <c r="A938" s="35"/>
      <c r="B938" s="3" t="s">
        <v>264</v>
      </c>
      <c r="C938" s="33"/>
      <c r="D938" s="27">
        <v>0.345659245</v>
      </c>
      <c r="E938" s="27">
        <v>0.34165000000000001</v>
      </c>
      <c r="F938" s="27">
        <v>0.35599999999999998</v>
      </c>
      <c r="G938" s="27">
        <v>0.39250000000000002</v>
      </c>
      <c r="H938" s="27">
        <v>0.36699999999999999</v>
      </c>
      <c r="I938" s="27">
        <v>0.39300000000000002</v>
      </c>
      <c r="J938" s="27">
        <v>0.3785</v>
      </c>
      <c r="K938" s="27">
        <v>0.32</v>
      </c>
      <c r="L938" s="27">
        <v>0.33500000000000002</v>
      </c>
      <c r="M938" s="27">
        <v>0.33</v>
      </c>
      <c r="N938" s="27">
        <v>0.37</v>
      </c>
      <c r="O938" s="27">
        <v>0.38733851503485106</v>
      </c>
      <c r="P938" s="27">
        <v>0.37905</v>
      </c>
      <c r="Q938" s="27">
        <v>0.34050000000000002</v>
      </c>
      <c r="R938" s="27">
        <v>0.29705000000000004</v>
      </c>
      <c r="S938" s="27">
        <v>0.2545</v>
      </c>
      <c r="T938" s="27">
        <v>0.39900000000000002</v>
      </c>
      <c r="U938" s="27">
        <v>0.38800000000000001</v>
      </c>
      <c r="V938" s="234"/>
      <c r="W938" s="235"/>
      <c r="X938" s="235"/>
      <c r="Y938" s="235"/>
      <c r="Z938" s="235"/>
      <c r="AA938" s="235"/>
      <c r="AB938" s="235"/>
      <c r="AC938" s="235"/>
      <c r="AD938" s="235"/>
      <c r="AE938" s="235"/>
      <c r="AF938" s="235"/>
      <c r="AG938" s="235"/>
      <c r="AH938" s="235"/>
      <c r="AI938" s="235"/>
      <c r="AJ938" s="235"/>
      <c r="AK938" s="235"/>
      <c r="AL938" s="235"/>
      <c r="AM938" s="235"/>
      <c r="AN938" s="235"/>
      <c r="AO938" s="235"/>
      <c r="AP938" s="235"/>
      <c r="AQ938" s="235"/>
      <c r="AR938" s="235"/>
      <c r="AS938" s="235"/>
      <c r="AT938" s="235"/>
      <c r="AU938" s="235"/>
      <c r="AV938" s="235"/>
      <c r="AW938" s="235"/>
      <c r="AX938" s="235"/>
      <c r="AY938" s="235"/>
      <c r="AZ938" s="235"/>
      <c r="BA938" s="235"/>
      <c r="BB938" s="235"/>
      <c r="BC938" s="235"/>
      <c r="BD938" s="235"/>
      <c r="BE938" s="235"/>
      <c r="BF938" s="235"/>
      <c r="BG938" s="235"/>
      <c r="BH938" s="235"/>
      <c r="BI938" s="235"/>
      <c r="BJ938" s="235"/>
      <c r="BK938" s="235"/>
      <c r="BL938" s="235"/>
      <c r="BM938" s="63"/>
    </row>
    <row r="939" spans="1:65">
      <c r="A939" s="35"/>
      <c r="B939" s="3" t="s">
        <v>265</v>
      </c>
      <c r="C939" s="33"/>
      <c r="D939" s="27">
        <v>1.4514368892715476E-2</v>
      </c>
      <c r="E939" s="27">
        <v>1.0363590111539533E-2</v>
      </c>
      <c r="F939" s="27">
        <v>9.2826002104295386E-3</v>
      </c>
      <c r="G939" s="27">
        <v>3.9832984656772447E-3</v>
      </c>
      <c r="H939" s="27">
        <v>7.2663608498339865E-3</v>
      </c>
      <c r="I939" s="27">
        <v>1.0519822558706343E-2</v>
      </c>
      <c r="J939" s="27">
        <v>4.535048695071168E-3</v>
      </c>
      <c r="K939" s="27">
        <v>6.324555320336764E-3</v>
      </c>
      <c r="L939" s="27">
        <v>1.9663841605003504E-2</v>
      </c>
      <c r="M939" s="27">
        <v>5.1639777949432268E-3</v>
      </c>
      <c r="N939" s="27">
        <v>1.0327955589886455E-2</v>
      </c>
      <c r="O939" s="27">
        <v>7.6201655600635215E-3</v>
      </c>
      <c r="P939" s="27">
        <v>5.2632372801030593E-3</v>
      </c>
      <c r="Q939" s="27">
        <v>2.9001724086681467E-2</v>
      </c>
      <c r="R939" s="27">
        <v>4.9037400692396533E-3</v>
      </c>
      <c r="S939" s="27">
        <v>2.3088236543024835E-2</v>
      </c>
      <c r="T939" s="27">
        <v>8.7849302786078016E-3</v>
      </c>
      <c r="U939" s="27">
        <v>2.9296188603070296E-2</v>
      </c>
      <c r="V939" s="234"/>
      <c r="W939" s="235"/>
      <c r="X939" s="235"/>
      <c r="Y939" s="235"/>
      <c r="Z939" s="235"/>
      <c r="AA939" s="235"/>
      <c r="AB939" s="235"/>
      <c r="AC939" s="235"/>
      <c r="AD939" s="235"/>
      <c r="AE939" s="235"/>
      <c r="AF939" s="235"/>
      <c r="AG939" s="235"/>
      <c r="AH939" s="235"/>
      <c r="AI939" s="235"/>
      <c r="AJ939" s="235"/>
      <c r="AK939" s="235"/>
      <c r="AL939" s="235"/>
      <c r="AM939" s="235"/>
      <c r="AN939" s="235"/>
      <c r="AO939" s="235"/>
      <c r="AP939" s="235"/>
      <c r="AQ939" s="235"/>
      <c r="AR939" s="235"/>
      <c r="AS939" s="235"/>
      <c r="AT939" s="235"/>
      <c r="AU939" s="235"/>
      <c r="AV939" s="235"/>
      <c r="AW939" s="235"/>
      <c r="AX939" s="235"/>
      <c r="AY939" s="235"/>
      <c r="AZ939" s="235"/>
      <c r="BA939" s="235"/>
      <c r="BB939" s="235"/>
      <c r="BC939" s="235"/>
      <c r="BD939" s="235"/>
      <c r="BE939" s="235"/>
      <c r="BF939" s="235"/>
      <c r="BG939" s="235"/>
      <c r="BH939" s="235"/>
      <c r="BI939" s="235"/>
      <c r="BJ939" s="235"/>
      <c r="BK939" s="235"/>
      <c r="BL939" s="235"/>
      <c r="BM939" s="63"/>
    </row>
    <row r="940" spans="1:65">
      <c r="A940" s="35"/>
      <c r="B940" s="3" t="s">
        <v>87</v>
      </c>
      <c r="C940" s="33"/>
      <c r="D940" s="13">
        <v>4.1937450044538194E-2</v>
      </c>
      <c r="E940" s="13">
        <v>3.0427451883557055E-2</v>
      </c>
      <c r="F940" s="13">
        <v>2.6209694711801047E-2</v>
      </c>
      <c r="G940" s="13">
        <v>1.0144223596801132E-2</v>
      </c>
      <c r="H940" s="13">
        <v>1.9692034823398336E-2</v>
      </c>
      <c r="I940" s="13">
        <v>2.7020092188458075E-2</v>
      </c>
      <c r="J940" s="13">
        <v>1.1992195756027767E-2</v>
      </c>
      <c r="K940" s="13">
        <v>1.9764235376052389E-2</v>
      </c>
      <c r="L940" s="13">
        <v>5.8991524815010514E-2</v>
      </c>
      <c r="M940" s="13">
        <v>1.5491933384829681E-2</v>
      </c>
      <c r="N940" s="13">
        <v>2.8167151608781239E-2</v>
      </c>
      <c r="O940" s="13">
        <v>1.9780249797435975E-2</v>
      </c>
      <c r="P940" s="13">
        <v>1.3860959347152858E-2</v>
      </c>
      <c r="Q940" s="13">
        <v>8.4924521483693907E-2</v>
      </c>
      <c r="R940" s="13">
        <v>1.6581627826554281E-2</v>
      </c>
      <c r="S940" s="13">
        <v>9.2476247835880501E-2</v>
      </c>
      <c r="T940" s="13">
        <v>2.2310934040908701E-2</v>
      </c>
      <c r="U940" s="13">
        <v>7.6825669413645881E-2</v>
      </c>
      <c r="V940" s="165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62"/>
    </row>
    <row r="941" spans="1:65">
      <c r="A941" s="35"/>
      <c r="B941" s="3" t="s">
        <v>266</v>
      </c>
      <c r="C941" s="33"/>
      <c r="D941" s="13">
        <v>-3.6069538549301727E-2</v>
      </c>
      <c r="E941" s="13">
        <v>-5.1375773338415032E-2</v>
      </c>
      <c r="F941" s="13">
        <v>-1.3590486564949988E-2</v>
      </c>
      <c r="G941" s="13">
        <v>9.363802995434245E-2</v>
      </c>
      <c r="H941" s="13">
        <v>2.7722664821270726E-2</v>
      </c>
      <c r="I941" s="13">
        <v>8.4354175710247725E-2</v>
      </c>
      <c r="J941" s="13">
        <v>5.3253263992531163E-2</v>
      </c>
      <c r="K941" s="13">
        <v>-0.10874999256691964</v>
      </c>
      <c r="L941" s="13">
        <v>-7.1614575590541296E-2</v>
      </c>
      <c r="M941" s="13">
        <v>-7.1614575590541296E-2</v>
      </c>
      <c r="N941" s="13">
        <v>2.1223966850404619E-2</v>
      </c>
      <c r="O941" s="13">
        <v>7.2956718443506707E-2</v>
      </c>
      <c r="P941" s="13">
        <v>5.7570256216034954E-2</v>
      </c>
      <c r="Q941" s="13">
        <v>-4.8869132692509587E-2</v>
      </c>
      <c r="R941" s="13">
        <v>-0.17633645146392818</v>
      </c>
      <c r="S941" s="13">
        <v>-0.30463931711731529</v>
      </c>
      <c r="T941" s="13">
        <v>9.6655282583673285E-2</v>
      </c>
      <c r="U941" s="13">
        <v>6.2072925524420786E-2</v>
      </c>
      <c r="V941" s="165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62"/>
    </row>
    <row r="942" spans="1:65">
      <c r="A942" s="35"/>
      <c r="B942" s="53" t="s">
        <v>267</v>
      </c>
      <c r="C942" s="54"/>
      <c r="D942" s="52">
        <v>0.42</v>
      </c>
      <c r="E942" s="52">
        <v>0.57999999999999996</v>
      </c>
      <c r="F942" s="52">
        <v>0.18</v>
      </c>
      <c r="G942" s="52">
        <v>0.95</v>
      </c>
      <c r="H942" s="52">
        <v>0.25</v>
      </c>
      <c r="I942" s="52">
        <v>0.85</v>
      </c>
      <c r="J942" s="52">
        <v>0.52</v>
      </c>
      <c r="K942" s="52">
        <v>1.19</v>
      </c>
      <c r="L942" s="52">
        <v>0.8</v>
      </c>
      <c r="M942" s="52">
        <v>0.8</v>
      </c>
      <c r="N942" s="52">
        <v>0.18</v>
      </c>
      <c r="O942" s="52">
        <v>0.73</v>
      </c>
      <c r="P942" s="52">
        <v>0.56999999999999995</v>
      </c>
      <c r="Q942" s="52">
        <v>0.56000000000000005</v>
      </c>
      <c r="R942" s="52">
        <v>1.91</v>
      </c>
      <c r="S942" s="52">
        <v>3.27</v>
      </c>
      <c r="T942" s="52">
        <v>0.98</v>
      </c>
      <c r="U942" s="52">
        <v>0.62</v>
      </c>
      <c r="V942" s="165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62"/>
    </row>
    <row r="943" spans="1:65">
      <c r="B943" s="36"/>
      <c r="C943" s="20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BM943" s="62"/>
    </row>
    <row r="944" spans="1:65" ht="15">
      <c r="B944" s="37" t="s">
        <v>520</v>
      </c>
      <c r="BM944" s="32" t="s">
        <v>67</v>
      </c>
    </row>
    <row r="945" spans="1:65" ht="15">
      <c r="A945" s="28" t="s">
        <v>64</v>
      </c>
      <c r="B945" s="18" t="s">
        <v>115</v>
      </c>
      <c r="C945" s="15" t="s">
        <v>116</v>
      </c>
      <c r="D945" s="16" t="s">
        <v>235</v>
      </c>
      <c r="E945" s="17" t="s">
        <v>235</v>
      </c>
      <c r="F945" s="17" t="s">
        <v>235</v>
      </c>
      <c r="G945" s="17" t="s">
        <v>235</v>
      </c>
      <c r="H945" s="17" t="s">
        <v>235</v>
      </c>
      <c r="I945" s="17" t="s">
        <v>235</v>
      </c>
      <c r="J945" s="17" t="s">
        <v>235</v>
      </c>
      <c r="K945" s="17" t="s">
        <v>235</v>
      </c>
      <c r="L945" s="17" t="s">
        <v>235</v>
      </c>
      <c r="M945" s="17" t="s">
        <v>235</v>
      </c>
      <c r="N945" s="17" t="s">
        <v>235</v>
      </c>
      <c r="O945" s="17" t="s">
        <v>235</v>
      </c>
      <c r="P945" s="17" t="s">
        <v>235</v>
      </c>
      <c r="Q945" s="17" t="s">
        <v>235</v>
      </c>
      <c r="R945" s="165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2">
        <v>1</v>
      </c>
    </row>
    <row r="946" spans="1:65">
      <c r="A946" s="35"/>
      <c r="B946" s="19" t="s">
        <v>236</v>
      </c>
      <c r="C946" s="8" t="s">
        <v>236</v>
      </c>
      <c r="D946" s="163" t="s">
        <v>240</v>
      </c>
      <c r="E946" s="164" t="s">
        <v>241</v>
      </c>
      <c r="F946" s="164" t="s">
        <v>242</v>
      </c>
      <c r="G946" s="164" t="s">
        <v>243</v>
      </c>
      <c r="H946" s="164" t="s">
        <v>244</v>
      </c>
      <c r="I946" s="164" t="s">
        <v>245</v>
      </c>
      <c r="J946" s="164" t="s">
        <v>246</v>
      </c>
      <c r="K946" s="164" t="s">
        <v>248</v>
      </c>
      <c r="L946" s="164" t="s">
        <v>250</v>
      </c>
      <c r="M946" s="164" t="s">
        <v>251</v>
      </c>
      <c r="N946" s="164" t="s">
        <v>252</v>
      </c>
      <c r="O946" s="164" t="s">
        <v>253</v>
      </c>
      <c r="P946" s="164" t="s">
        <v>254</v>
      </c>
      <c r="Q946" s="164" t="s">
        <v>270</v>
      </c>
      <c r="R946" s="165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2" t="s">
        <v>3</v>
      </c>
    </row>
    <row r="947" spans="1:65">
      <c r="A947" s="35"/>
      <c r="B947" s="19"/>
      <c r="C947" s="8"/>
      <c r="D947" s="9" t="s">
        <v>277</v>
      </c>
      <c r="E947" s="10" t="s">
        <v>278</v>
      </c>
      <c r="F947" s="10" t="s">
        <v>278</v>
      </c>
      <c r="G947" s="10" t="s">
        <v>278</v>
      </c>
      <c r="H947" s="10" t="s">
        <v>278</v>
      </c>
      <c r="I947" s="10" t="s">
        <v>278</v>
      </c>
      <c r="J947" s="10" t="s">
        <v>278</v>
      </c>
      <c r="K947" s="10" t="s">
        <v>278</v>
      </c>
      <c r="L947" s="10" t="s">
        <v>119</v>
      </c>
      <c r="M947" s="10" t="s">
        <v>277</v>
      </c>
      <c r="N947" s="10" t="s">
        <v>277</v>
      </c>
      <c r="O947" s="10" t="s">
        <v>277</v>
      </c>
      <c r="P947" s="10" t="s">
        <v>278</v>
      </c>
      <c r="Q947" s="10" t="s">
        <v>277</v>
      </c>
      <c r="R947" s="165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2">
        <v>2</v>
      </c>
    </row>
    <row r="948" spans="1:65">
      <c r="A948" s="35"/>
      <c r="B948" s="19"/>
      <c r="C948" s="8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165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2">
        <v>3</v>
      </c>
    </row>
    <row r="949" spans="1:65">
      <c r="A949" s="35"/>
      <c r="B949" s="18">
        <v>1</v>
      </c>
      <c r="C949" s="14">
        <v>1</v>
      </c>
      <c r="D949" s="22">
        <v>0.86</v>
      </c>
      <c r="E949" s="22">
        <v>0.82</v>
      </c>
      <c r="F949" s="23">
        <v>0.9</v>
      </c>
      <c r="G949" s="22">
        <v>0.77</v>
      </c>
      <c r="H949" s="23">
        <v>0.8</v>
      </c>
      <c r="I949" s="22">
        <v>0.84</v>
      </c>
      <c r="J949" s="169">
        <v>0.83</v>
      </c>
      <c r="K949" s="22">
        <v>0.8</v>
      </c>
      <c r="L949" s="22">
        <v>0.87225088468955692</v>
      </c>
      <c r="M949" s="22">
        <v>0.87</v>
      </c>
      <c r="N949" s="22">
        <v>0.81</v>
      </c>
      <c r="O949" s="22">
        <v>0.9</v>
      </c>
      <c r="P949" s="22">
        <v>0.9</v>
      </c>
      <c r="Q949" s="22">
        <v>0.97000000000000008</v>
      </c>
      <c r="R949" s="165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2">
        <v>1</v>
      </c>
    </row>
    <row r="950" spans="1:65">
      <c r="A950" s="35"/>
      <c r="B950" s="19">
        <v>1</v>
      </c>
      <c r="C950" s="8">
        <v>2</v>
      </c>
      <c r="D950" s="10">
        <v>0.83</v>
      </c>
      <c r="E950" s="10">
        <v>0.81</v>
      </c>
      <c r="F950" s="25">
        <v>0.82</v>
      </c>
      <c r="G950" s="10">
        <v>0.79</v>
      </c>
      <c r="H950" s="25">
        <v>0.82</v>
      </c>
      <c r="I950" s="10">
        <v>0.83</v>
      </c>
      <c r="J950" s="25">
        <v>0.87</v>
      </c>
      <c r="K950" s="10">
        <v>0.88</v>
      </c>
      <c r="L950" s="10">
        <v>0.87650413927905446</v>
      </c>
      <c r="M950" s="10">
        <v>0.86</v>
      </c>
      <c r="N950" s="10">
        <v>0.85</v>
      </c>
      <c r="O950" s="10">
        <v>1</v>
      </c>
      <c r="P950" s="10">
        <v>0.93</v>
      </c>
      <c r="Q950" s="10">
        <v>0.95</v>
      </c>
      <c r="R950" s="165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2">
        <v>40</v>
      </c>
    </row>
    <row r="951" spans="1:65">
      <c r="A951" s="35"/>
      <c r="B951" s="19">
        <v>1</v>
      </c>
      <c r="C951" s="8">
        <v>3</v>
      </c>
      <c r="D951" s="10">
        <v>0.81</v>
      </c>
      <c r="E951" s="10">
        <v>0.83</v>
      </c>
      <c r="F951" s="25">
        <v>0.87</v>
      </c>
      <c r="G951" s="10">
        <v>0.79</v>
      </c>
      <c r="H951" s="25">
        <v>0.8</v>
      </c>
      <c r="I951" s="10">
        <v>0.89</v>
      </c>
      <c r="J951" s="25">
        <v>0.88</v>
      </c>
      <c r="K951" s="25">
        <v>0.83</v>
      </c>
      <c r="L951" s="11">
        <v>0.88404597793730144</v>
      </c>
      <c r="M951" s="11">
        <v>0.9</v>
      </c>
      <c r="N951" s="11">
        <v>0.85</v>
      </c>
      <c r="O951" s="11">
        <v>0.9</v>
      </c>
      <c r="P951" s="11">
        <v>0.91</v>
      </c>
      <c r="Q951" s="158">
        <v>0.81</v>
      </c>
      <c r="R951" s="165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2">
        <v>16</v>
      </c>
    </row>
    <row r="952" spans="1:65">
      <c r="A952" s="35"/>
      <c r="B952" s="19">
        <v>1</v>
      </c>
      <c r="C952" s="8">
        <v>4</v>
      </c>
      <c r="D952" s="10">
        <v>0.82</v>
      </c>
      <c r="E952" s="10">
        <v>0.81</v>
      </c>
      <c r="F952" s="25">
        <v>0.85</v>
      </c>
      <c r="G952" s="10">
        <v>0.8</v>
      </c>
      <c r="H952" s="25">
        <v>0.83</v>
      </c>
      <c r="I952" s="10">
        <v>0.86</v>
      </c>
      <c r="J952" s="25">
        <v>0.87</v>
      </c>
      <c r="K952" s="25">
        <v>0.84</v>
      </c>
      <c r="L952" s="11">
        <v>0.85816587029813807</v>
      </c>
      <c r="M952" s="11">
        <v>0.92</v>
      </c>
      <c r="N952" s="11">
        <v>0.84</v>
      </c>
      <c r="O952" s="11">
        <v>0.9</v>
      </c>
      <c r="P952" s="11">
        <v>0.94</v>
      </c>
      <c r="Q952" s="11">
        <v>0.92</v>
      </c>
      <c r="R952" s="165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2">
        <v>0.85951418032721849</v>
      </c>
    </row>
    <row r="953" spans="1:65">
      <c r="A953" s="35"/>
      <c r="B953" s="19">
        <v>1</v>
      </c>
      <c r="C953" s="8">
        <v>5</v>
      </c>
      <c r="D953" s="10">
        <v>0.82</v>
      </c>
      <c r="E953" s="10">
        <v>0.84</v>
      </c>
      <c r="F953" s="10">
        <v>0.88</v>
      </c>
      <c r="G953" s="10">
        <v>0.71</v>
      </c>
      <c r="H953" s="10">
        <v>0.75</v>
      </c>
      <c r="I953" s="10">
        <v>0.87</v>
      </c>
      <c r="J953" s="10">
        <v>0.87</v>
      </c>
      <c r="K953" s="10">
        <v>0.86</v>
      </c>
      <c r="L953" s="10">
        <v>0.88535043672606639</v>
      </c>
      <c r="M953" s="10">
        <v>0.87</v>
      </c>
      <c r="N953" s="10">
        <v>0.9</v>
      </c>
      <c r="O953" s="10">
        <v>0.9</v>
      </c>
      <c r="P953" s="10">
        <v>0.93</v>
      </c>
      <c r="Q953" s="10">
        <v>0.92</v>
      </c>
      <c r="R953" s="165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2">
        <v>64</v>
      </c>
    </row>
    <row r="954" spans="1:65">
      <c r="A954" s="35"/>
      <c r="B954" s="19">
        <v>1</v>
      </c>
      <c r="C954" s="8">
        <v>6</v>
      </c>
      <c r="D954" s="159">
        <v>0.91</v>
      </c>
      <c r="E954" s="10">
        <v>0.79</v>
      </c>
      <c r="F954" s="10">
        <v>0.86</v>
      </c>
      <c r="G954" s="10">
        <v>0.75</v>
      </c>
      <c r="H954" s="10">
        <v>0.81</v>
      </c>
      <c r="I954" s="10">
        <v>0.86</v>
      </c>
      <c r="J954" s="10">
        <v>0.89</v>
      </c>
      <c r="K954" s="10">
        <v>0.79</v>
      </c>
      <c r="L954" s="10">
        <v>0.86487383855623245</v>
      </c>
      <c r="M954" s="10">
        <v>0.86</v>
      </c>
      <c r="N954" s="10">
        <v>0.84</v>
      </c>
      <c r="O954" s="10">
        <v>1</v>
      </c>
      <c r="P954" s="10">
        <v>0.9</v>
      </c>
      <c r="Q954" s="10">
        <v>0.91</v>
      </c>
      <c r="R954" s="165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62"/>
    </row>
    <row r="955" spans="1:65">
      <c r="A955" s="35"/>
      <c r="B955" s="20" t="s">
        <v>263</v>
      </c>
      <c r="C955" s="12"/>
      <c r="D955" s="26">
        <v>0.84166666666666667</v>
      </c>
      <c r="E955" s="26">
        <v>0.81666666666666676</v>
      </c>
      <c r="F955" s="26">
        <v>0.8633333333333334</v>
      </c>
      <c r="G955" s="26">
        <v>0.76833333333333342</v>
      </c>
      <c r="H955" s="26">
        <v>0.80166666666666675</v>
      </c>
      <c r="I955" s="26">
        <v>0.85833333333333339</v>
      </c>
      <c r="J955" s="26">
        <v>0.86833333333333329</v>
      </c>
      <c r="K955" s="26">
        <v>0.83333333333333337</v>
      </c>
      <c r="L955" s="26">
        <v>0.8735318579143917</v>
      </c>
      <c r="M955" s="26">
        <v>0.88</v>
      </c>
      <c r="N955" s="26">
        <v>0.84833333333333327</v>
      </c>
      <c r="O955" s="26">
        <v>0.93333333333333324</v>
      </c>
      <c r="P955" s="26">
        <v>0.91833333333333345</v>
      </c>
      <c r="Q955" s="26">
        <v>0.91333333333333344</v>
      </c>
      <c r="R955" s="165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62"/>
    </row>
    <row r="956" spans="1:65">
      <c r="A956" s="35"/>
      <c r="B956" s="3" t="s">
        <v>264</v>
      </c>
      <c r="C956" s="33"/>
      <c r="D956" s="11">
        <v>0.82499999999999996</v>
      </c>
      <c r="E956" s="11">
        <v>0.81499999999999995</v>
      </c>
      <c r="F956" s="11">
        <v>0.86499999999999999</v>
      </c>
      <c r="G956" s="11">
        <v>0.78</v>
      </c>
      <c r="H956" s="11">
        <v>0.80500000000000005</v>
      </c>
      <c r="I956" s="11">
        <v>0.86</v>
      </c>
      <c r="J956" s="11">
        <v>0.87</v>
      </c>
      <c r="K956" s="11">
        <v>0.83499999999999996</v>
      </c>
      <c r="L956" s="11">
        <v>0.87437751198430569</v>
      </c>
      <c r="M956" s="11">
        <v>0.87</v>
      </c>
      <c r="N956" s="11">
        <v>0.84499999999999997</v>
      </c>
      <c r="O956" s="11">
        <v>0.9</v>
      </c>
      <c r="P956" s="11">
        <v>0.92</v>
      </c>
      <c r="Q956" s="11">
        <v>0.92</v>
      </c>
      <c r="R956" s="165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62"/>
    </row>
    <row r="957" spans="1:65">
      <c r="A957" s="35"/>
      <c r="B957" s="3" t="s">
        <v>265</v>
      </c>
      <c r="C957" s="33"/>
      <c r="D957" s="27">
        <v>3.7638632635454063E-2</v>
      </c>
      <c r="E957" s="27">
        <v>1.7511900715418229E-2</v>
      </c>
      <c r="F957" s="27">
        <v>2.7325202042558953E-2</v>
      </c>
      <c r="G957" s="27">
        <v>3.371448748930745E-2</v>
      </c>
      <c r="H957" s="27">
        <v>2.7868739954771293E-2</v>
      </c>
      <c r="I957" s="27">
        <v>2.1369760566432826E-2</v>
      </c>
      <c r="J957" s="27">
        <v>2.041241452319317E-2</v>
      </c>
      <c r="K957" s="27">
        <v>3.444802848737015E-2</v>
      </c>
      <c r="L957" s="27">
        <v>1.0693696727759796E-2</v>
      </c>
      <c r="M957" s="27">
        <v>2.4494897427831803E-2</v>
      </c>
      <c r="N957" s="27">
        <v>2.9268868558020252E-2</v>
      </c>
      <c r="O957" s="27">
        <v>5.1639777949432218E-2</v>
      </c>
      <c r="P957" s="27">
        <v>1.7224014243685071E-2</v>
      </c>
      <c r="Q957" s="27">
        <v>5.5377492419453826E-2</v>
      </c>
      <c r="R957" s="234"/>
      <c r="S957" s="235"/>
      <c r="T957" s="235"/>
      <c r="U957" s="235"/>
      <c r="V957" s="235"/>
      <c r="W957" s="235"/>
      <c r="X957" s="235"/>
      <c r="Y957" s="235"/>
      <c r="Z957" s="235"/>
      <c r="AA957" s="235"/>
      <c r="AB957" s="235"/>
      <c r="AC957" s="235"/>
      <c r="AD957" s="235"/>
      <c r="AE957" s="235"/>
      <c r="AF957" s="235"/>
      <c r="AG957" s="235"/>
      <c r="AH957" s="235"/>
      <c r="AI957" s="235"/>
      <c r="AJ957" s="235"/>
      <c r="AK957" s="235"/>
      <c r="AL957" s="235"/>
      <c r="AM957" s="235"/>
      <c r="AN957" s="235"/>
      <c r="AO957" s="235"/>
      <c r="AP957" s="235"/>
      <c r="AQ957" s="235"/>
      <c r="AR957" s="235"/>
      <c r="AS957" s="235"/>
      <c r="AT957" s="235"/>
      <c r="AU957" s="235"/>
      <c r="AV957" s="235"/>
      <c r="AW957" s="235"/>
      <c r="AX957" s="235"/>
      <c r="AY957" s="235"/>
      <c r="AZ957" s="235"/>
      <c r="BA957" s="235"/>
      <c r="BB957" s="235"/>
      <c r="BC957" s="235"/>
      <c r="BD957" s="235"/>
      <c r="BE957" s="235"/>
      <c r="BF957" s="235"/>
      <c r="BG957" s="235"/>
      <c r="BH957" s="235"/>
      <c r="BI957" s="235"/>
      <c r="BJ957" s="235"/>
      <c r="BK957" s="235"/>
      <c r="BL957" s="235"/>
      <c r="BM957" s="63"/>
    </row>
    <row r="958" spans="1:65">
      <c r="A958" s="35"/>
      <c r="B958" s="3" t="s">
        <v>87</v>
      </c>
      <c r="C958" s="33"/>
      <c r="D958" s="13">
        <v>4.4719167487668195E-2</v>
      </c>
      <c r="E958" s="13">
        <v>2.1443143733165176E-2</v>
      </c>
      <c r="F958" s="13">
        <v>3.165081317670921E-2</v>
      </c>
      <c r="G958" s="13">
        <v>4.3880027101050906E-2</v>
      </c>
      <c r="H958" s="13">
        <v>3.4763500983082687E-2</v>
      </c>
      <c r="I958" s="13">
        <v>2.4896808426912029E-2</v>
      </c>
      <c r="J958" s="13">
        <v>2.3507579105404804E-2</v>
      </c>
      <c r="K958" s="13">
        <v>4.133763418484418E-2</v>
      </c>
      <c r="L958" s="13">
        <v>1.2241908100858075E-2</v>
      </c>
      <c r="M958" s="13">
        <v>2.783511071344523E-2</v>
      </c>
      <c r="N958" s="13">
        <v>3.4501613231458061E-2</v>
      </c>
      <c r="O958" s="13">
        <v>5.5328333517248814E-2</v>
      </c>
      <c r="P958" s="13">
        <v>1.8755732388767772E-2</v>
      </c>
      <c r="Q958" s="13">
        <v>6.0632290970204915E-2</v>
      </c>
      <c r="R958" s="165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62"/>
    </row>
    <row r="959" spans="1:65">
      <c r="A959" s="35"/>
      <c r="B959" s="3" t="s">
        <v>266</v>
      </c>
      <c r="C959" s="33"/>
      <c r="D959" s="13">
        <v>-2.076465295052754E-2</v>
      </c>
      <c r="E959" s="13">
        <v>-4.985085137773948E-2</v>
      </c>
      <c r="F959" s="13">
        <v>4.4433856863896892E-3</v>
      </c>
      <c r="G959" s="13">
        <v>-0.10608416833701606</v>
      </c>
      <c r="H959" s="13">
        <v>-6.7302570434066733E-2</v>
      </c>
      <c r="I959" s="13">
        <v>-1.3738539990527654E-3</v>
      </c>
      <c r="J959" s="13">
        <v>1.0260625371832033E-2</v>
      </c>
      <c r="K959" s="13">
        <v>-3.0460052426264816E-2</v>
      </c>
      <c r="L959" s="13">
        <v>1.6308838071568132E-2</v>
      </c>
      <c r="M959" s="13">
        <v>2.3834184637864242E-2</v>
      </c>
      <c r="N959" s="13">
        <v>-1.3008333369937675E-2</v>
      </c>
      <c r="O959" s="13">
        <v>8.5884741282583166E-2</v>
      </c>
      <c r="P959" s="13">
        <v>6.8433022226256135E-2</v>
      </c>
      <c r="Q959" s="13">
        <v>6.2615782540813791E-2</v>
      </c>
      <c r="R959" s="165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62"/>
    </row>
    <row r="960" spans="1:65">
      <c r="A960" s="35"/>
      <c r="B960" s="53" t="s">
        <v>267</v>
      </c>
      <c r="C960" s="54"/>
      <c r="D960" s="52">
        <v>0.55000000000000004</v>
      </c>
      <c r="E960" s="52">
        <v>1.28</v>
      </c>
      <c r="F960" s="52">
        <v>7.0000000000000007E-2</v>
      </c>
      <c r="G960" s="52">
        <v>2.67</v>
      </c>
      <c r="H960" s="52">
        <v>1.71</v>
      </c>
      <c r="I960" s="52">
        <v>7.0000000000000007E-2</v>
      </c>
      <c r="J960" s="52">
        <v>0.22</v>
      </c>
      <c r="K960" s="52">
        <v>0.79</v>
      </c>
      <c r="L960" s="52">
        <v>0.37</v>
      </c>
      <c r="M960" s="52">
        <v>0.55000000000000004</v>
      </c>
      <c r="N960" s="52">
        <v>0.36</v>
      </c>
      <c r="O960" s="52">
        <v>2.1</v>
      </c>
      <c r="P960" s="52">
        <v>1.66</v>
      </c>
      <c r="Q960" s="52">
        <v>1.52</v>
      </c>
      <c r="R960" s="165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62"/>
    </row>
    <row r="961" spans="1:65">
      <c r="B961" s="36"/>
      <c r="C961" s="20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BM961" s="62"/>
    </row>
    <row r="962" spans="1:65" ht="15">
      <c r="B962" s="37" t="s">
        <v>521</v>
      </c>
      <c r="BM962" s="32" t="s">
        <v>67</v>
      </c>
    </row>
    <row r="963" spans="1:65" ht="15">
      <c r="A963" s="28" t="s">
        <v>65</v>
      </c>
      <c r="B963" s="18" t="s">
        <v>115</v>
      </c>
      <c r="C963" s="15" t="s">
        <v>116</v>
      </c>
      <c r="D963" s="16" t="s">
        <v>235</v>
      </c>
      <c r="E963" s="17" t="s">
        <v>235</v>
      </c>
      <c r="F963" s="17" t="s">
        <v>235</v>
      </c>
      <c r="G963" s="17" t="s">
        <v>235</v>
      </c>
      <c r="H963" s="17" t="s">
        <v>235</v>
      </c>
      <c r="I963" s="165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2">
        <v>1</v>
      </c>
    </row>
    <row r="964" spans="1:65">
      <c r="A964" s="35"/>
      <c r="B964" s="19" t="s">
        <v>236</v>
      </c>
      <c r="C964" s="8" t="s">
        <v>236</v>
      </c>
      <c r="D964" s="163" t="s">
        <v>240</v>
      </c>
      <c r="E964" s="164" t="s">
        <v>241</v>
      </c>
      <c r="F964" s="164" t="s">
        <v>251</v>
      </c>
      <c r="G964" s="164" t="s">
        <v>253</v>
      </c>
      <c r="H964" s="164" t="s">
        <v>270</v>
      </c>
      <c r="I964" s="165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2" t="s">
        <v>3</v>
      </c>
    </row>
    <row r="965" spans="1:65">
      <c r="A965" s="35"/>
      <c r="B965" s="19"/>
      <c r="C965" s="8"/>
      <c r="D965" s="9" t="s">
        <v>277</v>
      </c>
      <c r="E965" s="10" t="s">
        <v>278</v>
      </c>
      <c r="F965" s="10" t="s">
        <v>277</v>
      </c>
      <c r="G965" s="10" t="s">
        <v>277</v>
      </c>
      <c r="H965" s="10" t="s">
        <v>277</v>
      </c>
      <c r="I965" s="165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2">
        <v>2</v>
      </c>
    </row>
    <row r="966" spans="1:65">
      <c r="A966" s="35"/>
      <c r="B966" s="19"/>
      <c r="C966" s="8"/>
      <c r="D966" s="29"/>
      <c r="E966" s="29"/>
      <c r="F966" s="29"/>
      <c r="G966" s="29"/>
      <c r="H966" s="29"/>
      <c r="I966" s="165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2">
        <v>2</v>
      </c>
    </row>
    <row r="967" spans="1:65">
      <c r="A967" s="35"/>
      <c r="B967" s="18">
        <v>1</v>
      </c>
      <c r="C967" s="14">
        <v>1</v>
      </c>
      <c r="D967" s="22">
        <v>0.2</v>
      </c>
      <c r="E967" s="22">
        <v>0.2</v>
      </c>
      <c r="F967" s="23">
        <v>0.28000000000000003</v>
      </c>
      <c r="G967" s="22">
        <v>0.2</v>
      </c>
      <c r="H967" s="23">
        <v>0.24</v>
      </c>
      <c r="I967" s="165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2">
        <v>1</v>
      </c>
    </row>
    <row r="968" spans="1:65">
      <c r="A968" s="35"/>
      <c r="B968" s="19">
        <v>1</v>
      </c>
      <c r="C968" s="8">
        <v>2</v>
      </c>
      <c r="D968" s="10">
        <v>0.2</v>
      </c>
      <c r="E968" s="10">
        <v>0.2</v>
      </c>
      <c r="F968" s="25">
        <v>0.27</v>
      </c>
      <c r="G968" s="10">
        <v>0.2</v>
      </c>
      <c r="H968" s="25">
        <v>0.25</v>
      </c>
      <c r="I968" s="165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2">
        <v>20</v>
      </c>
    </row>
    <row r="969" spans="1:65">
      <c r="A969" s="35"/>
      <c r="B969" s="19">
        <v>1</v>
      </c>
      <c r="C969" s="8">
        <v>3</v>
      </c>
      <c r="D969" s="10">
        <v>0.2</v>
      </c>
      <c r="E969" s="10">
        <v>0.2</v>
      </c>
      <c r="F969" s="25">
        <v>0.27</v>
      </c>
      <c r="G969" s="10">
        <v>0.2</v>
      </c>
      <c r="H969" s="25">
        <v>0.23</v>
      </c>
      <c r="I969" s="165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2">
        <v>16</v>
      </c>
    </row>
    <row r="970" spans="1:65">
      <c r="A970" s="35"/>
      <c r="B970" s="19">
        <v>1</v>
      </c>
      <c r="C970" s="8">
        <v>4</v>
      </c>
      <c r="D970" s="10">
        <v>0.2</v>
      </c>
      <c r="E970" s="10">
        <v>0.2</v>
      </c>
      <c r="F970" s="25">
        <v>0.28000000000000003</v>
      </c>
      <c r="G970" s="10">
        <v>0.2</v>
      </c>
      <c r="H970" s="25">
        <v>0.23</v>
      </c>
      <c r="I970" s="165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2">
        <v>0.223</v>
      </c>
    </row>
    <row r="971" spans="1:65">
      <c r="A971" s="35"/>
      <c r="B971" s="19">
        <v>1</v>
      </c>
      <c r="C971" s="8">
        <v>5</v>
      </c>
      <c r="D971" s="10">
        <v>0.2</v>
      </c>
      <c r="E971" s="10">
        <v>0.2</v>
      </c>
      <c r="F971" s="10">
        <v>0.27</v>
      </c>
      <c r="G971" s="10">
        <v>0.2</v>
      </c>
      <c r="H971" s="10">
        <v>0.26</v>
      </c>
      <c r="I971" s="165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2">
        <v>65</v>
      </c>
    </row>
    <row r="972" spans="1:65">
      <c r="A972" s="35"/>
      <c r="B972" s="19">
        <v>1</v>
      </c>
      <c r="C972" s="8">
        <v>6</v>
      </c>
      <c r="D972" s="10">
        <v>0.2</v>
      </c>
      <c r="E972" s="10">
        <v>0.2</v>
      </c>
      <c r="F972" s="10">
        <v>0.26</v>
      </c>
      <c r="G972" s="10">
        <v>0.2</v>
      </c>
      <c r="H972" s="10">
        <v>0.25</v>
      </c>
      <c r="I972" s="165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62"/>
    </row>
    <row r="973" spans="1:65">
      <c r="A973" s="35"/>
      <c r="B973" s="20" t="s">
        <v>263</v>
      </c>
      <c r="C973" s="12"/>
      <c r="D973" s="26">
        <v>0.19999999999999998</v>
      </c>
      <c r="E973" s="26">
        <v>0.19999999999999998</v>
      </c>
      <c r="F973" s="26">
        <v>0.27166666666666667</v>
      </c>
      <c r="G973" s="26">
        <v>0.19999999999999998</v>
      </c>
      <c r="H973" s="26">
        <v>0.24333333333333332</v>
      </c>
      <c r="I973" s="165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62"/>
    </row>
    <row r="974" spans="1:65">
      <c r="A974" s="35"/>
      <c r="B974" s="3" t="s">
        <v>264</v>
      </c>
      <c r="C974" s="33"/>
      <c r="D974" s="11">
        <v>0.2</v>
      </c>
      <c r="E974" s="11">
        <v>0.2</v>
      </c>
      <c r="F974" s="11">
        <v>0.27</v>
      </c>
      <c r="G974" s="11">
        <v>0.2</v>
      </c>
      <c r="H974" s="11">
        <v>0.245</v>
      </c>
      <c r="I974" s="165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62"/>
    </row>
    <row r="975" spans="1:65">
      <c r="A975" s="35"/>
      <c r="B975" s="3" t="s">
        <v>265</v>
      </c>
      <c r="C975" s="33"/>
      <c r="D975" s="27">
        <v>3.0404709722440586E-17</v>
      </c>
      <c r="E975" s="27">
        <v>3.0404709722440586E-17</v>
      </c>
      <c r="F975" s="27">
        <v>7.5277265270908165E-3</v>
      </c>
      <c r="G975" s="27">
        <v>3.0404709722440586E-17</v>
      </c>
      <c r="H975" s="27">
        <v>1.2110601416389965E-2</v>
      </c>
      <c r="I975" s="165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62"/>
    </row>
    <row r="976" spans="1:65">
      <c r="A976" s="35"/>
      <c r="B976" s="3" t="s">
        <v>87</v>
      </c>
      <c r="C976" s="33"/>
      <c r="D976" s="13">
        <v>1.5202354861220294E-16</v>
      </c>
      <c r="E976" s="13">
        <v>1.5202354861220294E-16</v>
      </c>
      <c r="F976" s="13">
        <v>2.7709422799107299E-2</v>
      </c>
      <c r="G976" s="13">
        <v>1.5202354861220294E-16</v>
      </c>
      <c r="H976" s="13">
        <v>4.976959486187657E-2</v>
      </c>
      <c r="I976" s="165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62"/>
    </row>
    <row r="977" spans="1:65">
      <c r="A977" s="35"/>
      <c r="B977" s="3" t="s">
        <v>266</v>
      </c>
      <c r="C977" s="33"/>
      <c r="D977" s="13">
        <v>-0.10313901345291487</v>
      </c>
      <c r="E977" s="13">
        <v>-0.10313901345291487</v>
      </c>
      <c r="F977" s="13">
        <v>0.21823617339312396</v>
      </c>
      <c r="G977" s="13">
        <v>-0.10313901345291487</v>
      </c>
      <c r="H977" s="13">
        <v>9.1180866965620222E-2</v>
      </c>
      <c r="I977" s="165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62"/>
    </row>
    <row r="978" spans="1:65">
      <c r="A978" s="35"/>
      <c r="B978" s="53" t="s">
        <v>267</v>
      </c>
      <c r="C978" s="54"/>
      <c r="D978" s="52" t="s">
        <v>268</v>
      </c>
      <c r="E978" s="52" t="s">
        <v>268</v>
      </c>
      <c r="F978" s="52" t="s">
        <v>268</v>
      </c>
      <c r="G978" s="52" t="s">
        <v>268</v>
      </c>
      <c r="H978" s="52" t="s">
        <v>268</v>
      </c>
      <c r="I978" s="165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62"/>
    </row>
    <row r="979" spans="1:65">
      <c r="B979" s="36"/>
      <c r="C979" s="20"/>
      <c r="D979" s="31"/>
      <c r="E979" s="31"/>
      <c r="F979" s="31"/>
      <c r="G979" s="31"/>
      <c r="H979" s="31"/>
      <c r="BM979" s="62"/>
    </row>
    <row r="980" spans="1:65" ht="15">
      <c r="B980" s="37" t="s">
        <v>522</v>
      </c>
      <c r="BM980" s="32" t="s">
        <v>67</v>
      </c>
    </row>
    <row r="981" spans="1:65" ht="15">
      <c r="A981" s="28" t="s">
        <v>32</v>
      </c>
      <c r="B981" s="18" t="s">
        <v>115</v>
      </c>
      <c r="C981" s="15" t="s">
        <v>116</v>
      </c>
      <c r="D981" s="16" t="s">
        <v>235</v>
      </c>
      <c r="E981" s="17" t="s">
        <v>235</v>
      </c>
      <c r="F981" s="17" t="s">
        <v>235</v>
      </c>
      <c r="G981" s="17" t="s">
        <v>235</v>
      </c>
      <c r="H981" s="17" t="s">
        <v>235</v>
      </c>
      <c r="I981" s="17" t="s">
        <v>235</v>
      </c>
      <c r="J981" s="17" t="s">
        <v>235</v>
      </c>
      <c r="K981" s="17" t="s">
        <v>235</v>
      </c>
      <c r="L981" s="17" t="s">
        <v>235</v>
      </c>
      <c r="M981" s="17" t="s">
        <v>235</v>
      </c>
      <c r="N981" s="17" t="s">
        <v>235</v>
      </c>
      <c r="O981" s="17" t="s">
        <v>235</v>
      </c>
      <c r="P981" s="17" t="s">
        <v>235</v>
      </c>
      <c r="Q981" s="17" t="s">
        <v>235</v>
      </c>
      <c r="R981" s="165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2">
        <v>1</v>
      </c>
    </row>
    <row r="982" spans="1:65">
      <c r="A982" s="35"/>
      <c r="B982" s="19" t="s">
        <v>236</v>
      </c>
      <c r="C982" s="8" t="s">
        <v>236</v>
      </c>
      <c r="D982" s="163" t="s">
        <v>240</v>
      </c>
      <c r="E982" s="164" t="s">
        <v>241</v>
      </c>
      <c r="F982" s="164" t="s">
        <v>242</v>
      </c>
      <c r="G982" s="164" t="s">
        <v>243</v>
      </c>
      <c r="H982" s="164" t="s">
        <v>244</v>
      </c>
      <c r="I982" s="164" t="s">
        <v>245</v>
      </c>
      <c r="J982" s="164" t="s">
        <v>246</v>
      </c>
      <c r="K982" s="164" t="s">
        <v>248</v>
      </c>
      <c r="L982" s="164" t="s">
        <v>250</v>
      </c>
      <c r="M982" s="164" t="s">
        <v>251</v>
      </c>
      <c r="N982" s="164" t="s">
        <v>252</v>
      </c>
      <c r="O982" s="164" t="s">
        <v>253</v>
      </c>
      <c r="P982" s="164" t="s">
        <v>254</v>
      </c>
      <c r="Q982" s="164" t="s">
        <v>270</v>
      </c>
      <c r="R982" s="165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2" t="s">
        <v>3</v>
      </c>
    </row>
    <row r="983" spans="1:65">
      <c r="A983" s="35"/>
      <c r="B983" s="19"/>
      <c r="C983" s="8"/>
      <c r="D983" s="9" t="s">
        <v>277</v>
      </c>
      <c r="E983" s="10" t="s">
        <v>278</v>
      </c>
      <c r="F983" s="10" t="s">
        <v>278</v>
      </c>
      <c r="G983" s="10" t="s">
        <v>278</v>
      </c>
      <c r="H983" s="10" t="s">
        <v>278</v>
      </c>
      <c r="I983" s="10" t="s">
        <v>278</v>
      </c>
      <c r="J983" s="10" t="s">
        <v>278</v>
      </c>
      <c r="K983" s="10" t="s">
        <v>278</v>
      </c>
      <c r="L983" s="10" t="s">
        <v>119</v>
      </c>
      <c r="M983" s="10" t="s">
        <v>277</v>
      </c>
      <c r="N983" s="10" t="s">
        <v>277</v>
      </c>
      <c r="O983" s="10" t="s">
        <v>277</v>
      </c>
      <c r="P983" s="10" t="s">
        <v>278</v>
      </c>
      <c r="Q983" s="10" t="s">
        <v>277</v>
      </c>
      <c r="R983" s="165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2">
        <v>2</v>
      </c>
    </row>
    <row r="984" spans="1:65">
      <c r="A984" s="35"/>
      <c r="B984" s="19"/>
      <c r="C984" s="8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165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2">
        <v>3</v>
      </c>
    </row>
    <row r="985" spans="1:65">
      <c r="A985" s="35"/>
      <c r="B985" s="18">
        <v>1</v>
      </c>
      <c r="C985" s="14">
        <v>1</v>
      </c>
      <c r="D985" s="22">
        <v>3</v>
      </c>
      <c r="E985" s="22">
        <v>2.6</v>
      </c>
      <c r="F985" s="23">
        <v>2.8</v>
      </c>
      <c r="G985" s="22">
        <v>2.6</v>
      </c>
      <c r="H985" s="23">
        <v>2.5</v>
      </c>
      <c r="I985" s="22">
        <v>2.5</v>
      </c>
      <c r="J985" s="23">
        <v>3.1</v>
      </c>
      <c r="K985" s="22">
        <v>2.4</v>
      </c>
      <c r="L985" s="22">
        <v>2.9897340151044611</v>
      </c>
      <c r="M985" s="22">
        <v>2.86</v>
      </c>
      <c r="N985" s="22">
        <v>2.74</v>
      </c>
      <c r="O985" s="22">
        <v>2.7</v>
      </c>
      <c r="P985" s="22">
        <v>2.8</v>
      </c>
      <c r="Q985" s="22">
        <v>3.04</v>
      </c>
      <c r="R985" s="165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2">
        <v>1</v>
      </c>
    </row>
    <row r="986" spans="1:65">
      <c r="A986" s="35"/>
      <c r="B986" s="19">
        <v>1</v>
      </c>
      <c r="C986" s="8">
        <v>2</v>
      </c>
      <c r="D986" s="10">
        <v>3.1</v>
      </c>
      <c r="E986" s="10">
        <v>2.5</v>
      </c>
      <c r="F986" s="25">
        <v>2.9</v>
      </c>
      <c r="G986" s="10">
        <v>2.7</v>
      </c>
      <c r="H986" s="25">
        <v>2.6</v>
      </c>
      <c r="I986" s="10">
        <v>2.6</v>
      </c>
      <c r="J986" s="25">
        <v>2.8</v>
      </c>
      <c r="K986" s="10">
        <v>2.7</v>
      </c>
      <c r="L986" s="10">
        <v>3.1639604543604438</v>
      </c>
      <c r="M986" s="10">
        <v>2.86</v>
      </c>
      <c r="N986" s="10">
        <v>2.85</v>
      </c>
      <c r="O986" s="10">
        <v>2.8</v>
      </c>
      <c r="P986" s="10">
        <v>2.9</v>
      </c>
      <c r="Q986" s="10">
        <v>3</v>
      </c>
      <c r="R986" s="165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2">
        <v>42</v>
      </c>
    </row>
    <row r="987" spans="1:65">
      <c r="A987" s="35"/>
      <c r="B987" s="19">
        <v>1</v>
      </c>
      <c r="C987" s="8">
        <v>3</v>
      </c>
      <c r="D987" s="10">
        <v>2.9</v>
      </c>
      <c r="E987" s="10">
        <v>2.6</v>
      </c>
      <c r="F987" s="25">
        <v>2.9</v>
      </c>
      <c r="G987" s="10">
        <v>2.5</v>
      </c>
      <c r="H987" s="25">
        <v>2.5</v>
      </c>
      <c r="I987" s="10">
        <v>2.7</v>
      </c>
      <c r="J987" s="25">
        <v>2.9</v>
      </c>
      <c r="K987" s="25">
        <v>2.6</v>
      </c>
      <c r="L987" s="11">
        <v>2.9530182075805373</v>
      </c>
      <c r="M987" s="11">
        <v>2.88</v>
      </c>
      <c r="N987" s="11">
        <v>2.64</v>
      </c>
      <c r="O987" s="11">
        <v>2.8</v>
      </c>
      <c r="P987" s="11">
        <v>2.9</v>
      </c>
      <c r="Q987" s="158">
        <v>2.66</v>
      </c>
      <c r="R987" s="165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2">
        <v>16</v>
      </c>
    </row>
    <row r="988" spans="1:65">
      <c r="A988" s="35"/>
      <c r="B988" s="19">
        <v>1</v>
      </c>
      <c r="C988" s="8">
        <v>4</v>
      </c>
      <c r="D988" s="10">
        <v>3.2</v>
      </c>
      <c r="E988" s="10">
        <v>2.5</v>
      </c>
      <c r="F988" s="25">
        <v>2.8</v>
      </c>
      <c r="G988" s="10">
        <v>2.8</v>
      </c>
      <c r="H988" s="25">
        <v>2.6</v>
      </c>
      <c r="I988" s="10">
        <v>2.6</v>
      </c>
      <c r="J988" s="25">
        <v>2.7</v>
      </c>
      <c r="K988" s="25">
        <v>2.5</v>
      </c>
      <c r="L988" s="11">
        <v>3.1571761860192438</v>
      </c>
      <c r="M988" s="11">
        <v>2.91</v>
      </c>
      <c r="N988" s="11">
        <v>2.66</v>
      </c>
      <c r="O988" s="11">
        <v>2.8</v>
      </c>
      <c r="P988" s="11">
        <v>3</v>
      </c>
      <c r="Q988" s="11">
        <v>2.93</v>
      </c>
      <c r="R988" s="165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2">
        <v>2.7850375484400876</v>
      </c>
    </row>
    <row r="989" spans="1:65">
      <c r="A989" s="35"/>
      <c r="B989" s="19">
        <v>1</v>
      </c>
      <c r="C989" s="8">
        <v>5</v>
      </c>
      <c r="D989" s="10">
        <v>3.2</v>
      </c>
      <c r="E989" s="10">
        <v>2.6</v>
      </c>
      <c r="F989" s="10">
        <v>2.8</v>
      </c>
      <c r="G989" s="10">
        <v>2.5</v>
      </c>
      <c r="H989" s="10">
        <v>2.4</v>
      </c>
      <c r="I989" s="10">
        <v>2.7</v>
      </c>
      <c r="J989" s="10">
        <v>2.7</v>
      </c>
      <c r="K989" s="10">
        <v>2.8</v>
      </c>
      <c r="L989" s="10">
        <v>2.9985989400977631</v>
      </c>
      <c r="M989" s="10">
        <v>2.9</v>
      </c>
      <c r="N989" s="10">
        <v>2.8</v>
      </c>
      <c r="O989" s="10">
        <v>2.9</v>
      </c>
      <c r="P989" s="10">
        <v>2.9</v>
      </c>
      <c r="Q989" s="10">
        <v>2.99</v>
      </c>
      <c r="R989" s="165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2">
        <v>66</v>
      </c>
    </row>
    <row r="990" spans="1:65">
      <c r="A990" s="35"/>
      <c r="B990" s="19">
        <v>1</v>
      </c>
      <c r="C990" s="8">
        <v>6</v>
      </c>
      <c r="D990" s="159">
        <v>3.4</v>
      </c>
      <c r="E990" s="10">
        <v>2.5</v>
      </c>
      <c r="F990" s="10">
        <v>2.8</v>
      </c>
      <c r="G990" s="10">
        <v>2.6</v>
      </c>
      <c r="H990" s="10">
        <v>2.6</v>
      </c>
      <c r="I990" s="10">
        <v>2.6</v>
      </c>
      <c r="J990" s="10">
        <v>2.8</v>
      </c>
      <c r="K990" s="10">
        <v>2.7</v>
      </c>
      <c r="L990" s="10">
        <v>2.9326662658049099</v>
      </c>
      <c r="M990" s="10">
        <v>2.85</v>
      </c>
      <c r="N990" s="10">
        <v>2.75</v>
      </c>
      <c r="O990" s="10">
        <v>2.7</v>
      </c>
      <c r="P990" s="10">
        <v>2.9</v>
      </c>
      <c r="Q990" s="10">
        <v>2.93</v>
      </c>
      <c r="R990" s="165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62"/>
    </row>
    <row r="991" spans="1:65">
      <c r="A991" s="35"/>
      <c r="B991" s="20" t="s">
        <v>263</v>
      </c>
      <c r="C991" s="12"/>
      <c r="D991" s="26">
        <v>3.1333333333333329</v>
      </c>
      <c r="E991" s="26">
        <v>2.5499999999999998</v>
      </c>
      <c r="F991" s="26">
        <v>2.8333333333333335</v>
      </c>
      <c r="G991" s="26">
        <v>2.6166666666666667</v>
      </c>
      <c r="H991" s="26">
        <v>2.5333333333333332</v>
      </c>
      <c r="I991" s="26">
        <v>2.6166666666666667</v>
      </c>
      <c r="J991" s="26">
        <v>2.8333333333333335</v>
      </c>
      <c r="K991" s="26">
        <v>2.6166666666666667</v>
      </c>
      <c r="L991" s="26">
        <v>3.0325256781612264</v>
      </c>
      <c r="M991" s="26">
        <v>2.8766666666666669</v>
      </c>
      <c r="N991" s="26">
        <v>2.74</v>
      </c>
      <c r="O991" s="26">
        <v>2.7833333333333337</v>
      </c>
      <c r="P991" s="26">
        <v>2.9</v>
      </c>
      <c r="Q991" s="26">
        <v>2.9250000000000003</v>
      </c>
      <c r="R991" s="165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62"/>
    </row>
    <row r="992" spans="1:65">
      <c r="A992" s="35"/>
      <c r="B992" s="3" t="s">
        <v>264</v>
      </c>
      <c r="C992" s="33"/>
      <c r="D992" s="11">
        <v>3.1500000000000004</v>
      </c>
      <c r="E992" s="11">
        <v>2.5499999999999998</v>
      </c>
      <c r="F992" s="11">
        <v>2.8</v>
      </c>
      <c r="G992" s="11">
        <v>2.6</v>
      </c>
      <c r="H992" s="11">
        <v>2.5499999999999998</v>
      </c>
      <c r="I992" s="11">
        <v>2.6</v>
      </c>
      <c r="J992" s="11">
        <v>2.8</v>
      </c>
      <c r="K992" s="11">
        <v>2.6500000000000004</v>
      </c>
      <c r="L992" s="11">
        <v>2.9941664776011123</v>
      </c>
      <c r="M992" s="11">
        <v>2.87</v>
      </c>
      <c r="N992" s="11">
        <v>2.7450000000000001</v>
      </c>
      <c r="O992" s="11">
        <v>2.8</v>
      </c>
      <c r="P992" s="11">
        <v>2.9</v>
      </c>
      <c r="Q992" s="11">
        <v>2.96</v>
      </c>
      <c r="R992" s="165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62"/>
    </row>
    <row r="993" spans="1:65">
      <c r="A993" s="35"/>
      <c r="B993" s="3" t="s">
        <v>265</v>
      </c>
      <c r="C993" s="33"/>
      <c r="D993" s="27">
        <v>0.17511900715418266</v>
      </c>
      <c r="E993" s="27">
        <v>5.4772255750516662E-2</v>
      </c>
      <c r="F993" s="27">
        <v>5.1639777949432274E-2</v>
      </c>
      <c r="G993" s="27">
        <v>0.11690451944500119</v>
      </c>
      <c r="H993" s="27">
        <v>8.1649658092772678E-2</v>
      </c>
      <c r="I993" s="27">
        <v>7.5277265270908167E-2</v>
      </c>
      <c r="J993" s="27">
        <v>0.15055453054181619</v>
      </c>
      <c r="K993" s="27">
        <v>0.14719601443879748</v>
      </c>
      <c r="L993" s="27">
        <v>0.10206697761850166</v>
      </c>
      <c r="M993" s="27">
        <v>2.4221202832779967E-2</v>
      </c>
      <c r="N993" s="27">
        <v>8.024961059095545E-2</v>
      </c>
      <c r="O993" s="27">
        <v>7.5277265270907973E-2</v>
      </c>
      <c r="P993" s="27">
        <v>6.3245553203367638E-2</v>
      </c>
      <c r="Q993" s="27">
        <v>0.13663820841916799</v>
      </c>
      <c r="R993" s="234"/>
      <c r="S993" s="235"/>
      <c r="T993" s="235"/>
      <c r="U993" s="235"/>
      <c r="V993" s="235"/>
      <c r="W993" s="235"/>
      <c r="X993" s="235"/>
      <c r="Y993" s="235"/>
      <c r="Z993" s="235"/>
      <c r="AA993" s="235"/>
      <c r="AB993" s="235"/>
      <c r="AC993" s="235"/>
      <c r="AD993" s="235"/>
      <c r="AE993" s="235"/>
      <c r="AF993" s="235"/>
      <c r="AG993" s="235"/>
      <c r="AH993" s="235"/>
      <c r="AI993" s="235"/>
      <c r="AJ993" s="235"/>
      <c r="AK993" s="235"/>
      <c r="AL993" s="235"/>
      <c r="AM993" s="235"/>
      <c r="AN993" s="235"/>
      <c r="AO993" s="235"/>
      <c r="AP993" s="235"/>
      <c r="AQ993" s="235"/>
      <c r="AR993" s="235"/>
      <c r="AS993" s="235"/>
      <c r="AT993" s="235"/>
      <c r="AU993" s="235"/>
      <c r="AV993" s="235"/>
      <c r="AW993" s="235"/>
      <c r="AX993" s="235"/>
      <c r="AY993" s="235"/>
      <c r="AZ993" s="235"/>
      <c r="BA993" s="235"/>
      <c r="BB993" s="235"/>
      <c r="BC993" s="235"/>
      <c r="BD993" s="235"/>
      <c r="BE993" s="235"/>
      <c r="BF993" s="235"/>
      <c r="BG993" s="235"/>
      <c r="BH993" s="235"/>
      <c r="BI993" s="235"/>
      <c r="BJ993" s="235"/>
      <c r="BK993" s="235"/>
      <c r="BL993" s="235"/>
      <c r="BM993" s="63"/>
    </row>
    <row r="994" spans="1:65">
      <c r="A994" s="35"/>
      <c r="B994" s="3" t="s">
        <v>87</v>
      </c>
      <c r="C994" s="33"/>
      <c r="D994" s="13">
        <v>5.5889044836441283E-2</v>
      </c>
      <c r="E994" s="13">
        <v>2.1479315980594771E-2</v>
      </c>
      <c r="F994" s="13">
        <v>1.8225803982152566E-2</v>
      </c>
      <c r="G994" s="13">
        <v>4.4676886412102365E-2</v>
      </c>
      <c r="H994" s="13">
        <v>3.2230128194515532E-2</v>
      </c>
      <c r="I994" s="13">
        <v>2.8768381632194202E-2</v>
      </c>
      <c r="J994" s="13">
        <v>5.3136893132405716E-2</v>
      </c>
      <c r="K994" s="13">
        <v>5.625325392565509E-2</v>
      </c>
      <c r="L994" s="13">
        <v>3.3657415781682687E-2</v>
      </c>
      <c r="M994" s="13">
        <v>8.4198851098887476E-3</v>
      </c>
      <c r="N994" s="13">
        <v>2.9288179047793957E-2</v>
      </c>
      <c r="O994" s="13">
        <v>2.704572404942801E-2</v>
      </c>
      <c r="P994" s="13">
        <v>2.1808811449437117E-2</v>
      </c>
      <c r="Q994" s="13">
        <v>4.6713917408262556E-2</v>
      </c>
      <c r="R994" s="165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62"/>
    </row>
    <row r="995" spans="1:65">
      <c r="A995" s="35"/>
      <c r="B995" s="3" t="s">
        <v>266</v>
      </c>
      <c r="C995" s="33"/>
      <c r="D995" s="13">
        <v>0.12505963701937417</v>
      </c>
      <c r="E995" s="13">
        <v>-8.4392954978913415E-2</v>
      </c>
      <c r="F995" s="13">
        <v>1.7341161134540872E-2</v>
      </c>
      <c r="G995" s="13">
        <v>-6.0455515893394707E-2</v>
      </c>
      <c r="H995" s="13">
        <v>-9.0377314750293092E-2</v>
      </c>
      <c r="I995" s="13">
        <v>-6.0455515893394707E-2</v>
      </c>
      <c r="J995" s="13">
        <v>1.7341161134540872E-2</v>
      </c>
      <c r="K995" s="13">
        <v>-6.0455515893394707E-2</v>
      </c>
      <c r="L995" s="13">
        <v>8.8863480443830412E-2</v>
      </c>
      <c r="M995" s="13">
        <v>3.2900496540127833E-2</v>
      </c>
      <c r="N995" s="13">
        <v>-1.617125358518523E-2</v>
      </c>
      <c r="O995" s="13">
        <v>-6.1191817959815875E-4</v>
      </c>
      <c r="P995" s="13">
        <v>4.1278600220059358E-2</v>
      </c>
      <c r="Q995" s="13">
        <v>5.0255139877128929E-2</v>
      </c>
      <c r="R995" s="165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62"/>
    </row>
    <row r="996" spans="1:65">
      <c r="A996" s="35"/>
      <c r="B996" s="53" t="s">
        <v>267</v>
      </c>
      <c r="C996" s="54"/>
      <c r="D996" s="52">
        <v>1.42</v>
      </c>
      <c r="E996" s="52">
        <v>1.1299999999999999</v>
      </c>
      <c r="F996" s="52">
        <v>0.11</v>
      </c>
      <c r="G996" s="52">
        <v>0.84</v>
      </c>
      <c r="H996" s="52">
        <v>1.2</v>
      </c>
      <c r="I996" s="52">
        <v>0.84</v>
      </c>
      <c r="J996" s="52">
        <v>0.11</v>
      </c>
      <c r="K996" s="52">
        <v>0.84</v>
      </c>
      <c r="L996" s="52">
        <v>0.98</v>
      </c>
      <c r="M996" s="52">
        <v>0.3</v>
      </c>
      <c r="N996" s="52">
        <v>0.3</v>
      </c>
      <c r="O996" s="52">
        <v>0.11</v>
      </c>
      <c r="P996" s="52">
        <v>0.4</v>
      </c>
      <c r="Q996" s="52">
        <v>0.51</v>
      </c>
      <c r="R996" s="165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62"/>
    </row>
    <row r="997" spans="1:65">
      <c r="B997" s="36"/>
      <c r="C997" s="20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BM997" s="62"/>
    </row>
    <row r="998" spans="1:65" ht="15">
      <c r="B998" s="37" t="s">
        <v>523</v>
      </c>
      <c r="BM998" s="32" t="s">
        <v>67</v>
      </c>
    </row>
    <row r="999" spans="1:65" ht="15">
      <c r="A999" s="28" t="s">
        <v>66</v>
      </c>
      <c r="B999" s="18" t="s">
        <v>115</v>
      </c>
      <c r="C999" s="15" t="s">
        <v>116</v>
      </c>
      <c r="D999" s="16" t="s">
        <v>235</v>
      </c>
      <c r="E999" s="17" t="s">
        <v>235</v>
      </c>
      <c r="F999" s="17" t="s">
        <v>235</v>
      </c>
      <c r="G999" s="17" t="s">
        <v>235</v>
      </c>
      <c r="H999" s="17" t="s">
        <v>235</v>
      </c>
      <c r="I999" s="17" t="s">
        <v>235</v>
      </c>
      <c r="J999" s="17" t="s">
        <v>235</v>
      </c>
      <c r="K999" s="17" t="s">
        <v>235</v>
      </c>
      <c r="L999" s="17" t="s">
        <v>235</v>
      </c>
      <c r="M999" s="17" t="s">
        <v>235</v>
      </c>
      <c r="N999" s="17" t="s">
        <v>235</v>
      </c>
      <c r="O999" s="17" t="s">
        <v>235</v>
      </c>
      <c r="P999" s="17" t="s">
        <v>235</v>
      </c>
      <c r="Q999" s="17" t="s">
        <v>235</v>
      </c>
      <c r="R999" s="17" t="s">
        <v>235</v>
      </c>
      <c r="S999" s="17" t="s">
        <v>235</v>
      </c>
      <c r="T999" s="17" t="s">
        <v>235</v>
      </c>
      <c r="U999" s="17" t="s">
        <v>235</v>
      </c>
      <c r="V999" s="165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2">
        <v>1</v>
      </c>
    </row>
    <row r="1000" spans="1:65">
      <c r="A1000" s="35"/>
      <c r="B1000" s="19" t="s">
        <v>236</v>
      </c>
      <c r="C1000" s="8" t="s">
        <v>236</v>
      </c>
      <c r="D1000" s="163" t="s">
        <v>238</v>
      </c>
      <c r="E1000" s="164" t="s">
        <v>240</v>
      </c>
      <c r="F1000" s="164" t="s">
        <v>241</v>
      </c>
      <c r="G1000" s="164" t="s">
        <v>242</v>
      </c>
      <c r="H1000" s="164" t="s">
        <v>243</v>
      </c>
      <c r="I1000" s="164" t="s">
        <v>244</v>
      </c>
      <c r="J1000" s="164" t="s">
        <v>245</v>
      </c>
      <c r="K1000" s="164" t="s">
        <v>246</v>
      </c>
      <c r="L1000" s="164" t="s">
        <v>247</v>
      </c>
      <c r="M1000" s="164" t="s">
        <v>248</v>
      </c>
      <c r="N1000" s="164" t="s">
        <v>249</v>
      </c>
      <c r="O1000" s="164" t="s">
        <v>250</v>
      </c>
      <c r="P1000" s="164" t="s">
        <v>251</v>
      </c>
      <c r="Q1000" s="164" t="s">
        <v>252</v>
      </c>
      <c r="R1000" s="164" t="s">
        <v>253</v>
      </c>
      <c r="S1000" s="164" t="s">
        <v>254</v>
      </c>
      <c r="T1000" s="164" t="s">
        <v>256</v>
      </c>
      <c r="U1000" s="164" t="s">
        <v>270</v>
      </c>
      <c r="V1000" s="165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2" t="s">
        <v>3</v>
      </c>
    </row>
    <row r="1001" spans="1:65">
      <c r="A1001" s="35"/>
      <c r="B1001" s="19"/>
      <c r="C1001" s="8"/>
      <c r="D1001" s="9" t="s">
        <v>119</v>
      </c>
      <c r="E1001" s="10" t="s">
        <v>277</v>
      </c>
      <c r="F1001" s="10" t="s">
        <v>278</v>
      </c>
      <c r="G1001" s="10" t="s">
        <v>278</v>
      </c>
      <c r="H1001" s="10" t="s">
        <v>278</v>
      </c>
      <c r="I1001" s="10" t="s">
        <v>278</v>
      </c>
      <c r="J1001" s="10" t="s">
        <v>278</v>
      </c>
      <c r="K1001" s="10" t="s">
        <v>278</v>
      </c>
      <c r="L1001" s="10" t="s">
        <v>119</v>
      </c>
      <c r="M1001" s="10" t="s">
        <v>278</v>
      </c>
      <c r="N1001" s="10" t="s">
        <v>278</v>
      </c>
      <c r="O1001" s="10" t="s">
        <v>119</v>
      </c>
      <c r="P1001" s="10" t="s">
        <v>119</v>
      </c>
      <c r="Q1001" s="10" t="s">
        <v>119</v>
      </c>
      <c r="R1001" s="10" t="s">
        <v>119</v>
      </c>
      <c r="S1001" s="10" t="s">
        <v>278</v>
      </c>
      <c r="T1001" s="10" t="s">
        <v>119</v>
      </c>
      <c r="U1001" s="10" t="s">
        <v>119</v>
      </c>
      <c r="V1001" s="165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2">
        <v>0</v>
      </c>
    </row>
    <row r="1002" spans="1:65">
      <c r="A1002" s="35"/>
      <c r="B1002" s="19"/>
      <c r="C1002" s="8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165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2">
        <v>1</v>
      </c>
    </row>
    <row r="1003" spans="1:65">
      <c r="A1003" s="35"/>
      <c r="B1003" s="18">
        <v>1</v>
      </c>
      <c r="C1003" s="14">
        <v>1</v>
      </c>
      <c r="D1003" s="236">
        <v>99.834199999999996</v>
      </c>
      <c r="E1003" s="236">
        <v>82</v>
      </c>
      <c r="F1003" s="271">
        <v>91</v>
      </c>
      <c r="G1003" s="236">
        <v>97</v>
      </c>
      <c r="H1003" s="271">
        <v>89</v>
      </c>
      <c r="I1003" s="236">
        <v>88</v>
      </c>
      <c r="J1003" s="271">
        <v>92</v>
      </c>
      <c r="K1003" s="276">
        <v>64</v>
      </c>
      <c r="L1003" s="236">
        <v>97</v>
      </c>
      <c r="M1003" s="236">
        <v>90</v>
      </c>
      <c r="N1003" s="236">
        <v>87</v>
      </c>
      <c r="O1003" s="236">
        <v>87.451114155744406</v>
      </c>
      <c r="P1003" s="236">
        <v>92</v>
      </c>
      <c r="Q1003" s="236">
        <v>85</v>
      </c>
      <c r="R1003" s="236">
        <v>103</v>
      </c>
      <c r="S1003" s="266">
        <v>65</v>
      </c>
      <c r="T1003" s="236">
        <v>92.120175000000017</v>
      </c>
      <c r="U1003" s="236">
        <v>95</v>
      </c>
      <c r="V1003" s="237"/>
      <c r="W1003" s="238"/>
      <c r="X1003" s="238"/>
      <c r="Y1003" s="238"/>
      <c r="Z1003" s="238"/>
      <c r="AA1003" s="238"/>
      <c r="AB1003" s="238"/>
      <c r="AC1003" s="238"/>
      <c r="AD1003" s="238"/>
      <c r="AE1003" s="238"/>
      <c r="AF1003" s="238"/>
      <c r="AG1003" s="238"/>
      <c r="AH1003" s="238"/>
      <c r="AI1003" s="238"/>
      <c r="AJ1003" s="238"/>
      <c r="AK1003" s="238"/>
      <c r="AL1003" s="238"/>
      <c r="AM1003" s="238"/>
      <c r="AN1003" s="238"/>
      <c r="AO1003" s="238"/>
      <c r="AP1003" s="238"/>
      <c r="AQ1003" s="238"/>
      <c r="AR1003" s="238"/>
      <c r="AS1003" s="238"/>
      <c r="AT1003" s="238"/>
      <c r="AU1003" s="238"/>
      <c r="AV1003" s="238"/>
      <c r="AW1003" s="238"/>
      <c r="AX1003" s="238"/>
      <c r="AY1003" s="238"/>
      <c r="AZ1003" s="238"/>
      <c r="BA1003" s="238"/>
      <c r="BB1003" s="238"/>
      <c r="BC1003" s="238"/>
      <c r="BD1003" s="238"/>
      <c r="BE1003" s="238"/>
      <c r="BF1003" s="238"/>
      <c r="BG1003" s="238"/>
      <c r="BH1003" s="238"/>
      <c r="BI1003" s="238"/>
      <c r="BJ1003" s="238"/>
      <c r="BK1003" s="238"/>
      <c r="BL1003" s="238"/>
      <c r="BM1003" s="239">
        <v>1</v>
      </c>
    </row>
    <row r="1004" spans="1:65">
      <c r="A1004" s="35"/>
      <c r="B1004" s="19">
        <v>1</v>
      </c>
      <c r="C1004" s="8">
        <v>2</v>
      </c>
      <c r="D1004" s="240">
        <v>88.654700000000005</v>
      </c>
      <c r="E1004" s="240">
        <v>84</v>
      </c>
      <c r="F1004" s="273">
        <v>91</v>
      </c>
      <c r="G1004" s="240">
        <v>98</v>
      </c>
      <c r="H1004" s="273">
        <v>91</v>
      </c>
      <c r="I1004" s="240">
        <v>93</v>
      </c>
      <c r="J1004" s="273">
        <v>95</v>
      </c>
      <c r="K1004" s="267">
        <v>76</v>
      </c>
      <c r="L1004" s="240">
        <v>85</v>
      </c>
      <c r="M1004" s="240">
        <v>88</v>
      </c>
      <c r="N1004" s="240">
        <v>89</v>
      </c>
      <c r="O1004" s="240">
        <v>87.566655655819602</v>
      </c>
      <c r="P1004" s="240">
        <v>91</v>
      </c>
      <c r="Q1004" s="240">
        <v>95</v>
      </c>
      <c r="R1004" s="240">
        <v>104</v>
      </c>
      <c r="S1004" s="267">
        <v>63</v>
      </c>
      <c r="T1004" s="240">
        <v>92.605143749999996</v>
      </c>
      <c r="U1004" s="240">
        <v>100</v>
      </c>
      <c r="V1004" s="237"/>
      <c r="W1004" s="238"/>
      <c r="X1004" s="238"/>
      <c r="Y1004" s="238"/>
      <c r="Z1004" s="238"/>
      <c r="AA1004" s="238"/>
      <c r="AB1004" s="238"/>
      <c r="AC1004" s="238"/>
      <c r="AD1004" s="238"/>
      <c r="AE1004" s="238"/>
      <c r="AF1004" s="238"/>
      <c r="AG1004" s="238"/>
      <c r="AH1004" s="238"/>
      <c r="AI1004" s="238"/>
      <c r="AJ1004" s="238"/>
      <c r="AK1004" s="238"/>
      <c r="AL1004" s="238"/>
      <c r="AM1004" s="238"/>
      <c r="AN1004" s="238"/>
      <c r="AO1004" s="238"/>
      <c r="AP1004" s="238"/>
      <c r="AQ1004" s="238"/>
      <c r="AR1004" s="238"/>
      <c r="AS1004" s="238"/>
      <c r="AT1004" s="238"/>
      <c r="AU1004" s="238"/>
      <c r="AV1004" s="238"/>
      <c r="AW1004" s="238"/>
      <c r="AX1004" s="238"/>
      <c r="AY1004" s="238"/>
      <c r="AZ1004" s="238"/>
      <c r="BA1004" s="238"/>
      <c r="BB1004" s="238"/>
      <c r="BC1004" s="238"/>
      <c r="BD1004" s="238"/>
      <c r="BE1004" s="238"/>
      <c r="BF1004" s="238"/>
      <c r="BG1004" s="238"/>
      <c r="BH1004" s="238"/>
      <c r="BI1004" s="238"/>
      <c r="BJ1004" s="238"/>
      <c r="BK1004" s="238"/>
      <c r="BL1004" s="238"/>
      <c r="BM1004" s="239">
        <v>9</v>
      </c>
    </row>
    <row r="1005" spans="1:65">
      <c r="A1005" s="35"/>
      <c r="B1005" s="19">
        <v>1</v>
      </c>
      <c r="C1005" s="8">
        <v>3</v>
      </c>
      <c r="D1005" s="240">
        <v>97.642399999999995</v>
      </c>
      <c r="E1005" s="240">
        <v>87</v>
      </c>
      <c r="F1005" s="273">
        <v>94</v>
      </c>
      <c r="G1005" s="240">
        <v>101</v>
      </c>
      <c r="H1005" s="273">
        <v>88</v>
      </c>
      <c r="I1005" s="240">
        <v>95</v>
      </c>
      <c r="J1005" s="273">
        <v>97</v>
      </c>
      <c r="K1005" s="272">
        <v>78</v>
      </c>
      <c r="L1005" s="243">
        <v>93</v>
      </c>
      <c r="M1005" s="243">
        <v>89</v>
      </c>
      <c r="N1005" s="243">
        <v>86</v>
      </c>
      <c r="O1005" s="243">
        <v>89.208246864290601</v>
      </c>
      <c r="P1005" s="243">
        <v>93</v>
      </c>
      <c r="Q1005" s="243">
        <v>81</v>
      </c>
      <c r="R1005" s="243">
        <v>101</v>
      </c>
      <c r="S1005" s="272">
        <v>59</v>
      </c>
      <c r="T1005" s="243">
        <v>92.300775000000002</v>
      </c>
      <c r="U1005" s="243">
        <v>91</v>
      </c>
      <c r="V1005" s="237"/>
      <c r="W1005" s="238"/>
      <c r="X1005" s="238"/>
      <c r="Y1005" s="238"/>
      <c r="Z1005" s="238"/>
      <c r="AA1005" s="238"/>
      <c r="AB1005" s="238"/>
      <c r="AC1005" s="238"/>
      <c r="AD1005" s="238"/>
      <c r="AE1005" s="238"/>
      <c r="AF1005" s="238"/>
      <c r="AG1005" s="238"/>
      <c r="AH1005" s="238"/>
      <c r="AI1005" s="238"/>
      <c r="AJ1005" s="238"/>
      <c r="AK1005" s="238"/>
      <c r="AL1005" s="238"/>
      <c r="AM1005" s="238"/>
      <c r="AN1005" s="238"/>
      <c r="AO1005" s="238"/>
      <c r="AP1005" s="238"/>
      <c r="AQ1005" s="238"/>
      <c r="AR1005" s="238"/>
      <c r="AS1005" s="238"/>
      <c r="AT1005" s="238"/>
      <c r="AU1005" s="238"/>
      <c r="AV1005" s="238"/>
      <c r="AW1005" s="238"/>
      <c r="AX1005" s="238"/>
      <c r="AY1005" s="238"/>
      <c r="AZ1005" s="238"/>
      <c r="BA1005" s="238"/>
      <c r="BB1005" s="238"/>
      <c r="BC1005" s="238"/>
      <c r="BD1005" s="238"/>
      <c r="BE1005" s="238"/>
      <c r="BF1005" s="238"/>
      <c r="BG1005" s="238"/>
      <c r="BH1005" s="238"/>
      <c r="BI1005" s="238"/>
      <c r="BJ1005" s="238"/>
      <c r="BK1005" s="238"/>
      <c r="BL1005" s="238"/>
      <c r="BM1005" s="239">
        <v>16</v>
      </c>
    </row>
    <row r="1006" spans="1:65">
      <c r="A1006" s="35"/>
      <c r="B1006" s="19">
        <v>1</v>
      </c>
      <c r="C1006" s="8">
        <v>4</v>
      </c>
      <c r="D1006" s="240">
        <v>89.741500000000002</v>
      </c>
      <c r="E1006" s="240">
        <v>87</v>
      </c>
      <c r="F1006" s="273">
        <v>96</v>
      </c>
      <c r="G1006" s="240">
        <v>98</v>
      </c>
      <c r="H1006" s="273">
        <v>96</v>
      </c>
      <c r="I1006" s="240">
        <v>92</v>
      </c>
      <c r="J1006" s="273">
        <v>96</v>
      </c>
      <c r="K1006" s="272">
        <v>81</v>
      </c>
      <c r="L1006" s="243">
        <v>91</v>
      </c>
      <c r="M1006" s="243">
        <v>91</v>
      </c>
      <c r="N1006" s="243">
        <v>86</v>
      </c>
      <c r="O1006" s="243">
        <v>86.705627244723502</v>
      </c>
      <c r="P1006" s="243">
        <v>95</v>
      </c>
      <c r="Q1006" s="243">
        <v>80</v>
      </c>
      <c r="R1006" s="243">
        <v>101</v>
      </c>
      <c r="S1006" s="272">
        <v>53</v>
      </c>
      <c r="T1006" s="243">
        <v>92.457224999999994</v>
      </c>
      <c r="U1006" s="243">
        <v>86</v>
      </c>
      <c r="V1006" s="237"/>
      <c r="W1006" s="238"/>
      <c r="X1006" s="238"/>
      <c r="Y1006" s="238"/>
      <c r="Z1006" s="238"/>
      <c r="AA1006" s="238"/>
      <c r="AB1006" s="238"/>
      <c r="AC1006" s="238"/>
      <c r="AD1006" s="238"/>
      <c r="AE1006" s="238"/>
      <c r="AF1006" s="238"/>
      <c r="AG1006" s="238"/>
      <c r="AH1006" s="238"/>
      <c r="AI1006" s="238"/>
      <c r="AJ1006" s="238"/>
      <c r="AK1006" s="238"/>
      <c r="AL1006" s="238"/>
      <c r="AM1006" s="238"/>
      <c r="AN1006" s="238"/>
      <c r="AO1006" s="238"/>
      <c r="AP1006" s="238"/>
      <c r="AQ1006" s="238"/>
      <c r="AR1006" s="238"/>
      <c r="AS1006" s="238"/>
      <c r="AT1006" s="238"/>
      <c r="AU1006" s="238"/>
      <c r="AV1006" s="238"/>
      <c r="AW1006" s="238"/>
      <c r="AX1006" s="238"/>
      <c r="AY1006" s="238"/>
      <c r="AZ1006" s="238"/>
      <c r="BA1006" s="238"/>
      <c r="BB1006" s="238"/>
      <c r="BC1006" s="238"/>
      <c r="BD1006" s="238"/>
      <c r="BE1006" s="238"/>
      <c r="BF1006" s="238"/>
      <c r="BG1006" s="238"/>
      <c r="BH1006" s="238"/>
      <c r="BI1006" s="238"/>
      <c r="BJ1006" s="238"/>
      <c r="BK1006" s="238"/>
      <c r="BL1006" s="238"/>
      <c r="BM1006" s="239">
        <v>91.982010552000233</v>
      </c>
    </row>
    <row r="1007" spans="1:65">
      <c r="A1007" s="35"/>
      <c r="B1007" s="19">
        <v>1</v>
      </c>
      <c r="C1007" s="8">
        <v>5</v>
      </c>
      <c r="D1007" s="240">
        <v>88.499700000000004</v>
      </c>
      <c r="E1007" s="240">
        <v>80</v>
      </c>
      <c r="F1007" s="240">
        <v>94</v>
      </c>
      <c r="G1007" s="240">
        <v>98</v>
      </c>
      <c r="H1007" s="240">
        <v>92</v>
      </c>
      <c r="I1007" s="240">
        <v>89</v>
      </c>
      <c r="J1007" s="240">
        <v>92</v>
      </c>
      <c r="K1007" s="267">
        <v>79</v>
      </c>
      <c r="L1007" s="240">
        <v>89</v>
      </c>
      <c r="M1007" s="240">
        <v>92</v>
      </c>
      <c r="N1007" s="240">
        <v>88</v>
      </c>
      <c r="O1007" s="240">
        <v>89.817735768680393</v>
      </c>
      <c r="P1007" s="240">
        <v>90</v>
      </c>
      <c r="Q1007" s="240">
        <v>90</v>
      </c>
      <c r="R1007" s="240">
        <v>103</v>
      </c>
      <c r="S1007" s="267">
        <v>57</v>
      </c>
      <c r="T1007" s="240">
        <v>91.796512499999992</v>
      </c>
      <c r="U1007" s="240">
        <v>98</v>
      </c>
      <c r="V1007" s="237"/>
      <c r="W1007" s="238"/>
      <c r="X1007" s="238"/>
      <c r="Y1007" s="238"/>
      <c r="Z1007" s="238"/>
      <c r="AA1007" s="238"/>
      <c r="AB1007" s="238"/>
      <c r="AC1007" s="238"/>
      <c r="AD1007" s="238"/>
      <c r="AE1007" s="238"/>
      <c r="AF1007" s="238"/>
      <c r="AG1007" s="238"/>
      <c r="AH1007" s="238"/>
      <c r="AI1007" s="238"/>
      <c r="AJ1007" s="238"/>
      <c r="AK1007" s="238"/>
      <c r="AL1007" s="238"/>
      <c r="AM1007" s="238"/>
      <c r="AN1007" s="238"/>
      <c r="AO1007" s="238"/>
      <c r="AP1007" s="238"/>
      <c r="AQ1007" s="238"/>
      <c r="AR1007" s="238"/>
      <c r="AS1007" s="238"/>
      <c r="AT1007" s="238"/>
      <c r="AU1007" s="238"/>
      <c r="AV1007" s="238"/>
      <c r="AW1007" s="238"/>
      <c r="AX1007" s="238"/>
      <c r="AY1007" s="238"/>
      <c r="AZ1007" s="238"/>
      <c r="BA1007" s="238"/>
      <c r="BB1007" s="238"/>
      <c r="BC1007" s="238"/>
      <c r="BD1007" s="238"/>
      <c r="BE1007" s="238"/>
      <c r="BF1007" s="238"/>
      <c r="BG1007" s="238"/>
      <c r="BH1007" s="238"/>
      <c r="BI1007" s="238"/>
      <c r="BJ1007" s="238"/>
      <c r="BK1007" s="238"/>
      <c r="BL1007" s="238"/>
      <c r="BM1007" s="239">
        <v>67</v>
      </c>
    </row>
    <row r="1008" spans="1:65">
      <c r="A1008" s="35"/>
      <c r="B1008" s="19">
        <v>1</v>
      </c>
      <c r="C1008" s="8">
        <v>6</v>
      </c>
      <c r="D1008" s="240">
        <v>94.964299999999994</v>
      </c>
      <c r="E1008" s="240">
        <v>85</v>
      </c>
      <c r="F1008" s="240">
        <v>95</v>
      </c>
      <c r="G1008" s="240">
        <v>100</v>
      </c>
      <c r="H1008" s="240">
        <v>89</v>
      </c>
      <c r="I1008" s="240">
        <v>95</v>
      </c>
      <c r="J1008" s="240">
        <v>95</v>
      </c>
      <c r="K1008" s="267">
        <v>82</v>
      </c>
      <c r="L1008" s="240">
        <v>93</v>
      </c>
      <c r="M1008" s="240">
        <v>94</v>
      </c>
      <c r="N1008" s="240">
        <v>86</v>
      </c>
      <c r="O1008" s="240">
        <v>85.808752052762799</v>
      </c>
      <c r="P1008" s="240">
        <v>92</v>
      </c>
      <c r="Q1008" s="240">
        <v>86</v>
      </c>
      <c r="R1008" s="240">
        <v>100</v>
      </c>
      <c r="S1008" s="267">
        <v>52</v>
      </c>
      <c r="T1008" s="240">
        <v>93.098249999999993</v>
      </c>
      <c r="U1008" s="240">
        <v>102</v>
      </c>
      <c r="V1008" s="237"/>
      <c r="W1008" s="238"/>
      <c r="X1008" s="238"/>
      <c r="Y1008" s="238"/>
      <c r="Z1008" s="238"/>
      <c r="AA1008" s="238"/>
      <c r="AB1008" s="238"/>
      <c r="AC1008" s="238"/>
      <c r="AD1008" s="238"/>
      <c r="AE1008" s="238"/>
      <c r="AF1008" s="238"/>
      <c r="AG1008" s="238"/>
      <c r="AH1008" s="238"/>
      <c r="AI1008" s="238"/>
      <c r="AJ1008" s="238"/>
      <c r="AK1008" s="238"/>
      <c r="AL1008" s="238"/>
      <c r="AM1008" s="238"/>
      <c r="AN1008" s="238"/>
      <c r="AO1008" s="238"/>
      <c r="AP1008" s="238"/>
      <c r="AQ1008" s="238"/>
      <c r="AR1008" s="238"/>
      <c r="AS1008" s="238"/>
      <c r="AT1008" s="238"/>
      <c r="AU1008" s="238"/>
      <c r="AV1008" s="238"/>
      <c r="AW1008" s="238"/>
      <c r="AX1008" s="238"/>
      <c r="AY1008" s="238"/>
      <c r="AZ1008" s="238"/>
      <c r="BA1008" s="238"/>
      <c r="BB1008" s="238"/>
      <c r="BC1008" s="238"/>
      <c r="BD1008" s="238"/>
      <c r="BE1008" s="238"/>
      <c r="BF1008" s="238"/>
      <c r="BG1008" s="238"/>
      <c r="BH1008" s="238"/>
      <c r="BI1008" s="238"/>
      <c r="BJ1008" s="238"/>
      <c r="BK1008" s="238"/>
      <c r="BL1008" s="238"/>
      <c r="BM1008" s="241"/>
    </row>
    <row r="1009" spans="1:65">
      <c r="A1009" s="35"/>
      <c r="B1009" s="20" t="s">
        <v>263</v>
      </c>
      <c r="C1009" s="12"/>
      <c r="D1009" s="242">
        <v>93.222800000000007</v>
      </c>
      <c r="E1009" s="242">
        <v>84.166666666666671</v>
      </c>
      <c r="F1009" s="242">
        <v>93.5</v>
      </c>
      <c r="G1009" s="242">
        <v>98.666666666666671</v>
      </c>
      <c r="H1009" s="242">
        <v>90.833333333333329</v>
      </c>
      <c r="I1009" s="242">
        <v>92</v>
      </c>
      <c r="J1009" s="242">
        <v>94.5</v>
      </c>
      <c r="K1009" s="242">
        <v>76.666666666666671</v>
      </c>
      <c r="L1009" s="242">
        <v>91.333333333333329</v>
      </c>
      <c r="M1009" s="242">
        <v>90.666666666666671</v>
      </c>
      <c r="N1009" s="242">
        <v>87</v>
      </c>
      <c r="O1009" s="242">
        <v>87.759688623670215</v>
      </c>
      <c r="P1009" s="242">
        <v>92.166666666666671</v>
      </c>
      <c r="Q1009" s="242">
        <v>86.166666666666671</v>
      </c>
      <c r="R1009" s="242">
        <v>102</v>
      </c>
      <c r="S1009" s="242">
        <v>58.166666666666664</v>
      </c>
      <c r="T1009" s="242">
        <v>92.396346875000006</v>
      </c>
      <c r="U1009" s="242">
        <v>95.333333333333329</v>
      </c>
      <c r="V1009" s="237"/>
      <c r="W1009" s="238"/>
      <c r="X1009" s="238"/>
      <c r="Y1009" s="238"/>
      <c r="Z1009" s="238"/>
      <c r="AA1009" s="238"/>
      <c r="AB1009" s="238"/>
      <c r="AC1009" s="238"/>
      <c r="AD1009" s="238"/>
      <c r="AE1009" s="238"/>
      <c r="AF1009" s="238"/>
      <c r="AG1009" s="238"/>
      <c r="AH1009" s="238"/>
      <c r="AI1009" s="238"/>
      <c r="AJ1009" s="238"/>
      <c r="AK1009" s="238"/>
      <c r="AL1009" s="238"/>
      <c r="AM1009" s="238"/>
      <c r="AN1009" s="238"/>
      <c r="AO1009" s="238"/>
      <c r="AP1009" s="238"/>
      <c r="AQ1009" s="238"/>
      <c r="AR1009" s="238"/>
      <c r="AS1009" s="238"/>
      <c r="AT1009" s="238"/>
      <c r="AU1009" s="238"/>
      <c r="AV1009" s="238"/>
      <c r="AW1009" s="238"/>
      <c r="AX1009" s="238"/>
      <c r="AY1009" s="238"/>
      <c r="AZ1009" s="238"/>
      <c r="BA1009" s="238"/>
      <c r="BB1009" s="238"/>
      <c r="BC1009" s="238"/>
      <c r="BD1009" s="238"/>
      <c r="BE1009" s="238"/>
      <c r="BF1009" s="238"/>
      <c r="BG1009" s="238"/>
      <c r="BH1009" s="238"/>
      <c r="BI1009" s="238"/>
      <c r="BJ1009" s="238"/>
      <c r="BK1009" s="238"/>
      <c r="BL1009" s="238"/>
      <c r="BM1009" s="241"/>
    </row>
    <row r="1010" spans="1:65">
      <c r="A1010" s="35"/>
      <c r="B1010" s="3" t="s">
        <v>264</v>
      </c>
      <c r="C1010" s="33"/>
      <c r="D1010" s="243">
        <v>92.352900000000005</v>
      </c>
      <c r="E1010" s="243">
        <v>84.5</v>
      </c>
      <c r="F1010" s="243">
        <v>94</v>
      </c>
      <c r="G1010" s="243">
        <v>98</v>
      </c>
      <c r="H1010" s="243">
        <v>90</v>
      </c>
      <c r="I1010" s="243">
        <v>92.5</v>
      </c>
      <c r="J1010" s="243">
        <v>95</v>
      </c>
      <c r="K1010" s="243">
        <v>78.5</v>
      </c>
      <c r="L1010" s="243">
        <v>92</v>
      </c>
      <c r="M1010" s="243">
        <v>90.5</v>
      </c>
      <c r="N1010" s="243">
        <v>86.5</v>
      </c>
      <c r="O1010" s="243">
        <v>87.508884905781997</v>
      </c>
      <c r="P1010" s="243">
        <v>92</v>
      </c>
      <c r="Q1010" s="243">
        <v>85.5</v>
      </c>
      <c r="R1010" s="243">
        <v>102</v>
      </c>
      <c r="S1010" s="243">
        <v>58</v>
      </c>
      <c r="T1010" s="243">
        <v>92.378999999999991</v>
      </c>
      <c r="U1010" s="243">
        <v>96.5</v>
      </c>
      <c r="V1010" s="237"/>
      <c r="W1010" s="238"/>
      <c r="X1010" s="238"/>
      <c r="Y1010" s="238"/>
      <c r="Z1010" s="238"/>
      <c r="AA1010" s="238"/>
      <c r="AB1010" s="238"/>
      <c r="AC1010" s="238"/>
      <c r="AD1010" s="238"/>
      <c r="AE1010" s="238"/>
      <c r="AF1010" s="238"/>
      <c r="AG1010" s="238"/>
      <c r="AH1010" s="238"/>
      <c r="AI1010" s="238"/>
      <c r="AJ1010" s="238"/>
      <c r="AK1010" s="238"/>
      <c r="AL1010" s="238"/>
      <c r="AM1010" s="238"/>
      <c r="AN1010" s="238"/>
      <c r="AO1010" s="238"/>
      <c r="AP1010" s="238"/>
      <c r="AQ1010" s="238"/>
      <c r="AR1010" s="238"/>
      <c r="AS1010" s="238"/>
      <c r="AT1010" s="238"/>
      <c r="AU1010" s="238"/>
      <c r="AV1010" s="238"/>
      <c r="AW1010" s="238"/>
      <c r="AX1010" s="238"/>
      <c r="AY1010" s="238"/>
      <c r="AZ1010" s="238"/>
      <c r="BA1010" s="238"/>
      <c r="BB1010" s="238"/>
      <c r="BC1010" s="238"/>
      <c r="BD1010" s="238"/>
      <c r="BE1010" s="238"/>
      <c r="BF1010" s="238"/>
      <c r="BG1010" s="238"/>
      <c r="BH1010" s="238"/>
      <c r="BI1010" s="238"/>
      <c r="BJ1010" s="238"/>
      <c r="BK1010" s="238"/>
      <c r="BL1010" s="238"/>
      <c r="BM1010" s="241"/>
    </row>
    <row r="1011" spans="1:65">
      <c r="A1011" s="35"/>
      <c r="B1011" s="3" t="s">
        <v>265</v>
      </c>
      <c r="C1011" s="33"/>
      <c r="D1011" s="255">
        <v>4.9309422482929115</v>
      </c>
      <c r="E1011" s="255">
        <v>2.7868739954771304</v>
      </c>
      <c r="F1011" s="255">
        <v>2.0736441353327719</v>
      </c>
      <c r="G1011" s="255">
        <v>1.505545305418162</v>
      </c>
      <c r="H1011" s="255">
        <v>2.9268868558020253</v>
      </c>
      <c r="I1011" s="255">
        <v>2.9664793948382653</v>
      </c>
      <c r="J1011" s="255">
        <v>2.0736441353327719</v>
      </c>
      <c r="K1011" s="255">
        <v>6.5625198412398476</v>
      </c>
      <c r="L1011" s="255">
        <v>4.0824829046386304</v>
      </c>
      <c r="M1011" s="255">
        <v>2.1602468994692865</v>
      </c>
      <c r="N1011" s="255">
        <v>1.2649110640673518</v>
      </c>
      <c r="O1011" s="255">
        <v>1.5088775862062316</v>
      </c>
      <c r="P1011" s="255">
        <v>1.7224014243685084</v>
      </c>
      <c r="Q1011" s="255">
        <v>5.6361925682739642</v>
      </c>
      <c r="R1011" s="255">
        <v>1.5491933384829668</v>
      </c>
      <c r="S1011" s="255">
        <v>5.23131595936115</v>
      </c>
      <c r="T1011" s="255">
        <v>0.44388657183152247</v>
      </c>
      <c r="U1011" s="255">
        <v>5.9888785817268548</v>
      </c>
      <c r="V1011" s="249"/>
      <c r="W1011" s="250"/>
      <c r="X1011" s="250"/>
      <c r="Y1011" s="250"/>
      <c r="Z1011" s="250"/>
      <c r="AA1011" s="250"/>
      <c r="AB1011" s="250"/>
      <c r="AC1011" s="250"/>
      <c r="AD1011" s="250"/>
      <c r="AE1011" s="250"/>
      <c r="AF1011" s="250"/>
      <c r="AG1011" s="250"/>
      <c r="AH1011" s="250"/>
      <c r="AI1011" s="250"/>
      <c r="AJ1011" s="250"/>
      <c r="AK1011" s="250"/>
      <c r="AL1011" s="250"/>
      <c r="AM1011" s="250"/>
      <c r="AN1011" s="250"/>
      <c r="AO1011" s="250"/>
      <c r="AP1011" s="250"/>
      <c r="AQ1011" s="250"/>
      <c r="AR1011" s="250"/>
      <c r="AS1011" s="250"/>
      <c r="AT1011" s="250"/>
      <c r="AU1011" s="250"/>
      <c r="AV1011" s="250"/>
      <c r="AW1011" s="250"/>
      <c r="AX1011" s="250"/>
      <c r="AY1011" s="250"/>
      <c r="AZ1011" s="250"/>
      <c r="BA1011" s="250"/>
      <c r="BB1011" s="250"/>
      <c r="BC1011" s="250"/>
      <c r="BD1011" s="250"/>
      <c r="BE1011" s="250"/>
      <c r="BF1011" s="250"/>
      <c r="BG1011" s="250"/>
      <c r="BH1011" s="250"/>
      <c r="BI1011" s="250"/>
      <c r="BJ1011" s="250"/>
      <c r="BK1011" s="250"/>
      <c r="BL1011" s="250"/>
      <c r="BM1011" s="253"/>
    </row>
    <row r="1012" spans="1:65">
      <c r="A1012" s="35"/>
      <c r="B1012" s="3" t="s">
        <v>87</v>
      </c>
      <c r="C1012" s="33"/>
      <c r="D1012" s="13">
        <v>5.2894165893889809E-2</v>
      </c>
      <c r="E1012" s="13">
        <v>3.3111374203688676E-2</v>
      </c>
      <c r="F1012" s="13">
        <v>2.2178012142596491E-2</v>
      </c>
      <c r="G1012" s="13">
        <v>1.525890512248137E-2</v>
      </c>
      <c r="H1012" s="13">
        <v>3.2222607586811287E-2</v>
      </c>
      <c r="I1012" s="13">
        <v>3.2244341248242013E-2</v>
      </c>
      <c r="J1012" s="13">
        <v>2.1943324183415575E-2</v>
      </c>
      <c r="K1012" s="13">
        <v>8.5598084885737141E-2</v>
      </c>
      <c r="L1012" s="13">
        <v>4.4698717933999606E-2</v>
      </c>
      <c r="M1012" s="13">
        <v>2.3826252567675954E-2</v>
      </c>
      <c r="N1012" s="13">
        <v>1.4539207632958066E-2</v>
      </c>
      <c r="O1012" s="13">
        <v>1.7193287828043441E-2</v>
      </c>
      <c r="P1012" s="13">
        <v>1.8687899721900634E-2</v>
      </c>
      <c r="Q1012" s="13">
        <v>6.5410358626003445E-2</v>
      </c>
      <c r="R1012" s="13">
        <v>1.5188169985127125E-2</v>
      </c>
      <c r="S1012" s="13">
        <v>8.9936664057784818E-2</v>
      </c>
      <c r="T1012" s="13">
        <v>4.8041571646987528E-3</v>
      </c>
      <c r="U1012" s="13">
        <v>6.2820404703428548E-2</v>
      </c>
      <c r="V1012" s="165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62"/>
    </row>
    <row r="1013" spans="1:65">
      <c r="A1013" s="35"/>
      <c r="B1013" s="3" t="s">
        <v>266</v>
      </c>
      <c r="C1013" s="33"/>
      <c r="D1013" s="13">
        <v>1.3489479524893877E-2</v>
      </c>
      <c r="E1013" s="13">
        <v>-8.4966004096152181E-2</v>
      </c>
      <c r="F1013" s="13">
        <v>1.6503112281304189E-2</v>
      </c>
      <c r="G1013" s="13">
        <v>7.2673515990253401E-2</v>
      </c>
      <c r="H1013" s="13">
        <v>-1.2488063826540552E-2</v>
      </c>
      <c r="I1013" s="13">
        <v>1.9557572064154982E-4</v>
      </c>
      <c r="J1013" s="13">
        <v>2.7374803321746022E-2</v>
      </c>
      <c r="K1013" s="13">
        <v>-0.16650368689946526</v>
      </c>
      <c r="L1013" s="13">
        <v>-7.0522183063196353E-3</v>
      </c>
      <c r="M1013" s="13">
        <v>-1.4300012333280709E-2</v>
      </c>
      <c r="N1013" s="13">
        <v>-5.4162879481567172E-2</v>
      </c>
      <c r="O1013" s="13">
        <v>-4.5903779478086215E-2</v>
      </c>
      <c r="P1013" s="13">
        <v>2.0075242273818183E-3</v>
      </c>
      <c r="Q1013" s="13">
        <v>-6.3222622015268626E-2</v>
      </c>
      <c r="R1013" s="13">
        <v>0.10891248612505922</v>
      </c>
      <c r="S1013" s="13">
        <v>-0.36762997114763785</v>
      </c>
      <c r="T1013" s="13">
        <v>4.5045364904863217E-3</v>
      </c>
      <c r="U1013" s="13">
        <v>3.6434545855447364E-2</v>
      </c>
      <c r="V1013" s="165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62"/>
    </row>
    <row r="1014" spans="1:65">
      <c r="A1014" s="35"/>
      <c r="B1014" s="53" t="s">
        <v>267</v>
      </c>
      <c r="C1014" s="54"/>
      <c r="D1014" s="52">
        <v>0.32</v>
      </c>
      <c r="E1014" s="52">
        <v>1.56</v>
      </c>
      <c r="F1014" s="52">
        <v>0.38</v>
      </c>
      <c r="G1014" s="52">
        <v>1.45</v>
      </c>
      <c r="H1014" s="52">
        <v>0.17</v>
      </c>
      <c r="I1014" s="52">
        <v>7.0000000000000007E-2</v>
      </c>
      <c r="J1014" s="52">
        <v>0.59</v>
      </c>
      <c r="K1014" s="52">
        <v>3.11</v>
      </c>
      <c r="L1014" s="52">
        <v>7.0000000000000007E-2</v>
      </c>
      <c r="M1014" s="52">
        <v>0.21</v>
      </c>
      <c r="N1014" s="52">
        <v>0.97</v>
      </c>
      <c r="O1014" s="52">
        <v>0.81</v>
      </c>
      <c r="P1014" s="52">
        <v>0.1</v>
      </c>
      <c r="Q1014" s="52">
        <v>1.1399999999999999</v>
      </c>
      <c r="R1014" s="52">
        <v>2.14</v>
      </c>
      <c r="S1014" s="52">
        <v>6.95</v>
      </c>
      <c r="T1014" s="52">
        <v>0.15</v>
      </c>
      <c r="U1014" s="52">
        <v>0.76</v>
      </c>
      <c r="V1014" s="165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62"/>
    </row>
    <row r="1015" spans="1:65">
      <c r="B1015" s="36"/>
      <c r="C1015" s="20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BM1015" s="62"/>
    </row>
    <row r="1016" spans="1:65" ht="15">
      <c r="B1016" s="37" t="s">
        <v>524</v>
      </c>
      <c r="BM1016" s="32" t="s">
        <v>67</v>
      </c>
    </row>
    <row r="1017" spans="1:65" ht="15">
      <c r="A1017" s="28" t="s">
        <v>35</v>
      </c>
      <c r="B1017" s="18" t="s">
        <v>115</v>
      </c>
      <c r="C1017" s="15" t="s">
        <v>116</v>
      </c>
      <c r="D1017" s="16" t="s">
        <v>235</v>
      </c>
      <c r="E1017" s="17" t="s">
        <v>235</v>
      </c>
      <c r="F1017" s="17" t="s">
        <v>235</v>
      </c>
      <c r="G1017" s="17" t="s">
        <v>235</v>
      </c>
      <c r="H1017" s="17" t="s">
        <v>235</v>
      </c>
      <c r="I1017" s="17" t="s">
        <v>235</v>
      </c>
      <c r="J1017" s="17" t="s">
        <v>235</v>
      </c>
      <c r="K1017" s="17" t="s">
        <v>235</v>
      </c>
      <c r="L1017" s="17" t="s">
        <v>235</v>
      </c>
      <c r="M1017" s="17" t="s">
        <v>235</v>
      </c>
      <c r="N1017" s="17" t="s">
        <v>235</v>
      </c>
      <c r="O1017" s="17" t="s">
        <v>235</v>
      </c>
      <c r="P1017" s="17" t="s">
        <v>235</v>
      </c>
      <c r="Q1017" s="17" t="s">
        <v>235</v>
      </c>
      <c r="R1017" s="17" t="s">
        <v>235</v>
      </c>
      <c r="S1017" s="17" t="s">
        <v>235</v>
      </c>
      <c r="T1017" s="17" t="s">
        <v>235</v>
      </c>
      <c r="U1017" s="17" t="s">
        <v>235</v>
      </c>
      <c r="V1017" s="165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2">
        <v>1</v>
      </c>
    </row>
    <row r="1018" spans="1:65">
      <c r="A1018" s="35"/>
      <c r="B1018" s="19" t="s">
        <v>236</v>
      </c>
      <c r="C1018" s="8" t="s">
        <v>236</v>
      </c>
      <c r="D1018" s="163" t="s">
        <v>238</v>
      </c>
      <c r="E1018" s="164" t="s">
        <v>240</v>
      </c>
      <c r="F1018" s="164" t="s">
        <v>241</v>
      </c>
      <c r="G1018" s="164" t="s">
        <v>242</v>
      </c>
      <c r="H1018" s="164" t="s">
        <v>243</v>
      </c>
      <c r="I1018" s="164" t="s">
        <v>244</v>
      </c>
      <c r="J1018" s="164" t="s">
        <v>245</v>
      </c>
      <c r="K1018" s="164" t="s">
        <v>246</v>
      </c>
      <c r="L1018" s="164" t="s">
        <v>247</v>
      </c>
      <c r="M1018" s="164" t="s">
        <v>248</v>
      </c>
      <c r="N1018" s="164" t="s">
        <v>249</v>
      </c>
      <c r="O1018" s="164" t="s">
        <v>250</v>
      </c>
      <c r="P1018" s="164" t="s">
        <v>251</v>
      </c>
      <c r="Q1018" s="164" t="s">
        <v>252</v>
      </c>
      <c r="R1018" s="164" t="s">
        <v>253</v>
      </c>
      <c r="S1018" s="164" t="s">
        <v>254</v>
      </c>
      <c r="T1018" s="164" t="s">
        <v>256</v>
      </c>
      <c r="U1018" s="164" t="s">
        <v>270</v>
      </c>
      <c r="V1018" s="165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2" t="s">
        <v>3</v>
      </c>
    </row>
    <row r="1019" spans="1:65">
      <c r="A1019" s="35"/>
      <c r="B1019" s="19"/>
      <c r="C1019" s="8"/>
      <c r="D1019" s="9" t="s">
        <v>119</v>
      </c>
      <c r="E1019" s="10" t="s">
        <v>277</v>
      </c>
      <c r="F1019" s="10" t="s">
        <v>278</v>
      </c>
      <c r="G1019" s="10" t="s">
        <v>278</v>
      </c>
      <c r="H1019" s="10" t="s">
        <v>278</v>
      </c>
      <c r="I1019" s="10" t="s">
        <v>278</v>
      </c>
      <c r="J1019" s="10" t="s">
        <v>278</v>
      </c>
      <c r="K1019" s="10" t="s">
        <v>278</v>
      </c>
      <c r="L1019" s="10" t="s">
        <v>119</v>
      </c>
      <c r="M1019" s="10" t="s">
        <v>278</v>
      </c>
      <c r="N1019" s="10" t="s">
        <v>278</v>
      </c>
      <c r="O1019" s="10" t="s">
        <v>119</v>
      </c>
      <c r="P1019" s="10" t="s">
        <v>277</v>
      </c>
      <c r="Q1019" s="10" t="s">
        <v>277</v>
      </c>
      <c r="R1019" s="10" t="s">
        <v>119</v>
      </c>
      <c r="S1019" s="10" t="s">
        <v>278</v>
      </c>
      <c r="T1019" s="10" t="s">
        <v>119</v>
      </c>
      <c r="U1019" s="10" t="s">
        <v>277</v>
      </c>
      <c r="V1019" s="165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2">
        <v>2</v>
      </c>
    </row>
    <row r="1020" spans="1:65">
      <c r="A1020" s="35"/>
      <c r="B1020" s="19"/>
      <c r="C1020" s="8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165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2">
        <v>2</v>
      </c>
    </row>
    <row r="1021" spans="1:65">
      <c r="A1021" s="35"/>
      <c r="B1021" s="18">
        <v>1</v>
      </c>
      <c r="C1021" s="14">
        <v>1</v>
      </c>
      <c r="D1021" s="160" t="s">
        <v>291</v>
      </c>
      <c r="E1021" s="160">
        <v>0.4</v>
      </c>
      <c r="F1021" s="168">
        <v>0.6</v>
      </c>
      <c r="G1021" s="22">
        <v>3.3</v>
      </c>
      <c r="H1021" s="23">
        <v>3.2</v>
      </c>
      <c r="I1021" s="22">
        <v>3</v>
      </c>
      <c r="J1021" s="23">
        <v>3.1</v>
      </c>
      <c r="K1021" s="160" t="s">
        <v>110</v>
      </c>
      <c r="L1021" s="160" t="s">
        <v>97</v>
      </c>
      <c r="M1021" s="22">
        <v>2</v>
      </c>
      <c r="N1021" s="160" t="s">
        <v>97</v>
      </c>
      <c r="O1021" s="22">
        <v>2.8362732850192764</v>
      </c>
      <c r="P1021" s="22">
        <v>2.7</v>
      </c>
      <c r="Q1021" s="160">
        <v>3.3</v>
      </c>
      <c r="R1021" s="160" t="s">
        <v>106</v>
      </c>
      <c r="S1021" s="160" t="s">
        <v>110</v>
      </c>
      <c r="T1021" s="160" t="s">
        <v>97</v>
      </c>
      <c r="U1021" s="22">
        <v>2.7</v>
      </c>
      <c r="V1021" s="165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2">
        <v>1</v>
      </c>
    </row>
    <row r="1022" spans="1:65">
      <c r="A1022" s="35"/>
      <c r="B1022" s="19">
        <v>1</v>
      </c>
      <c r="C1022" s="8">
        <v>2</v>
      </c>
      <c r="D1022" s="161" t="s">
        <v>291</v>
      </c>
      <c r="E1022" s="161">
        <v>0.4</v>
      </c>
      <c r="F1022" s="166">
        <v>0.6</v>
      </c>
      <c r="G1022" s="10">
        <v>3</v>
      </c>
      <c r="H1022" s="25">
        <v>3.1</v>
      </c>
      <c r="I1022" s="10">
        <v>3.1</v>
      </c>
      <c r="J1022" s="25">
        <v>3</v>
      </c>
      <c r="K1022" s="161">
        <v>0.2</v>
      </c>
      <c r="L1022" s="161" t="s">
        <v>97</v>
      </c>
      <c r="M1022" s="10">
        <v>2.2000000000000002</v>
      </c>
      <c r="N1022" s="161" t="s">
        <v>97</v>
      </c>
      <c r="O1022" s="10">
        <v>2.8144581042829668</v>
      </c>
      <c r="P1022" s="10">
        <v>2.9</v>
      </c>
      <c r="Q1022" s="161">
        <v>3</v>
      </c>
      <c r="R1022" s="161" t="s">
        <v>106</v>
      </c>
      <c r="S1022" s="161" t="s">
        <v>110</v>
      </c>
      <c r="T1022" s="161" t="s">
        <v>97</v>
      </c>
      <c r="U1022" s="10">
        <v>2.6</v>
      </c>
      <c r="V1022" s="165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2">
        <v>10</v>
      </c>
    </row>
    <row r="1023" spans="1:65">
      <c r="A1023" s="35"/>
      <c r="B1023" s="19">
        <v>1</v>
      </c>
      <c r="C1023" s="8">
        <v>3</v>
      </c>
      <c r="D1023" s="161" t="s">
        <v>291</v>
      </c>
      <c r="E1023" s="161">
        <v>0.4</v>
      </c>
      <c r="F1023" s="166">
        <v>1.2</v>
      </c>
      <c r="G1023" s="10">
        <v>3</v>
      </c>
      <c r="H1023" s="25">
        <v>3.1</v>
      </c>
      <c r="I1023" s="10">
        <v>3.1</v>
      </c>
      <c r="J1023" s="25">
        <v>3.2</v>
      </c>
      <c r="K1023" s="166">
        <v>0.2</v>
      </c>
      <c r="L1023" s="166" t="s">
        <v>97</v>
      </c>
      <c r="M1023" s="11">
        <v>2.2000000000000002</v>
      </c>
      <c r="N1023" s="166" t="s">
        <v>97</v>
      </c>
      <c r="O1023" s="11">
        <v>2.7611742313175465</v>
      </c>
      <c r="P1023" s="11">
        <v>3</v>
      </c>
      <c r="Q1023" s="166">
        <v>0.6</v>
      </c>
      <c r="R1023" s="166" t="s">
        <v>106</v>
      </c>
      <c r="S1023" s="166" t="s">
        <v>110</v>
      </c>
      <c r="T1023" s="166" t="s">
        <v>97</v>
      </c>
      <c r="U1023" s="11">
        <v>2.2999999999999998</v>
      </c>
      <c r="V1023" s="165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2">
        <v>16</v>
      </c>
    </row>
    <row r="1024" spans="1:65">
      <c r="A1024" s="35"/>
      <c r="B1024" s="19">
        <v>1</v>
      </c>
      <c r="C1024" s="8">
        <v>4</v>
      </c>
      <c r="D1024" s="161" t="s">
        <v>291</v>
      </c>
      <c r="E1024" s="161">
        <v>0.4</v>
      </c>
      <c r="F1024" s="166">
        <v>1.4</v>
      </c>
      <c r="G1024" s="10">
        <v>3</v>
      </c>
      <c r="H1024" s="25">
        <v>2.8</v>
      </c>
      <c r="I1024" s="10">
        <v>3</v>
      </c>
      <c r="J1024" s="25">
        <v>3.2</v>
      </c>
      <c r="K1024" s="166">
        <v>0.2</v>
      </c>
      <c r="L1024" s="166" t="s">
        <v>97</v>
      </c>
      <c r="M1024" s="11">
        <v>2.2000000000000002</v>
      </c>
      <c r="N1024" s="166" t="s">
        <v>97</v>
      </c>
      <c r="O1024" s="11">
        <v>2.9234528420008479</v>
      </c>
      <c r="P1024" s="11">
        <v>3.1</v>
      </c>
      <c r="Q1024" s="166">
        <v>0.5</v>
      </c>
      <c r="R1024" s="166" t="s">
        <v>106</v>
      </c>
      <c r="S1024" s="166">
        <v>0.1</v>
      </c>
      <c r="T1024" s="166" t="s">
        <v>97</v>
      </c>
      <c r="U1024" s="11">
        <v>2.2000000000000002</v>
      </c>
      <c r="V1024" s="165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2">
        <v>2.8288540920832235</v>
      </c>
    </row>
    <row r="1025" spans="1:65">
      <c r="A1025" s="35"/>
      <c r="B1025" s="19">
        <v>1</v>
      </c>
      <c r="C1025" s="8">
        <v>5</v>
      </c>
      <c r="D1025" s="161" t="s">
        <v>291</v>
      </c>
      <c r="E1025" s="161">
        <v>0.3</v>
      </c>
      <c r="F1025" s="161">
        <v>0.8</v>
      </c>
      <c r="G1025" s="10">
        <v>3.1</v>
      </c>
      <c r="H1025" s="10">
        <v>2.8</v>
      </c>
      <c r="I1025" s="10">
        <v>2.9</v>
      </c>
      <c r="J1025" s="10">
        <v>3.1</v>
      </c>
      <c r="K1025" s="161">
        <v>0.2</v>
      </c>
      <c r="L1025" s="161" t="s">
        <v>97</v>
      </c>
      <c r="M1025" s="10">
        <v>2.2999999999999998</v>
      </c>
      <c r="N1025" s="161" t="s">
        <v>97</v>
      </c>
      <c r="O1025" s="10">
        <v>2.9044461673460167</v>
      </c>
      <c r="P1025" s="10">
        <v>3</v>
      </c>
      <c r="Q1025" s="161">
        <v>0.5</v>
      </c>
      <c r="R1025" s="161" t="s">
        <v>106</v>
      </c>
      <c r="S1025" s="161" t="s">
        <v>110</v>
      </c>
      <c r="T1025" s="161" t="s">
        <v>97</v>
      </c>
      <c r="U1025" s="10">
        <v>2.2999999999999998</v>
      </c>
      <c r="V1025" s="165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2">
        <v>68</v>
      </c>
    </row>
    <row r="1026" spans="1:65">
      <c r="A1026" s="35"/>
      <c r="B1026" s="19">
        <v>1</v>
      </c>
      <c r="C1026" s="8">
        <v>6</v>
      </c>
      <c r="D1026" s="161" t="s">
        <v>291</v>
      </c>
      <c r="E1026" s="161">
        <v>0.5</v>
      </c>
      <c r="F1026" s="161">
        <v>0.8</v>
      </c>
      <c r="G1026" s="10">
        <v>3.2</v>
      </c>
      <c r="H1026" s="10">
        <v>3</v>
      </c>
      <c r="I1026" s="10">
        <v>3.1</v>
      </c>
      <c r="J1026" s="10">
        <v>3.1</v>
      </c>
      <c r="K1026" s="161">
        <v>0.3</v>
      </c>
      <c r="L1026" s="161" t="s">
        <v>97</v>
      </c>
      <c r="M1026" s="10">
        <v>2.2000000000000002</v>
      </c>
      <c r="N1026" s="161" t="s">
        <v>97</v>
      </c>
      <c r="O1026" s="10">
        <v>2.7451917900280649</v>
      </c>
      <c r="P1026" s="10">
        <v>2.8</v>
      </c>
      <c r="Q1026" s="161">
        <v>0.5</v>
      </c>
      <c r="R1026" s="161" t="s">
        <v>106</v>
      </c>
      <c r="S1026" s="161" t="s">
        <v>110</v>
      </c>
      <c r="T1026" s="161" t="s">
        <v>97</v>
      </c>
      <c r="U1026" s="10">
        <v>2.6</v>
      </c>
      <c r="V1026" s="165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62"/>
    </row>
    <row r="1027" spans="1:65">
      <c r="A1027" s="35"/>
      <c r="B1027" s="20" t="s">
        <v>263</v>
      </c>
      <c r="C1027" s="12"/>
      <c r="D1027" s="26" t="s">
        <v>658</v>
      </c>
      <c r="E1027" s="26">
        <v>0.40000000000000008</v>
      </c>
      <c r="F1027" s="26">
        <v>0.89999999999999991</v>
      </c>
      <c r="G1027" s="26">
        <v>3.1</v>
      </c>
      <c r="H1027" s="26">
        <v>3</v>
      </c>
      <c r="I1027" s="26">
        <v>3.0333333333333332</v>
      </c>
      <c r="J1027" s="26">
        <v>3.1166666666666667</v>
      </c>
      <c r="K1027" s="26">
        <v>0.22000000000000003</v>
      </c>
      <c r="L1027" s="26" t="s">
        <v>658</v>
      </c>
      <c r="M1027" s="26">
        <v>2.1833333333333336</v>
      </c>
      <c r="N1027" s="26" t="s">
        <v>658</v>
      </c>
      <c r="O1027" s="26">
        <v>2.8308327366657866</v>
      </c>
      <c r="P1027" s="26">
        <v>2.9166666666666665</v>
      </c>
      <c r="Q1027" s="26">
        <v>1.3999999999999997</v>
      </c>
      <c r="R1027" s="26" t="s">
        <v>658</v>
      </c>
      <c r="S1027" s="26">
        <v>0.1</v>
      </c>
      <c r="T1027" s="26" t="s">
        <v>658</v>
      </c>
      <c r="U1027" s="26">
        <v>2.4500000000000002</v>
      </c>
      <c r="V1027" s="165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62"/>
    </row>
    <row r="1028" spans="1:65">
      <c r="A1028" s="35"/>
      <c r="B1028" s="3" t="s">
        <v>264</v>
      </c>
      <c r="C1028" s="33"/>
      <c r="D1028" s="11" t="s">
        <v>658</v>
      </c>
      <c r="E1028" s="11">
        <v>0.4</v>
      </c>
      <c r="F1028" s="11">
        <v>0.8</v>
      </c>
      <c r="G1028" s="11">
        <v>3.05</v>
      </c>
      <c r="H1028" s="11">
        <v>3.05</v>
      </c>
      <c r="I1028" s="11">
        <v>3.05</v>
      </c>
      <c r="J1028" s="11">
        <v>3.1</v>
      </c>
      <c r="K1028" s="11">
        <v>0.2</v>
      </c>
      <c r="L1028" s="11" t="s">
        <v>658</v>
      </c>
      <c r="M1028" s="11">
        <v>2.2000000000000002</v>
      </c>
      <c r="N1028" s="11" t="s">
        <v>658</v>
      </c>
      <c r="O1028" s="11">
        <v>2.8253656946511216</v>
      </c>
      <c r="P1028" s="11">
        <v>2.95</v>
      </c>
      <c r="Q1028" s="11">
        <v>0.55000000000000004</v>
      </c>
      <c r="R1028" s="11" t="s">
        <v>658</v>
      </c>
      <c r="S1028" s="11">
        <v>0.1</v>
      </c>
      <c r="T1028" s="11" t="s">
        <v>658</v>
      </c>
      <c r="U1028" s="11">
        <v>2.4500000000000002</v>
      </c>
      <c r="V1028" s="165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62"/>
    </row>
    <row r="1029" spans="1:65">
      <c r="A1029" s="35"/>
      <c r="B1029" s="3" t="s">
        <v>265</v>
      </c>
      <c r="C1029" s="33"/>
      <c r="D1029" s="27" t="s">
        <v>658</v>
      </c>
      <c r="E1029" s="27">
        <v>6.3245553203367263E-2</v>
      </c>
      <c r="F1029" s="27">
        <v>0.32863353450310023</v>
      </c>
      <c r="G1029" s="27">
        <v>0.12649110640673514</v>
      </c>
      <c r="H1029" s="27">
        <v>0.16733200530681525</v>
      </c>
      <c r="I1029" s="27">
        <v>8.1649658092772678E-2</v>
      </c>
      <c r="J1029" s="27">
        <v>7.5277265270908167E-2</v>
      </c>
      <c r="K1029" s="27">
        <v>4.4721359549995655E-2</v>
      </c>
      <c r="L1029" s="27" t="s">
        <v>658</v>
      </c>
      <c r="M1029" s="27">
        <v>9.8319208025017479E-2</v>
      </c>
      <c r="N1029" s="27" t="s">
        <v>658</v>
      </c>
      <c r="O1029" s="27">
        <v>7.2776133930301537E-2</v>
      </c>
      <c r="P1029" s="27">
        <v>0.14719601443879743</v>
      </c>
      <c r="Q1029" s="27">
        <v>1.3594116374373146</v>
      </c>
      <c r="R1029" s="27" t="s">
        <v>658</v>
      </c>
      <c r="S1029" s="27" t="s">
        <v>658</v>
      </c>
      <c r="T1029" s="27" t="s">
        <v>658</v>
      </c>
      <c r="U1029" s="27">
        <v>0.20736441353327728</v>
      </c>
      <c r="V1029" s="165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62"/>
    </row>
    <row r="1030" spans="1:65">
      <c r="A1030" s="35"/>
      <c r="B1030" s="3" t="s">
        <v>87</v>
      </c>
      <c r="C1030" s="33"/>
      <c r="D1030" s="13" t="s">
        <v>658</v>
      </c>
      <c r="E1030" s="13">
        <v>0.15811388300841814</v>
      </c>
      <c r="F1030" s="13">
        <v>0.36514837167011138</v>
      </c>
      <c r="G1030" s="13">
        <v>4.0803582711850042E-2</v>
      </c>
      <c r="H1030" s="13">
        <v>5.5777335102271751E-2</v>
      </c>
      <c r="I1030" s="13">
        <v>2.6917469700914069E-2</v>
      </c>
      <c r="J1030" s="13">
        <v>2.415313324200262E-2</v>
      </c>
      <c r="K1030" s="13">
        <v>0.20327890704543478</v>
      </c>
      <c r="L1030" s="13" t="s">
        <v>658</v>
      </c>
      <c r="M1030" s="13">
        <v>4.5031698332069069E-2</v>
      </c>
      <c r="N1030" s="13" t="s">
        <v>658</v>
      </c>
      <c r="O1030" s="13">
        <v>2.5708383610124126E-2</v>
      </c>
      <c r="P1030" s="13">
        <v>5.0467204950444836E-2</v>
      </c>
      <c r="Q1030" s="13">
        <v>0.97100831245522501</v>
      </c>
      <c r="R1030" s="13" t="s">
        <v>658</v>
      </c>
      <c r="S1030" s="13" t="s">
        <v>658</v>
      </c>
      <c r="T1030" s="13" t="s">
        <v>658</v>
      </c>
      <c r="U1030" s="13">
        <v>8.4638536136031534E-2</v>
      </c>
      <c r="V1030" s="165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62"/>
    </row>
    <row r="1031" spans="1:65">
      <c r="A1031" s="35"/>
      <c r="B1031" s="3" t="s">
        <v>266</v>
      </c>
      <c r="C1031" s="33"/>
      <c r="D1031" s="13" t="s">
        <v>658</v>
      </c>
      <c r="E1031" s="13">
        <v>-0.85859998890736988</v>
      </c>
      <c r="F1031" s="13">
        <v>-0.68184997504158218</v>
      </c>
      <c r="G1031" s="13">
        <v>9.5850085967883691E-2</v>
      </c>
      <c r="H1031" s="13">
        <v>6.0500083194726217E-2</v>
      </c>
      <c r="I1031" s="13">
        <v>7.2283417452445375E-2</v>
      </c>
      <c r="J1031" s="13">
        <v>0.10174175309674327</v>
      </c>
      <c r="K1031" s="13">
        <v>-0.92222999389905336</v>
      </c>
      <c r="L1031" s="13" t="s">
        <v>658</v>
      </c>
      <c r="M1031" s="13">
        <v>-0.22819160611939371</v>
      </c>
      <c r="N1031" s="13" t="s">
        <v>658</v>
      </c>
      <c r="O1031" s="13">
        <v>6.9945091480705379E-4</v>
      </c>
      <c r="P1031" s="13">
        <v>3.10417475504281E-2</v>
      </c>
      <c r="Q1031" s="13">
        <v>-0.50509996117579459</v>
      </c>
      <c r="R1031" s="13" t="s">
        <v>658</v>
      </c>
      <c r="S1031" s="13">
        <v>-0.96464999722684242</v>
      </c>
      <c r="T1031" s="13" t="s">
        <v>658</v>
      </c>
      <c r="U1031" s="13">
        <v>-0.13392493205764022</v>
      </c>
      <c r="V1031" s="165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62"/>
    </row>
    <row r="1032" spans="1:65">
      <c r="A1032" s="35"/>
      <c r="B1032" s="53" t="s">
        <v>267</v>
      </c>
      <c r="C1032" s="54"/>
      <c r="D1032" s="52">
        <v>0.75</v>
      </c>
      <c r="E1032" s="52">
        <v>2.13</v>
      </c>
      <c r="F1032" s="52">
        <v>1.7</v>
      </c>
      <c r="G1032" s="52">
        <v>0.2</v>
      </c>
      <c r="H1032" s="52">
        <v>0.11</v>
      </c>
      <c r="I1032" s="52">
        <v>0.14000000000000001</v>
      </c>
      <c r="J1032" s="52">
        <v>0.21</v>
      </c>
      <c r="K1032" s="52">
        <v>2.31</v>
      </c>
      <c r="L1032" s="52">
        <v>1.83</v>
      </c>
      <c r="M1032" s="52">
        <v>0.6</v>
      </c>
      <c r="N1032" s="52">
        <v>1.83</v>
      </c>
      <c r="O1032" s="52">
        <v>0.04</v>
      </c>
      <c r="P1032" s="52">
        <v>0.04</v>
      </c>
      <c r="Q1032" s="52" t="s">
        <v>268</v>
      </c>
      <c r="R1032" s="52" t="s">
        <v>268</v>
      </c>
      <c r="S1032" s="52">
        <v>2.4300000000000002</v>
      </c>
      <c r="T1032" s="52">
        <v>1.83</v>
      </c>
      <c r="U1032" s="52">
        <v>0.37</v>
      </c>
      <c r="V1032" s="165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62"/>
    </row>
    <row r="1033" spans="1:65">
      <c r="B1033" s="36"/>
      <c r="C1033" s="20"/>
      <c r="D1033" s="31"/>
      <c r="E1033" s="31"/>
      <c r="F1033" s="31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BM1033" s="62"/>
    </row>
    <row r="1034" spans="1:65" ht="15">
      <c r="B1034" s="37" t="s">
        <v>525</v>
      </c>
      <c r="BM1034" s="32" t="s">
        <v>67</v>
      </c>
    </row>
    <row r="1035" spans="1:65" ht="15">
      <c r="A1035" s="28" t="s">
        <v>38</v>
      </c>
      <c r="B1035" s="18" t="s">
        <v>115</v>
      </c>
      <c r="C1035" s="15" t="s">
        <v>116</v>
      </c>
      <c r="D1035" s="16" t="s">
        <v>235</v>
      </c>
      <c r="E1035" s="17" t="s">
        <v>235</v>
      </c>
      <c r="F1035" s="17" t="s">
        <v>235</v>
      </c>
      <c r="G1035" s="17" t="s">
        <v>235</v>
      </c>
      <c r="H1035" s="17" t="s">
        <v>235</v>
      </c>
      <c r="I1035" s="17" t="s">
        <v>235</v>
      </c>
      <c r="J1035" s="17" t="s">
        <v>235</v>
      </c>
      <c r="K1035" s="17" t="s">
        <v>235</v>
      </c>
      <c r="L1035" s="17" t="s">
        <v>235</v>
      </c>
      <c r="M1035" s="17" t="s">
        <v>235</v>
      </c>
      <c r="N1035" s="17" t="s">
        <v>235</v>
      </c>
      <c r="O1035" s="17" t="s">
        <v>235</v>
      </c>
      <c r="P1035" s="17" t="s">
        <v>235</v>
      </c>
      <c r="Q1035" s="17" t="s">
        <v>235</v>
      </c>
      <c r="R1035" s="17" t="s">
        <v>235</v>
      </c>
      <c r="S1035" s="17" t="s">
        <v>235</v>
      </c>
      <c r="T1035" s="17" t="s">
        <v>235</v>
      </c>
      <c r="U1035" s="17" t="s">
        <v>235</v>
      </c>
      <c r="V1035" s="165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2">
        <v>1</v>
      </c>
    </row>
    <row r="1036" spans="1:65">
      <c r="A1036" s="35"/>
      <c r="B1036" s="19" t="s">
        <v>236</v>
      </c>
      <c r="C1036" s="8" t="s">
        <v>236</v>
      </c>
      <c r="D1036" s="163" t="s">
        <v>238</v>
      </c>
      <c r="E1036" s="164" t="s">
        <v>240</v>
      </c>
      <c r="F1036" s="164" t="s">
        <v>241</v>
      </c>
      <c r="G1036" s="164" t="s">
        <v>242</v>
      </c>
      <c r="H1036" s="164" t="s">
        <v>243</v>
      </c>
      <c r="I1036" s="164" t="s">
        <v>244</v>
      </c>
      <c r="J1036" s="164" t="s">
        <v>245</v>
      </c>
      <c r="K1036" s="164" t="s">
        <v>246</v>
      </c>
      <c r="L1036" s="164" t="s">
        <v>247</v>
      </c>
      <c r="M1036" s="164" t="s">
        <v>248</v>
      </c>
      <c r="N1036" s="164" t="s">
        <v>249</v>
      </c>
      <c r="O1036" s="164" t="s">
        <v>250</v>
      </c>
      <c r="P1036" s="164" t="s">
        <v>251</v>
      </c>
      <c r="Q1036" s="164" t="s">
        <v>252</v>
      </c>
      <c r="R1036" s="164" t="s">
        <v>253</v>
      </c>
      <c r="S1036" s="164" t="s">
        <v>254</v>
      </c>
      <c r="T1036" s="164" t="s">
        <v>256</v>
      </c>
      <c r="U1036" s="164" t="s">
        <v>270</v>
      </c>
      <c r="V1036" s="165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2" t="s">
        <v>3</v>
      </c>
    </row>
    <row r="1037" spans="1:65">
      <c r="A1037" s="35"/>
      <c r="B1037" s="19"/>
      <c r="C1037" s="8"/>
      <c r="D1037" s="9" t="s">
        <v>119</v>
      </c>
      <c r="E1037" s="10" t="s">
        <v>277</v>
      </c>
      <c r="F1037" s="10" t="s">
        <v>278</v>
      </c>
      <c r="G1037" s="10" t="s">
        <v>278</v>
      </c>
      <c r="H1037" s="10" t="s">
        <v>278</v>
      </c>
      <c r="I1037" s="10" t="s">
        <v>278</v>
      </c>
      <c r="J1037" s="10" t="s">
        <v>278</v>
      </c>
      <c r="K1037" s="10" t="s">
        <v>278</v>
      </c>
      <c r="L1037" s="10" t="s">
        <v>119</v>
      </c>
      <c r="M1037" s="10" t="s">
        <v>278</v>
      </c>
      <c r="N1037" s="10" t="s">
        <v>278</v>
      </c>
      <c r="O1037" s="10" t="s">
        <v>119</v>
      </c>
      <c r="P1037" s="10" t="s">
        <v>277</v>
      </c>
      <c r="Q1037" s="10" t="s">
        <v>277</v>
      </c>
      <c r="R1037" s="10" t="s">
        <v>277</v>
      </c>
      <c r="S1037" s="10" t="s">
        <v>278</v>
      </c>
      <c r="T1037" s="10" t="s">
        <v>119</v>
      </c>
      <c r="U1037" s="10" t="s">
        <v>277</v>
      </c>
      <c r="V1037" s="165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2">
        <v>1</v>
      </c>
    </row>
    <row r="1038" spans="1:65">
      <c r="A1038" s="35"/>
      <c r="B1038" s="19"/>
      <c r="C1038" s="8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165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2">
        <v>1</v>
      </c>
    </row>
    <row r="1039" spans="1:65">
      <c r="A1039" s="35"/>
      <c r="B1039" s="18">
        <v>1</v>
      </c>
      <c r="C1039" s="14">
        <v>1</v>
      </c>
      <c r="D1039" s="248">
        <v>13.8</v>
      </c>
      <c r="E1039" s="248">
        <v>13.1</v>
      </c>
      <c r="F1039" s="277">
        <v>13.8</v>
      </c>
      <c r="G1039" s="248">
        <v>17</v>
      </c>
      <c r="H1039" s="277">
        <v>14.6</v>
      </c>
      <c r="I1039" s="248">
        <v>16.399999999999999</v>
      </c>
      <c r="J1039" s="277">
        <v>14.8</v>
      </c>
      <c r="K1039" s="248">
        <v>15.1</v>
      </c>
      <c r="L1039" s="248">
        <v>15.6</v>
      </c>
      <c r="M1039" s="248">
        <v>16.2</v>
      </c>
      <c r="N1039" s="248">
        <v>13.4</v>
      </c>
      <c r="O1039" s="248">
        <v>16.878408641574936</v>
      </c>
      <c r="P1039" s="248">
        <v>15.68</v>
      </c>
      <c r="Q1039" s="248">
        <v>17.600000000000001</v>
      </c>
      <c r="R1039" s="248">
        <v>12.2</v>
      </c>
      <c r="S1039" s="248">
        <v>17.399999999999999</v>
      </c>
      <c r="T1039" s="263">
        <v>29.262972608024693</v>
      </c>
      <c r="U1039" s="248">
        <v>15.400000000000002</v>
      </c>
      <c r="V1039" s="249"/>
      <c r="W1039" s="250"/>
      <c r="X1039" s="250"/>
      <c r="Y1039" s="250"/>
      <c r="Z1039" s="250"/>
      <c r="AA1039" s="250"/>
      <c r="AB1039" s="250"/>
      <c r="AC1039" s="250"/>
      <c r="AD1039" s="250"/>
      <c r="AE1039" s="250"/>
      <c r="AF1039" s="250"/>
      <c r="AG1039" s="250"/>
      <c r="AH1039" s="250"/>
      <c r="AI1039" s="250"/>
      <c r="AJ1039" s="250"/>
      <c r="AK1039" s="250"/>
      <c r="AL1039" s="250"/>
      <c r="AM1039" s="250"/>
      <c r="AN1039" s="250"/>
      <c r="AO1039" s="250"/>
      <c r="AP1039" s="250"/>
      <c r="AQ1039" s="250"/>
      <c r="AR1039" s="250"/>
      <c r="AS1039" s="250"/>
      <c r="AT1039" s="250"/>
      <c r="AU1039" s="250"/>
      <c r="AV1039" s="250"/>
      <c r="AW1039" s="250"/>
      <c r="AX1039" s="250"/>
      <c r="AY1039" s="250"/>
      <c r="AZ1039" s="250"/>
      <c r="BA1039" s="250"/>
      <c r="BB1039" s="250"/>
      <c r="BC1039" s="250"/>
      <c r="BD1039" s="250"/>
      <c r="BE1039" s="250"/>
      <c r="BF1039" s="250"/>
      <c r="BG1039" s="250"/>
      <c r="BH1039" s="250"/>
      <c r="BI1039" s="250"/>
      <c r="BJ1039" s="250"/>
      <c r="BK1039" s="250"/>
      <c r="BL1039" s="250"/>
      <c r="BM1039" s="251">
        <v>1</v>
      </c>
    </row>
    <row r="1040" spans="1:65">
      <c r="A1040" s="35"/>
      <c r="B1040" s="19">
        <v>1</v>
      </c>
      <c r="C1040" s="8">
        <v>2</v>
      </c>
      <c r="D1040" s="252">
        <v>13.225</v>
      </c>
      <c r="E1040" s="252">
        <v>13.6</v>
      </c>
      <c r="F1040" s="278">
        <v>13.6</v>
      </c>
      <c r="G1040" s="252">
        <v>17.100000000000001</v>
      </c>
      <c r="H1040" s="278">
        <v>17.8</v>
      </c>
      <c r="I1040" s="252">
        <v>17.100000000000001</v>
      </c>
      <c r="J1040" s="278">
        <v>15.1</v>
      </c>
      <c r="K1040" s="252">
        <v>12.3</v>
      </c>
      <c r="L1040" s="252">
        <v>14.9</v>
      </c>
      <c r="M1040" s="252">
        <v>16.3</v>
      </c>
      <c r="N1040" s="252">
        <v>13.5</v>
      </c>
      <c r="O1040" s="252">
        <v>17.41584975453997</v>
      </c>
      <c r="P1040" s="252">
        <v>15.35</v>
      </c>
      <c r="Q1040" s="252">
        <v>18.899999999999999</v>
      </c>
      <c r="R1040" s="252">
        <v>12.4</v>
      </c>
      <c r="S1040" s="252">
        <v>18</v>
      </c>
      <c r="T1040" s="265">
        <v>29.386059938700271</v>
      </c>
      <c r="U1040" s="252">
        <v>15.6</v>
      </c>
      <c r="V1040" s="249"/>
      <c r="W1040" s="250"/>
      <c r="X1040" s="250"/>
      <c r="Y1040" s="250"/>
      <c r="Z1040" s="250"/>
      <c r="AA1040" s="250"/>
      <c r="AB1040" s="250"/>
      <c r="AC1040" s="250"/>
      <c r="AD1040" s="250"/>
      <c r="AE1040" s="250"/>
      <c r="AF1040" s="250"/>
      <c r="AG1040" s="250"/>
      <c r="AH1040" s="250"/>
      <c r="AI1040" s="250"/>
      <c r="AJ1040" s="250"/>
      <c r="AK1040" s="250"/>
      <c r="AL1040" s="250"/>
      <c r="AM1040" s="250"/>
      <c r="AN1040" s="250"/>
      <c r="AO1040" s="250"/>
      <c r="AP1040" s="250"/>
      <c r="AQ1040" s="250"/>
      <c r="AR1040" s="250"/>
      <c r="AS1040" s="250"/>
      <c r="AT1040" s="250"/>
      <c r="AU1040" s="250"/>
      <c r="AV1040" s="250"/>
      <c r="AW1040" s="250"/>
      <c r="AX1040" s="250"/>
      <c r="AY1040" s="250"/>
      <c r="AZ1040" s="250"/>
      <c r="BA1040" s="250"/>
      <c r="BB1040" s="250"/>
      <c r="BC1040" s="250"/>
      <c r="BD1040" s="250"/>
      <c r="BE1040" s="250"/>
      <c r="BF1040" s="250"/>
      <c r="BG1040" s="250"/>
      <c r="BH1040" s="250"/>
      <c r="BI1040" s="250"/>
      <c r="BJ1040" s="250"/>
      <c r="BK1040" s="250"/>
      <c r="BL1040" s="250"/>
      <c r="BM1040" s="251">
        <v>11</v>
      </c>
    </row>
    <row r="1041" spans="1:65">
      <c r="A1041" s="35"/>
      <c r="B1041" s="19">
        <v>1</v>
      </c>
      <c r="C1041" s="8">
        <v>3</v>
      </c>
      <c r="D1041" s="252">
        <v>13.685</v>
      </c>
      <c r="E1041" s="252">
        <v>15.1</v>
      </c>
      <c r="F1041" s="278">
        <v>13.3</v>
      </c>
      <c r="G1041" s="252">
        <v>17.600000000000001</v>
      </c>
      <c r="H1041" s="278">
        <v>14.3</v>
      </c>
      <c r="I1041" s="252">
        <v>16.8</v>
      </c>
      <c r="J1041" s="278">
        <v>15.2</v>
      </c>
      <c r="K1041" s="278">
        <v>13.3</v>
      </c>
      <c r="L1041" s="255">
        <v>14</v>
      </c>
      <c r="M1041" s="255">
        <v>16.3</v>
      </c>
      <c r="N1041" s="255">
        <v>13.5</v>
      </c>
      <c r="O1041" s="255">
        <v>16.759588244537927</v>
      </c>
      <c r="P1041" s="280">
        <v>15.08</v>
      </c>
      <c r="Q1041" s="255">
        <v>18.2</v>
      </c>
      <c r="R1041" s="255">
        <v>12.6</v>
      </c>
      <c r="S1041" s="255">
        <v>17.600000000000001</v>
      </c>
      <c r="T1041" s="279">
        <v>29.65</v>
      </c>
      <c r="U1041" s="255">
        <v>14.6</v>
      </c>
      <c r="V1041" s="249"/>
      <c r="W1041" s="250"/>
      <c r="X1041" s="250"/>
      <c r="Y1041" s="250"/>
      <c r="Z1041" s="250"/>
      <c r="AA1041" s="250"/>
      <c r="AB1041" s="250"/>
      <c r="AC1041" s="250"/>
      <c r="AD1041" s="250"/>
      <c r="AE1041" s="250"/>
      <c r="AF1041" s="250"/>
      <c r="AG1041" s="250"/>
      <c r="AH1041" s="250"/>
      <c r="AI1041" s="250"/>
      <c r="AJ1041" s="250"/>
      <c r="AK1041" s="250"/>
      <c r="AL1041" s="250"/>
      <c r="AM1041" s="250"/>
      <c r="AN1041" s="250"/>
      <c r="AO1041" s="250"/>
      <c r="AP1041" s="250"/>
      <c r="AQ1041" s="250"/>
      <c r="AR1041" s="250"/>
      <c r="AS1041" s="250"/>
      <c r="AT1041" s="250"/>
      <c r="AU1041" s="250"/>
      <c r="AV1041" s="250"/>
      <c r="AW1041" s="250"/>
      <c r="AX1041" s="250"/>
      <c r="AY1041" s="250"/>
      <c r="AZ1041" s="250"/>
      <c r="BA1041" s="250"/>
      <c r="BB1041" s="250"/>
      <c r="BC1041" s="250"/>
      <c r="BD1041" s="250"/>
      <c r="BE1041" s="250"/>
      <c r="BF1041" s="250"/>
      <c r="BG1041" s="250"/>
      <c r="BH1041" s="250"/>
      <c r="BI1041" s="250"/>
      <c r="BJ1041" s="250"/>
      <c r="BK1041" s="250"/>
      <c r="BL1041" s="250"/>
      <c r="BM1041" s="251">
        <v>16</v>
      </c>
    </row>
    <row r="1042" spans="1:65">
      <c r="A1042" s="35"/>
      <c r="B1042" s="19">
        <v>1</v>
      </c>
      <c r="C1042" s="8">
        <v>4</v>
      </c>
      <c r="D1042" s="252">
        <v>13.225</v>
      </c>
      <c r="E1042" s="252">
        <v>14.3</v>
      </c>
      <c r="F1042" s="278">
        <v>13.5</v>
      </c>
      <c r="G1042" s="252">
        <v>17.100000000000001</v>
      </c>
      <c r="H1042" s="278">
        <v>15.7</v>
      </c>
      <c r="I1042" s="252">
        <v>17.600000000000001</v>
      </c>
      <c r="J1042" s="278">
        <v>15.400000000000002</v>
      </c>
      <c r="K1042" s="278">
        <v>10.199999999999999</v>
      </c>
      <c r="L1042" s="255">
        <v>15</v>
      </c>
      <c r="M1042" s="255">
        <v>16.7</v>
      </c>
      <c r="N1042" s="255">
        <v>13.4</v>
      </c>
      <c r="O1042" s="255">
        <v>17.087489624654602</v>
      </c>
      <c r="P1042" s="255">
        <v>15.639999999999999</v>
      </c>
      <c r="Q1042" s="255">
        <v>16.600000000000001</v>
      </c>
      <c r="R1042" s="255">
        <v>12.5</v>
      </c>
      <c r="S1042" s="255">
        <v>20.6</v>
      </c>
      <c r="T1042" s="279">
        <v>29.313051376028806</v>
      </c>
      <c r="U1042" s="255">
        <v>14.9</v>
      </c>
      <c r="V1042" s="249"/>
      <c r="W1042" s="250"/>
      <c r="X1042" s="250"/>
      <c r="Y1042" s="250"/>
      <c r="Z1042" s="250"/>
      <c r="AA1042" s="250"/>
      <c r="AB1042" s="250"/>
      <c r="AC1042" s="250"/>
      <c r="AD1042" s="250"/>
      <c r="AE1042" s="250"/>
      <c r="AF1042" s="250"/>
      <c r="AG1042" s="250"/>
      <c r="AH1042" s="250"/>
      <c r="AI1042" s="250"/>
      <c r="AJ1042" s="250"/>
      <c r="AK1042" s="250"/>
      <c r="AL1042" s="250"/>
      <c r="AM1042" s="250"/>
      <c r="AN1042" s="250"/>
      <c r="AO1042" s="250"/>
      <c r="AP1042" s="250"/>
      <c r="AQ1042" s="250"/>
      <c r="AR1042" s="250"/>
      <c r="AS1042" s="250"/>
      <c r="AT1042" s="250"/>
      <c r="AU1042" s="250"/>
      <c r="AV1042" s="250"/>
      <c r="AW1042" s="250"/>
      <c r="AX1042" s="250"/>
      <c r="AY1042" s="250"/>
      <c r="AZ1042" s="250"/>
      <c r="BA1042" s="250"/>
      <c r="BB1042" s="250"/>
      <c r="BC1042" s="250"/>
      <c r="BD1042" s="250"/>
      <c r="BE1042" s="250"/>
      <c r="BF1042" s="250"/>
      <c r="BG1042" s="250"/>
      <c r="BH1042" s="250"/>
      <c r="BI1042" s="250"/>
      <c r="BJ1042" s="250"/>
      <c r="BK1042" s="250"/>
      <c r="BL1042" s="250"/>
      <c r="BM1042" s="251">
        <v>15.184434774201899</v>
      </c>
    </row>
    <row r="1043" spans="1:65">
      <c r="A1043" s="35"/>
      <c r="B1043" s="19">
        <v>1</v>
      </c>
      <c r="C1043" s="8">
        <v>5</v>
      </c>
      <c r="D1043" s="252">
        <v>12.65</v>
      </c>
      <c r="E1043" s="252">
        <v>13.2</v>
      </c>
      <c r="F1043" s="252">
        <v>14.1</v>
      </c>
      <c r="G1043" s="252">
        <v>16.5</v>
      </c>
      <c r="H1043" s="252">
        <v>12.7</v>
      </c>
      <c r="I1043" s="252">
        <v>15.8</v>
      </c>
      <c r="J1043" s="252">
        <v>15.2</v>
      </c>
      <c r="K1043" s="252">
        <v>10.5</v>
      </c>
      <c r="L1043" s="264">
        <v>13.1</v>
      </c>
      <c r="M1043" s="252">
        <v>16.899999999999999</v>
      </c>
      <c r="N1043" s="252">
        <v>13.4</v>
      </c>
      <c r="O1043" s="252">
        <v>17.583502670226146</v>
      </c>
      <c r="P1043" s="252">
        <v>15.759999999999998</v>
      </c>
      <c r="Q1043" s="252">
        <v>17.2</v>
      </c>
      <c r="R1043" s="252">
        <v>12.3</v>
      </c>
      <c r="S1043" s="252">
        <v>19.100000000000001</v>
      </c>
      <c r="T1043" s="265">
        <v>29.456653261816985</v>
      </c>
      <c r="U1043" s="252">
        <v>15.9</v>
      </c>
      <c r="V1043" s="249"/>
      <c r="W1043" s="250"/>
      <c r="X1043" s="250"/>
      <c r="Y1043" s="250"/>
      <c r="Z1043" s="250"/>
      <c r="AA1043" s="250"/>
      <c r="AB1043" s="250"/>
      <c r="AC1043" s="250"/>
      <c r="AD1043" s="250"/>
      <c r="AE1043" s="250"/>
      <c r="AF1043" s="250"/>
      <c r="AG1043" s="250"/>
      <c r="AH1043" s="250"/>
      <c r="AI1043" s="250"/>
      <c r="AJ1043" s="250"/>
      <c r="AK1043" s="250"/>
      <c r="AL1043" s="250"/>
      <c r="AM1043" s="250"/>
      <c r="AN1043" s="250"/>
      <c r="AO1043" s="250"/>
      <c r="AP1043" s="250"/>
      <c r="AQ1043" s="250"/>
      <c r="AR1043" s="250"/>
      <c r="AS1043" s="250"/>
      <c r="AT1043" s="250"/>
      <c r="AU1043" s="250"/>
      <c r="AV1043" s="250"/>
      <c r="AW1043" s="250"/>
      <c r="AX1043" s="250"/>
      <c r="AY1043" s="250"/>
      <c r="AZ1043" s="250"/>
      <c r="BA1043" s="250"/>
      <c r="BB1043" s="250"/>
      <c r="BC1043" s="250"/>
      <c r="BD1043" s="250"/>
      <c r="BE1043" s="250"/>
      <c r="BF1043" s="250"/>
      <c r="BG1043" s="250"/>
      <c r="BH1043" s="250"/>
      <c r="BI1043" s="250"/>
      <c r="BJ1043" s="250"/>
      <c r="BK1043" s="250"/>
      <c r="BL1043" s="250"/>
      <c r="BM1043" s="251">
        <v>69</v>
      </c>
    </row>
    <row r="1044" spans="1:65">
      <c r="A1044" s="35"/>
      <c r="B1044" s="19">
        <v>1</v>
      </c>
      <c r="C1044" s="8">
        <v>6</v>
      </c>
      <c r="D1044" s="252">
        <v>14.145</v>
      </c>
      <c r="E1044" s="252">
        <v>13.5</v>
      </c>
      <c r="F1044" s="252">
        <v>13.6</v>
      </c>
      <c r="G1044" s="252">
        <v>16.8</v>
      </c>
      <c r="H1044" s="252">
        <v>13.9</v>
      </c>
      <c r="I1044" s="252">
        <v>17</v>
      </c>
      <c r="J1044" s="252">
        <v>14.8</v>
      </c>
      <c r="K1044" s="252">
        <v>10.6</v>
      </c>
      <c r="L1044" s="252">
        <v>14.9</v>
      </c>
      <c r="M1044" s="252">
        <v>16.8</v>
      </c>
      <c r="N1044" s="252">
        <v>13.7</v>
      </c>
      <c r="O1044" s="252">
        <v>16.629508033059906</v>
      </c>
      <c r="P1044" s="252">
        <v>15.609999999999998</v>
      </c>
      <c r="Q1044" s="252">
        <v>17.5</v>
      </c>
      <c r="R1044" s="252">
        <v>12.1</v>
      </c>
      <c r="S1044" s="252">
        <v>19</v>
      </c>
      <c r="T1044" s="265">
        <v>29.541037601749448</v>
      </c>
      <c r="U1044" s="252">
        <v>15.5</v>
      </c>
      <c r="V1044" s="249"/>
      <c r="W1044" s="250"/>
      <c r="X1044" s="250"/>
      <c r="Y1044" s="250"/>
      <c r="Z1044" s="250"/>
      <c r="AA1044" s="250"/>
      <c r="AB1044" s="250"/>
      <c r="AC1044" s="250"/>
      <c r="AD1044" s="250"/>
      <c r="AE1044" s="250"/>
      <c r="AF1044" s="250"/>
      <c r="AG1044" s="250"/>
      <c r="AH1044" s="250"/>
      <c r="AI1044" s="250"/>
      <c r="AJ1044" s="250"/>
      <c r="AK1044" s="250"/>
      <c r="AL1044" s="250"/>
      <c r="AM1044" s="250"/>
      <c r="AN1044" s="250"/>
      <c r="AO1044" s="250"/>
      <c r="AP1044" s="250"/>
      <c r="AQ1044" s="250"/>
      <c r="AR1044" s="250"/>
      <c r="AS1044" s="250"/>
      <c r="AT1044" s="250"/>
      <c r="AU1044" s="250"/>
      <c r="AV1044" s="250"/>
      <c r="AW1044" s="250"/>
      <c r="AX1044" s="250"/>
      <c r="AY1044" s="250"/>
      <c r="AZ1044" s="250"/>
      <c r="BA1044" s="250"/>
      <c r="BB1044" s="250"/>
      <c r="BC1044" s="250"/>
      <c r="BD1044" s="250"/>
      <c r="BE1044" s="250"/>
      <c r="BF1044" s="250"/>
      <c r="BG1044" s="250"/>
      <c r="BH1044" s="250"/>
      <c r="BI1044" s="250"/>
      <c r="BJ1044" s="250"/>
      <c r="BK1044" s="250"/>
      <c r="BL1044" s="250"/>
      <c r="BM1044" s="253"/>
    </row>
    <row r="1045" spans="1:65">
      <c r="A1045" s="35"/>
      <c r="B1045" s="20" t="s">
        <v>263</v>
      </c>
      <c r="C1045" s="12"/>
      <c r="D1045" s="254">
        <v>13.455</v>
      </c>
      <c r="E1045" s="254">
        <v>13.799999999999999</v>
      </c>
      <c r="F1045" s="254">
        <v>13.649999999999999</v>
      </c>
      <c r="G1045" s="254">
        <v>17.016666666666669</v>
      </c>
      <c r="H1045" s="254">
        <v>14.833333333333336</v>
      </c>
      <c r="I1045" s="254">
        <v>16.783333333333335</v>
      </c>
      <c r="J1045" s="254">
        <v>15.083333333333334</v>
      </c>
      <c r="K1045" s="254">
        <v>12</v>
      </c>
      <c r="L1045" s="254">
        <v>14.583333333333334</v>
      </c>
      <c r="M1045" s="254">
        <v>16.533333333333335</v>
      </c>
      <c r="N1045" s="254">
        <v>13.483333333333334</v>
      </c>
      <c r="O1045" s="254">
        <v>17.059057828098918</v>
      </c>
      <c r="P1045" s="254">
        <v>15.519999999999998</v>
      </c>
      <c r="Q1045" s="254">
        <v>17.666666666666668</v>
      </c>
      <c r="R1045" s="254">
        <v>12.35</v>
      </c>
      <c r="S1045" s="254">
        <v>18.616666666666664</v>
      </c>
      <c r="T1045" s="254">
        <v>29.4349624643867</v>
      </c>
      <c r="U1045" s="254">
        <v>15.316666666666668</v>
      </c>
      <c r="V1045" s="249"/>
      <c r="W1045" s="250"/>
      <c r="X1045" s="250"/>
      <c r="Y1045" s="250"/>
      <c r="Z1045" s="250"/>
      <c r="AA1045" s="250"/>
      <c r="AB1045" s="250"/>
      <c r="AC1045" s="250"/>
      <c r="AD1045" s="250"/>
      <c r="AE1045" s="250"/>
      <c r="AF1045" s="250"/>
      <c r="AG1045" s="250"/>
      <c r="AH1045" s="250"/>
      <c r="AI1045" s="250"/>
      <c r="AJ1045" s="250"/>
      <c r="AK1045" s="250"/>
      <c r="AL1045" s="250"/>
      <c r="AM1045" s="250"/>
      <c r="AN1045" s="250"/>
      <c r="AO1045" s="250"/>
      <c r="AP1045" s="250"/>
      <c r="AQ1045" s="250"/>
      <c r="AR1045" s="250"/>
      <c r="AS1045" s="250"/>
      <c r="AT1045" s="250"/>
      <c r="AU1045" s="250"/>
      <c r="AV1045" s="250"/>
      <c r="AW1045" s="250"/>
      <c r="AX1045" s="250"/>
      <c r="AY1045" s="250"/>
      <c r="AZ1045" s="250"/>
      <c r="BA1045" s="250"/>
      <c r="BB1045" s="250"/>
      <c r="BC1045" s="250"/>
      <c r="BD1045" s="250"/>
      <c r="BE1045" s="250"/>
      <c r="BF1045" s="250"/>
      <c r="BG1045" s="250"/>
      <c r="BH1045" s="250"/>
      <c r="BI1045" s="250"/>
      <c r="BJ1045" s="250"/>
      <c r="BK1045" s="250"/>
      <c r="BL1045" s="250"/>
      <c r="BM1045" s="253"/>
    </row>
    <row r="1046" spans="1:65">
      <c r="A1046" s="35"/>
      <c r="B1046" s="3" t="s">
        <v>264</v>
      </c>
      <c r="C1046" s="33"/>
      <c r="D1046" s="255">
        <v>13.455</v>
      </c>
      <c r="E1046" s="255">
        <v>13.55</v>
      </c>
      <c r="F1046" s="255">
        <v>13.6</v>
      </c>
      <c r="G1046" s="255">
        <v>17.05</v>
      </c>
      <c r="H1046" s="255">
        <v>14.45</v>
      </c>
      <c r="I1046" s="255">
        <v>16.899999999999999</v>
      </c>
      <c r="J1046" s="255">
        <v>15.149999999999999</v>
      </c>
      <c r="K1046" s="255">
        <v>11.45</v>
      </c>
      <c r="L1046" s="255">
        <v>14.9</v>
      </c>
      <c r="M1046" s="255">
        <v>16.5</v>
      </c>
      <c r="N1046" s="255">
        <v>13.45</v>
      </c>
      <c r="O1046" s="255">
        <v>16.982949133114769</v>
      </c>
      <c r="P1046" s="255">
        <v>15.624999999999998</v>
      </c>
      <c r="Q1046" s="255">
        <v>17.55</v>
      </c>
      <c r="R1046" s="255">
        <v>12.350000000000001</v>
      </c>
      <c r="S1046" s="255">
        <v>18.5</v>
      </c>
      <c r="T1046" s="255">
        <v>29.421356600258626</v>
      </c>
      <c r="U1046" s="255">
        <v>15.450000000000001</v>
      </c>
      <c r="V1046" s="249"/>
      <c r="W1046" s="250"/>
      <c r="X1046" s="250"/>
      <c r="Y1046" s="250"/>
      <c r="Z1046" s="250"/>
      <c r="AA1046" s="250"/>
      <c r="AB1046" s="250"/>
      <c r="AC1046" s="250"/>
      <c r="AD1046" s="250"/>
      <c r="AE1046" s="250"/>
      <c r="AF1046" s="250"/>
      <c r="AG1046" s="250"/>
      <c r="AH1046" s="250"/>
      <c r="AI1046" s="250"/>
      <c r="AJ1046" s="250"/>
      <c r="AK1046" s="250"/>
      <c r="AL1046" s="250"/>
      <c r="AM1046" s="250"/>
      <c r="AN1046" s="250"/>
      <c r="AO1046" s="250"/>
      <c r="AP1046" s="250"/>
      <c r="AQ1046" s="250"/>
      <c r="AR1046" s="250"/>
      <c r="AS1046" s="250"/>
      <c r="AT1046" s="250"/>
      <c r="AU1046" s="250"/>
      <c r="AV1046" s="250"/>
      <c r="AW1046" s="250"/>
      <c r="AX1046" s="250"/>
      <c r="AY1046" s="250"/>
      <c r="AZ1046" s="250"/>
      <c r="BA1046" s="250"/>
      <c r="BB1046" s="250"/>
      <c r="BC1046" s="250"/>
      <c r="BD1046" s="250"/>
      <c r="BE1046" s="250"/>
      <c r="BF1046" s="250"/>
      <c r="BG1046" s="250"/>
      <c r="BH1046" s="250"/>
      <c r="BI1046" s="250"/>
      <c r="BJ1046" s="250"/>
      <c r="BK1046" s="250"/>
      <c r="BL1046" s="250"/>
      <c r="BM1046" s="253"/>
    </row>
    <row r="1047" spans="1:65">
      <c r="A1047" s="35"/>
      <c r="B1047" s="3" t="s">
        <v>265</v>
      </c>
      <c r="C1047" s="33"/>
      <c r="D1047" s="255">
        <v>0.52949976392818154</v>
      </c>
      <c r="E1047" s="255">
        <v>0.76419892698171221</v>
      </c>
      <c r="F1047" s="255">
        <v>0.27386127875258287</v>
      </c>
      <c r="G1047" s="255">
        <v>0.36560452221856748</v>
      </c>
      <c r="H1047" s="255">
        <v>1.7500476183997293</v>
      </c>
      <c r="I1047" s="255">
        <v>0.62102066524928723</v>
      </c>
      <c r="J1047" s="255">
        <v>0.24013884872437177</v>
      </c>
      <c r="K1047" s="255">
        <v>1.9411336893681503</v>
      </c>
      <c r="L1047" s="255">
        <v>0.8886319072972042</v>
      </c>
      <c r="M1047" s="255">
        <v>0.301109061083632</v>
      </c>
      <c r="N1047" s="255">
        <v>0.11690451944500081</v>
      </c>
      <c r="O1047" s="255">
        <v>0.37682367886075863</v>
      </c>
      <c r="P1047" s="255">
        <v>0.25620304447839737</v>
      </c>
      <c r="Q1047" s="255">
        <v>0.79916623218618621</v>
      </c>
      <c r="R1047" s="255">
        <v>0.18708286933869714</v>
      </c>
      <c r="S1047" s="255">
        <v>1.2006942436218591</v>
      </c>
      <c r="T1047" s="255">
        <v>0.14477420236828795</v>
      </c>
      <c r="U1047" s="255">
        <v>0.47923550230201728</v>
      </c>
      <c r="V1047" s="249"/>
      <c r="W1047" s="250"/>
      <c r="X1047" s="250"/>
      <c r="Y1047" s="250"/>
      <c r="Z1047" s="250"/>
      <c r="AA1047" s="250"/>
      <c r="AB1047" s="250"/>
      <c r="AC1047" s="250"/>
      <c r="AD1047" s="250"/>
      <c r="AE1047" s="250"/>
      <c r="AF1047" s="250"/>
      <c r="AG1047" s="250"/>
      <c r="AH1047" s="250"/>
      <c r="AI1047" s="250"/>
      <c r="AJ1047" s="250"/>
      <c r="AK1047" s="250"/>
      <c r="AL1047" s="250"/>
      <c r="AM1047" s="250"/>
      <c r="AN1047" s="250"/>
      <c r="AO1047" s="250"/>
      <c r="AP1047" s="250"/>
      <c r="AQ1047" s="250"/>
      <c r="AR1047" s="250"/>
      <c r="AS1047" s="250"/>
      <c r="AT1047" s="250"/>
      <c r="AU1047" s="250"/>
      <c r="AV1047" s="250"/>
      <c r="AW1047" s="250"/>
      <c r="AX1047" s="250"/>
      <c r="AY1047" s="250"/>
      <c r="AZ1047" s="250"/>
      <c r="BA1047" s="250"/>
      <c r="BB1047" s="250"/>
      <c r="BC1047" s="250"/>
      <c r="BD1047" s="250"/>
      <c r="BE1047" s="250"/>
      <c r="BF1047" s="250"/>
      <c r="BG1047" s="250"/>
      <c r="BH1047" s="250"/>
      <c r="BI1047" s="250"/>
      <c r="BJ1047" s="250"/>
      <c r="BK1047" s="250"/>
      <c r="BL1047" s="250"/>
      <c r="BM1047" s="253"/>
    </row>
    <row r="1048" spans="1:65">
      <c r="A1048" s="35"/>
      <c r="B1048" s="3" t="s">
        <v>87</v>
      </c>
      <c r="C1048" s="33"/>
      <c r="D1048" s="13">
        <v>3.9353382677679787E-2</v>
      </c>
      <c r="E1048" s="13">
        <v>5.5376733839254511E-2</v>
      </c>
      <c r="F1048" s="13">
        <v>2.0063097344511567E-2</v>
      </c>
      <c r="G1048" s="13">
        <v>2.1485084557408468E-2</v>
      </c>
      <c r="H1048" s="13">
        <v>0.11798073831908286</v>
      </c>
      <c r="I1048" s="13">
        <v>3.7002224344545413E-2</v>
      </c>
      <c r="J1048" s="13">
        <v>1.592080765023459E-2</v>
      </c>
      <c r="K1048" s="13">
        <v>0.16176114078067919</v>
      </c>
      <c r="L1048" s="13">
        <v>6.0934759357522572E-2</v>
      </c>
      <c r="M1048" s="13">
        <v>1.821224159780032E-2</v>
      </c>
      <c r="N1048" s="13">
        <v>8.6702981046972161E-3</v>
      </c>
      <c r="O1048" s="13">
        <v>2.2089360541358356E-2</v>
      </c>
      <c r="P1048" s="13">
        <v>1.650792812360808E-2</v>
      </c>
      <c r="Q1048" s="13">
        <v>4.5235824463369025E-2</v>
      </c>
      <c r="R1048" s="13">
        <v>1.5148410472769E-2</v>
      </c>
      <c r="S1048" s="13">
        <v>6.4495662146205515E-2</v>
      </c>
      <c r="T1048" s="13">
        <v>4.9184435870590956E-3</v>
      </c>
      <c r="U1048" s="13">
        <v>3.1288498518086003E-2</v>
      </c>
      <c r="V1048" s="165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62"/>
    </row>
    <row r="1049" spans="1:65">
      <c r="A1049" s="35"/>
      <c r="B1049" s="3" t="s">
        <v>266</v>
      </c>
      <c r="C1049" s="33"/>
      <c r="D1049" s="13">
        <v>-0.11389523547759439</v>
      </c>
      <c r="E1049" s="13">
        <v>-9.1174600489840496E-2</v>
      </c>
      <c r="F1049" s="13">
        <v>-0.10105313744103794</v>
      </c>
      <c r="G1049" s="13">
        <v>0.12066513635250375</v>
      </c>
      <c r="H1049" s="13">
        <v>-2.3122457048258327E-2</v>
      </c>
      <c r="I1049" s="13">
        <v>0.1052985233173076</v>
      </c>
      <c r="J1049" s="13">
        <v>-6.6582287962627662E-3</v>
      </c>
      <c r="K1049" s="13">
        <v>-0.20971704390420909</v>
      </c>
      <c r="L1049" s="13">
        <v>-3.9586685300253999E-2</v>
      </c>
      <c r="M1049" s="13">
        <v>8.8834295065312041E-2</v>
      </c>
      <c r="N1049" s="13">
        <v>-0.11202928960903491</v>
      </c>
      <c r="O1049" s="13">
        <v>0.12345688738325467</v>
      </c>
      <c r="P1049" s="13">
        <v>2.2099289883889428E-2</v>
      </c>
      <c r="Q1049" s="13">
        <v>0.16347212980769221</v>
      </c>
      <c r="R1049" s="13">
        <v>-0.18666712435141519</v>
      </c>
      <c r="S1049" s="13">
        <v>0.22603619716527534</v>
      </c>
      <c r="T1049" s="13">
        <v>0.93849576241034738</v>
      </c>
      <c r="U1049" s="13">
        <v>8.7083842389332755E-3</v>
      </c>
      <c r="V1049" s="165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62"/>
    </row>
    <row r="1050" spans="1:65">
      <c r="A1050" s="35"/>
      <c r="B1050" s="53" t="s">
        <v>267</v>
      </c>
      <c r="C1050" s="54"/>
      <c r="D1050" s="52">
        <v>0.71</v>
      </c>
      <c r="E1050" s="52">
        <v>0.56999999999999995</v>
      </c>
      <c r="F1050" s="52">
        <v>0.63</v>
      </c>
      <c r="G1050" s="52">
        <v>0.74</v>
      </c>
      <c r="H1050" s="52">
        <v>0.15</v>
      </c>
      <c r="I1050" s="52">
        <v>0.65</v>
      </c>
      <c r="J1050" s="52">
        <v>0.05</v>
      </c>
      <c r="K1050" s="52">
        <v>1.31</v>
      </c>
      <c r="L1050" s="52">
        <v>0.25</v>
      </c>
      <c r="M1050" s="52">
        <v>0.54</v>
      </c>
      <c r="N1050" s="52">
        <v>0.7</v>
      </c>
      <c r="O1050" s="52">
        <v>0.76</v>
      </c>
      <c r="P1050" s="52">
        <v>0.13</v>
      </c>
      <c r="Q1050" s="52">
        <v>1.01</v>
      </c>
      <c r="R1050" s="52">
        <v>1.1599999999999999</v>
      </c>
      <c r="S1050" s="52">
        <v>1.4</v>
      </c>
      <c r="T1050" s="52">
        <v>5.82</v>
      </c>
      <c r="U1050" s="52">
        <v>0.05</v>
      </c>
      <c r="V1050" s="165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62"/>
    </row>
    <row r="1051" spans="1:65">
      <c r="B1051" s="36"/>
      <c r="C1051" s="20"/>
      <c r="D1051" s="31"/>
      <c r="E1051" s="31"/>
      <c r="F1051" s="31"/>
      <c r="G1051" s="31"/>
      <c r="H1051" s="3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BM1051" s="62"/>
    </row>
    <row r="1052" spans="1:65" ht="15">
      <c r="B1052" s="37" t="s">
        <v>526</v>
      </c>
      <c r="BM1052" s="32" t="s">
        <v>67</v>
      </c>
    </row>
    <row r="1053" spans="1:65" ht="15">
      <c r="A1053" s="28" t="s">
        <v>41</v>
      </c>
      <c r="B1053" s="18" t="s">
        <v>115</v>
      </c>
      <c r="C1053" s="15" t="s">
        <v>116</v>
      </c>
      <c r="D1053" s="16" t="s">
        <v>235</v>
      </c>
      <c r="E1053" s="17" t="s">
        <v>235</v>
      </c>
      <c r="F1053" s="17" t="s">
        <v>235</v>
      </c>
      <c r="G1053" s="17" t="s">
        <v>235</v>
      </c>
      <c r="H1053" s="17" t="s">
        <v>235</v>
      </c>
      <c r="I1053" s="17" t="s">
        <v>235</v>
      </c>
      <c r="J1053" s="17" t="s">
        <v>235</v>
      </c>
      <c r="K1053" s="165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2">
        <v>1</v>
      </c>
    </row>
    <row r="1054" spans="1:65">
      <c r="A1054" s="35"/>
      <c r="B1054" s="19" t="s">
        <v>236</v>
      </c>
      <c r="C1054" s="8" t="s">
        <v>236</v>
      </c>
      <c r="D1054" s="163" t="s">
        <v>240</v>
      </c>
      <c r="E1054" s="164" t="s">
        <v>241</v>
      </c>
      <c r="F1054" s="164" t="s">
        <v>246</v>
      </c>
      <c r="G1054" s="164" t="s">
        <v>248</v>
      </c>
      <c r="H1054" s="164" t="s">
        <v>251</v>
      </c>
      <c r="I1054" s="164" t="s">
        <v>253</v>
      </c>
      <c r="J1054" s="164" t="s">
        <v>270</v>
      </c>
      <c r="K1054" s="165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2" t="s">
        <v>3</v>
      </c>
    </row>
    <row r="1055" spans="1:65">
      <c r="A1055" s="35"/>
      <c r="B1055" s="19"/>
      <c r="C1055" s="8"/>
      <c r="D1055" s="9" t="s">
        <v>277</v>
      </c>
      <c r="E1055" s="10" t="s">
        <v>278</v>
      </c>
      <c r="F1055" s="10" t="s">
        <v>278</v>
      </c>
      <c r="G1055" s="10" t="s">
        <v>278</v>
      </c>
      <c r="H1055" s="10" t="s">
        <v>277</v>
      </c>
      <c r="I1055" s="10" t="s">
        <v>277</v>
      </c>
      <c r="J1055" s="10" t="s">
        <v>277</v>
      </c>
      <c r="K1055" s="165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2">
        <v>2</v>
      </c>
    </row>
    <row r="1056" spans="1:65">
      <c r="A1056" s="35"/>
      <c r="B1056" s="19"/>
      <c r="C1056" s="8"/>
      <c r="D1056" s="29"/>
      <c r="E1056" s="29"/>
      <c r="F1056" s="29"/>
      <c r="G1056" s="29"/>
      <c r="H1056" s="29"/>
      <c r="I1056" s="29"/>
      <c r="J1056" s="29"/>
      <c r="K1056" s="165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2">
        <v>2</v>
      </c>
    </row>
    <row r="1057" spans="1:65">
      <c r="A1057" s="35"/>
      <c r="B1057" s="18">
        <v>1</v>
      </c>
      <c r="C1057" s="14">
        <v>1</v>
      </c>
      <c r="D1057" s="22">
        <v>1.5</v>
      </c>
      <c r="E1057" s="22">
        <v>1.5</v>
      </c>
      <c r="F1057" s="23">
        <v>1.7</v>
      </c>
      <c r="G1057" s="22">
        <v>1.5</v>
      </c>
      <c r="H1057" s="23">
        <v>1.89</v>
      </c>
      <c r="I1057" s="22">
        <v>1.5</v>
      </c>
      <c r="J1057" s="23">
        <v>1.65</v>
      </c>
      <c r="K1057" s="165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2">
        <v>1</v>
      </c>
    </row>
    <row r="1058" spans="1:65">
      <c r="A1058" s="35"/>
      <c r="B1058" s="19">
        <v>1</v>
      </c>
      <c r="C1058" s="8">
        <v>2</v>
      </c>
      <c r="D1058" s="10">
        <v>1.7</v>
      </c>
      <c r="E1058" s="10">
        <v>1.4</v>
      </c>
      <c r="F1058" s="25">
        <v>1.5</v>
      </c>
      <c r="G1058" s="10">
        <v>1.6</v>
      </c>
      <c r="H1058" s="25">
        <v>1.87</v>
      </c>
      <c r="I1058" s="10">
        <v>1.4</v>
      </c>
      <c r="J1058" s="25">
        <v>1.69</v>
      </c>
      <c r="K1058" s="165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2">
        <v>21</v>
      </c>
    </row>
    <row r="1059" spans="1:65">
      <c r="A1059" s="35"/>
      <c r="B1059" s="19">
        <v>1</v>
      </c>
      <c r="C1059" s="8">
        <v>3</v>
      </c>
      <c r="D1059" s="10">
        <v>1.8</v>
      </c>
      <c r="E1059" s="10">
        <v>1.5</v>
      </c>
      <c r="F1059" s="25">
        <v>1.5</v>
      </c>
      <c r="G1059" s="10">
        <v>1.5</v>
      </c>
      <c r="H1059" s="25">
        <v>1.86</v>
      </c>
      <c r="I1059" s="10">
        <v>1.5</v>
      </c>
      <c r="J1059" s="158">
        <v>1.58</v>
      </c>
      <c r="K1059" s="165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2">
        <v>16</v>
      </c>
    </row>
    <row r="1060" spans="1:65">
      <c r="A1060" s="35"/>
      <c r="B1060" s="19">
        <v>1</v>
      </c>
      <c r="C1060" s="8">
        <v>4</v>
      </c>
      <c r="D1060" s="10">
        <v>1.6</v>
      </c>
      <c r="E1060" s="10">
        <v>1.4</v>
      </c>
      <c r="F1060" s="25">
        <v>1.2</v>
      </c>
      <c r="G1060" s="10">
        <v>1.5</v>
      </c>
      <c r="H1060" s="25">
        <v>1.88</v>
      </c>
      <c r="I1060" s="10">
        <v>1.4</v>
      </c>
      <c r="J1060" s="25">
        <v>1.65</v>
      </c>
      <c r="K1060" s="165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2">
        <v>1.5844285714285713</v>
      </c>
    </row>
    <row r="1061" spans="1:65">
      <c r="A1061" s="35"/>
      <c r="B1061" s="19">
        <v>1</v>
      </c>
      <c r="C1061" s="8">
        <v>5</v>
      </c>
      <c r="D1061" s="10">
        <v>1.6</v>
      </c>
      <c r="E1061" s="10">
        <v>1.5</v>
      </c>
      <c r="F1061" s="10">
        <v>1.3</v>
      </c>
      <c r="G1061" s="10">
        <v>1.7</v>
      </c>
      <c r="H1061" s="10">
        <v>1.88</v>
      </c>
      <c r="I1061" s="10">
        <v>1.6</v>
      </c>
      <c r="J1061" s="10">
        <v>1.65</v>
      </c>
      <c r="K1061" s="165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2">
        <v>70</v>
      </c>
    </row>
    <row r="1062" spans="1:65">
      <c r="A1062" s="35"/>
      <c r="B1062" s="19">
        <v>1</v>
      </c>
      <c r="C1062" s="8">
        <v>6</v>
      </c>
      <c r="D1062" s="10">
        <v>1.7</v>
      </c>
      <c r="E1062" s="10">
        <v>1.4</v>
      </c>
      <c r="F1062" s="10">
        <v>1.2</v>
      </c>
      <c r="G1062" s="10">
        <v>1.7</v>
      </c>
      <c r="H1062" s="10">
        <v>1.83</v>
      </c>
      <c r="I1062" s="10">
        <v>1.5</v>
      </c>
      <c r="J1062" s="10">
        <v>1.64</v>
      </c>
      <c r="K1062" s="165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2"/>
    </row>
    <row r="1063" spans="1:65">
      <c r="A1063" s="35"/>
      <c r="B1063" s="20" t="s">
        <v>263</v>
      </c>
      <c r="C1063" s="12"/>
      <c r="D1063" s="26">
        <v>1.6499999999999997</v>
      </c>
      <c r="E1063" s="26">
        <v>1.4500000000000002</v>
      </c>
      <c r="F1063" s="26">
        <v>1.4000000000000001</v>
      </c>
      <c r="G1063" s="26">
        <v>1.5833333333333333</v>
      </c>
      <c r="H1063" s="26">
        <v>1.8683333333333332</v>
      </c>
      <c r="I1063" s="26">
        <v>1.4833333333333334</v>
      </c>
      <c r="J1063" s="26">
        <v>1.6433333333333335</v>
      </c>
      <c r="K1063" s="165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62"/>
    </row>
    <row r="1064" spans="1:65">
      <c r="A1064" s="35"/>
      <c r="B1064" s="3" t="s">
        <v>264</v>
      </c>
      <c r="C1064" s="33"/>
      <c r="D1064" s="11">
        <v>1.65</v>
      </c>
      <c r="E1064" s="11">
        <v>1.45</v>
      </c>
      <c r="F1064" s="11">
        <v>1.4</v>
      </c>
      <c r="G1064" s="11">
        <v>1.55</v>
      </c>
      <c r="H1064" s="11">
        <v>1.875</v>
      </c>
      <c r="I1064" s="11">
        <v>1.5</v>
      </c>
      <c r="J1064" s="11">
        <v>1.65</v>
      </c>
      <c r="K1064" s="165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62"/>
    </row>
    <row r="1065" spans="1:65">
      <c r="A1065" s="35"/>
      <c r="B1065" s="3" t="s">
        <v>265</v>
      </c>
      <c r="C1065" s="33"/>
      <c r="D1065" s="27">
        <v>0.10488088481701516</v>
      </c>
      <c r="E1065" s="27">
        <v>5.4772255750516662E-2</v>
      </c>
      <c r="F1065" s="27">
        <v>0.19999999999999965</v>
      </c>
      <c r="G1065" s="27">
        <v>9.8319208025017479E-2</v>
      </c>
      <c r="H1065" s="27">
        <v>2.1369760566432736E-2</v>
      </c>
      <c r="I1065" s="27">
        <v>7.5277265270908167E-2</v>
      </c>
      <c r="J1065" s="27">
        <v>3.5590260840104325E-2</v>
      </c>
      <c r="K1065" s="165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62"/>
    </row>
    <row r="1066" spans="1:65">
      <c r="A1066" s="35"/>
      <c r="B1066" s="3" t="s">
        <v>87</v>
      </c>
      <c r="C1066" s="33"/>
      <c r="D1066" s="13">
        <v>6.356417261637283E-2</v>
      </c>
      <c r="E1066" s="13">
        <v>3.7773969483114934E-2</v>
      </c>
      <c r="F1066" s="13">
        <v>0.1428571428571426</v>
      </c>
      <c r="G1066" s="13">
        <v>6.209634191053736E-2</v>
      </c>
      <c r="H1066" s="13">
        <v>1.1437873630561679E-2</v>
      </c>
      <c r="I1066" s="13">
        <v>5.0748718160162805E-2</v>
      </c>
      <c r="J1066" s="13">
        <v>2.1657359537588836E-2</v>
      </c>
      <c r="K1066" s="165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62"/>
    </row>
    <row r="1067" spans="1:65">
      <c r="A1067" s="35"/>
      <c r="B1067" s="3" t="s">
        <v>266</v>
      </c>
      <c r="C1067" s="33"/>
      <c r="D1067" s="13">
        <v>4.1384906681092737E-2</v>
      </c>
      <c r="E1067" s="13">
        <v>-8.4843566856009134E-2</v>
      </c>
      <c r="F1067" s="13">
        <v>-0.1164006852402848</v>
      </c>
      <c r="G1067" s="13">
        <v>-6.9125116460788671E-4</v>
      </c>
      <c r="H1067" s="13">
        <v>0.17918432362576264</v>
      </c>
      <c r="I1067" s="13">
        <v>-6.3805487933158878E-2</v>
      </c>
      <c r="J1067" s="13">
        <v>3.7177290896522885E-2</v>
      </c>
      <c r="K1067" s="165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62"/>
    </row>
    <row r="1068" spans="1:65">
      <c r="A1068" s="35"/>
      <c r="B1068" s="53" t="s">
        <v>267</v>
      </c>
      <c r="C1068" s="54"/>
      <c r="D1068" s="52">
        <v>0.45</v>
      </c>
      <c r="E1068" s="52">
        <v>0.9</v>
      </c>
      <c r="F1068" s="52">
        <v>1.24</v>
      </c>
      <c r="G1068" s="52">
        <v>0</v>
      </c>
      <c r="H1068" s="52">
        <v>1.92</v>
      </c>
      <c r="I1068" s="52">
        <v>0.67</v>
      </c>
      <c r="J1068" s="52">
        <v>0.4</v>
      </c>
      <c r="K1068" s="165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62"/>
    </row>
    <row r="1069" spans="1:65">
      <c r="B1069" s="36"/>
      <c r="C1069" s="20"/>
      <c r="D1069" s="31"/>
      <c r="E1069" s="31"/>
      <c r="F1069" s="31"/>
      <c r="G1069" s="31"/>
      <c r="H1069" s="31"/>
      <c r="I1069" s="31"/>
      <c r="J1069" s="31"/>
      <c r="BM1069" s="62"/>
    </row>
    <row r="1070" spans="1:65" ht="15">
      <c r="B1070" s="37" t="s">
        <v>527</v>
      </c>
      <c r="BM1070" s="32" t="s">
        <v>67</v>
      </c>
    </row>
    <row r="1071" spans="1:65" ht="15">
      <c r="A1071" s="28" t="s">
        <v>44</v>
      </c>
      <c r="B1071" s="18" t="s">
        <v>115</v>
      </c>
      <c r="C1071" s="15" t="s">
        <v>116</v>
      </c>
      <c r="D1071" s="16" t="s">
        <v>235</v>
      </c>
      <c r="E1071" s="17" t="s">
        <v>235</v>
      </c>
      <c r="F1071" s="17" t="s">
        <v>235</v>
      </c>
      <c r="G1071" s="17" t="s">
        <v>235</v>
      </c>
      <c r="H1071" s="17" t="s">
        <v>235</v>
      </c>
      <c r="I1071" s="17" t="s">
        <v>235</v>
      </c>
      <c r="J1071" s="17" t="s">
        <v>235</v>
      </c>
      <c r="K1071" s="17" t="s">
        <v>235</v>
      </c>
      <c r="L1071" s="17" t="s">
        <v>235</v>
      </c>
      <c r="M1071" s="17" t="s">
        <v>235</v>
      </c>
      <c r="N1071" s="17" t="s">
        <v>235</v>
      </c>
      <c r="O1071" s="17" t="s">
        <v>235</v>
      </c>
      <c r="P1071" s="17" t="s">
        <v>235</v>
      </c>
      <c r="Q1071" s="17" t="s">
        <v>235</v>
      </c>
      <c r="R1071" s="17" t="s">
        <v>235</v>
      </c>
      <c r="S1071" s="17" t="s">
        <v>235</v>
      </c>
      <c r="T1071" s="17" t="s">
        <v>235</v>
      </c>
      <c r="U1071" s="17" t="s">
        <v>235</v>
      </c>
      <c r="V1071" s="165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2">
        <v>1</v>
      </c>
    </row>
    <row r="1072" spans="1:65">
      <c r="A1072" s="35"/>
      <c r="B1072" s="19" t="s">
        <v>236</v>
      </c>
      <c r="C1072" s="8" t="s">
        <v>236</v>
      </c>
      <c r="D1072" s="163" t="s">
        <v>238</v>
      </c>
      <c r="E1072" s="164" t="s">
        <v>240</v>
      </c>
      <c r="F1072" s="164" t="s">
        <v>241</v>
      </c>
      <c r="G1072" s="164" t="s">
        <v>242</v>
      </c>
      <c r="H1072" s="164" t="s">
        <v>243</v>
      </c>
      <c r="I1072" s="164" t="s">
        <v>244</v>
      </c>
      <c r="J1072" s="164" t="s">
        <v>245</v>
      </c>
      <c r="K1072" s="164" t="s">
        <v>246</v>
      </c>
      <c r="L1072" s="164" t="s">
        <v>247</v>
      </c>
      <c r="M1072" s="164" t="s">
        <v>248</v>
      </c>
      <c r="N1072" s="164" t="s">
        <v>249</v>
      </c>
      <c r="O1072" s="164" t="s">
        <v>250</v>
      </c>
      <c r="P1072" s="164" t="s">
        <v>251</v>
      </c>
      <c r="Q1072" s="164" t="s">
        <v>252</v>
      </c>
      <c r="R1072" s="164" t="s">
        <v>253</v>
      </c>
      <c r="S1072" s="164" t="s">
        <v>254</v>
      </c>
      <c r="T1072" s="164" t="s">
        <v>256</v>
      </c>
      <c r="U1072" s="164" t="s">
        <v>270</v>
      </c>
      <c r="V1072" s="165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2" t="s">
        <v>3</v>
      </c>
    </row>
    <row r="1073" spans="1:65">
      <c r="A1073" s="35"/>
      <c r="B1073" s="19"/>
      <c r="C1073" s="8"/>
      <c r="D1073" s="9" t="s">
        <v>119</v>
      </c>
      <c r="E1073" s="10" t="s">
        <v>277</v>
      </c>
      <c r="F1073" s="10" t="s">
        <v>278</v>
      </c>
      <c r="G1073" s="10" t="s">
        <v>278</v>
      </c>
      <c r="H1073" s="10" t="s">
        <v>278</v>
      </c>
      <c r="I1073" s="10" t="s">
        <v>278</v>
      </c>
      <c r="J1073" s="10" t="s">
        <v>278</v>
      </c>
      <c r="K1073" s="10" t="s">
        <v>278</v>
      </c>
      <c r="L1073" s="10" t="s">
        <v>119</v>
      </c>
      <c r="M1073" s="10" t="s">
        <v>278</v>
      </c>
      <c r="N1073" s="10" t="s">
        <v>278</v>
      </c>
      <c r="O1073" s="10" t="s">
        <v>119</v>
      </c>
      <c r="P1073" s="10" t="s">
        <v>277</v>
      </c>
      <c r="Q1073" s="10" t="s">
        <v>119</v>
      </c>
      <c r="R1073" s="10" t="s">
        <v>119</v>
      </c>
      <c r="S1073" s="10" t="s">
        <v>278</v>
      </c>
      <c r="T1073" s="10" t="s">
        <v>119</v>
      </c>
      <c r="U1073" s="10" t="s">
        <v>277</v>
      </c>
      <c r="V1073" s="165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2">
        <v>0</v>
      </c>
    </row>
    <row r="1074" spans="1:65">
      <c r="A1074" s="35"/>
      <c r="B1074" s="19"/>
      <c r="C1074" s="8"/>
      <c r="D1074" s="29"/>
      <c r="E1074" s="29"/>
      <c r="F1074" s="29"/>
      <c r="G1074" s="29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  <c r="U1074" s="29"/>
      <c r="V1074" s="165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2">
        <v>1</v>
      </c>
    </row>
    <row r="1075" spans="1:65">
      <c r="A1075" s="35"/>
      <c r="B1075" s="18">
        <v>1</v>
      </c>
      <c r="C1075" s="14">
        <v>1</v>
      </c>
      <c r="D1075" s="236">
        <v>110.21</v>
      </c>
      <c r="E1075" s="236">
        <v>94.7</v>
      </c>
      <c r="F1075" s="271">
        <v>92</v>
      </c>
      <c r="G1075" s="236">
        <v>102</v>
      </c>
      <c r="H1075" s="271">
        <v>92</v>
      </c>
      <c r="I1075" s="236">
        <v>92</v>
      </c>
      <c r="J1075" s="271">
        <v>96</v>
      </c>
      <c r="K1075" s="276">
        <v>95</v>
      </c>
      <c r="L1075" s="236">
        <v>91</v>
      </c>
      <c r="M1075" s="236">
        <v>88</v>
      </c>
      <c r="N1075" s="236">
        <v>92</v>
      </c>
      <c r="O1075" s="236">
        <v>101.64507548496</v>
      </c>
      <c r="P1075" s="236">
        <v>102</v>
      </c>
      <c r="Q1075" s="236">
        <v>92</v>
      </c>
      <c r="R1075" s="236">
        <v>98</v>
      </c>
      <c r="S1075" s="276">
        <v>92</v>
      </c>
      <c r="T1075" s="236">
        <v>102.39097222222223</v>
      </c>
      <c r="U1075" s="236">
        <v>100</v>
      </c>
      <c r="V1075" s="237"/>
      <c r="W1075" s="238"/>
      <c r="X1075" s="238"/>
      <c r="Y1075" s="238"/>
      <c r="Z1075" s="238"/>
      <c r="AA1075" s="238"/>
      <c r="AB1075" s="238"/>
      <c r="AC1075" s="238"/>
      <c r="AD1075" s="238"/>
      <c r="AE1075" s="238"/>
      <c r="AF1075" s="238"/>
      <c r="AG1075" s="238"/>
      <c r="AH1075" s="238"/>
      <c r="AI1075" s="238"/>
      <c r="AJ1075" s="238"/>
      <c r="AK1075" s="238"/>
      <c r="AL1075" s="238"/>
      <c r="AM1075" s="238"/>
      <c r="AN1075" s="238"/>
      <c r="AO1075" s="238"/>
      <c r="AP1075" s="238"/>
      <c r="AQ1075" s="238"/>
      <c r="AR1075" s="238"/>
      <c r="AS1075" s="238"/>
      <c r="AT1075" s="238"/>
      <c r="AU1075" s="238"/>
      <c r="AV1075" s="238"/>
      <c r="AW1075" s="238"/>
      <c r="AX1075" s="238"/>
      <c r="AY1075" s="238"/>
      <c r="AZ1075" s="238"/>
      <c r="BA1075" s="238"/>
      <c r="BB1075" s="238"/>
      <c r="BC1075" s="238"/>
      <c r="BD1075" s="238"/>
      <c r="BE1075" s="238"/>
      <c r="BF1075" s="238"/>
      <c r="BG1075" s="238"/>
      <c r="BH1075" s="238"/>
      <c r="BI1075" s="238"/>
      <c r="BJ1075" s="238"/>
      <c r="BK1075" s="238"/>
      <c r="BL1075" s="238"/>
      <c r="BM1075" s="239">
        <v>1</v>
      </c>
    </row>
    <row r="1076" spans="1:65">
      <c r="A1076" s="35"/>
      <c r="B1076" s="19">
        <v>1</v>
      </c>
      <c r="C1076" s="8">
        <v>2</v>
      </c>
      <c r="D1076" s="240">
        <v>103</v>
      </c>
      <c r="E1076" s="240">
        <v>95.9</v>
      </c>
      <c r="F1076" s="273">
        <v>90.7</v>
      </c>
      <c r="G1076" s="240">
        <v>103</v>
      </c>
      <c r="H1076" s="273">
        <v>93</v>
      </c>
      <c r="I1076" s="240">
        <v>96</v>
      </c>
      <c r="J1076" s="273">
        <v>98</v>
      </c>
      <c r="K1076" s="267">
        <v>75</v>
      </c>
      <c r="L1076" s="240">
        <v>92</v>
      </c>
      <c r="M1076" s="240">
        <v>90</v>
      </c>
      <c r="N1076" s="240">
        <v>92</v>
      </c>
      <c r="O1076" s="240">
        <v>100.72710143533401</v>
      </c>
      <c r="P1076" s="240">
        <v>101</v>
      </c>
      <c r="Q1076" s="240">
        <v>97</v>
      </c>
      <c r="R1076" s="240">
        <v>98</v>
      </c>
      <c r="S1076" s="240">
        <v>98</v>
      </c>
      <c r="T1076" s="240">
        <v>101.91063425925925</v>
      </c>
      <c r="U1076" s="240">
        <v>95.5</v>
      </c>
      <c r="V1076" s="237"/>
      <c r="W1076" s="238"/>
      <c r="X1076" s="238"/>
      <c r="Y1076" s="238"/>
      <c r="Z1076" s="238"/>
      <c r="AA1076" s="238"/>
      <c r="AB1076" s="238"/>
      <c r="AC1076" s="238"/>
      <c r="AD1076" s="238"/>
      <c r="AE1076" s="238"/>
      <c r="AF1076" s="238"/>
      <c r="AG1076" s="238"/>
      <c r="AH1076" s="238"/>
      <c r="AI1076" s="238"/>
      <c r="AJ1076" s="238"/>
      <c r="AK1076" s="238"/>
      <c r="AL1076" s="238"/>
      <c r="AM1076" s="238"/>
      <c r="AN1076" s="238"/>
      <c r="AO1076" s="238"/>
      <c r="AP1076" s="238"/>
      <c r="AQ1076" s="238"/>
      <c r="AR1076" s="238"/>
      <c r="AS1076" s="238"/>
      <c r="AT1076" s="238"/>
      <c r="AU1076" s="238"/>
      <c r="AV1076" s="238"/>
      <c r="AW1076" s="238"/>
      <c r="AX1076" s="238"/>
      <c r="AY1076" s="238"/>
      <c r="AZ1076" s="238"/>
      <c r="BA1076" s="238"/>
      <c r="BB1076" s="238"/>
      <c r="BC1076" s="238"/>
      <c r="BD1076" s="238"/>
      <c r="BE1076" s="238"/>
      <c r="BF1076" s="238"/>
      <c r="BG1076" s="238"/>
      <c r="BH1076" s="238"/>
      <c r="BI1076" s="238"/>
      <c r="BJ1076" s="238"/>
      <c r="BK1076" s="238"/>
      <c r="BL1076" s="238"/>
      <c r="BM1076" s="239">
        <v>12</v>
      </c>
    </row>
    <row r="1077" spans="1:65">
      <c r="A1077" s="35"/>
      <c r="B1077" s="19">
        <v>1</v>
      </c>
      <c r="C1077" s="8">
        <v>3</v>
      </c>
      <c r="D1077" s="240">
        <v>110.21</v>
      </c>
      <c r="E1077" s="240">
        <v>93.9</v>
      </c>
      <c r="F1077" s="273">
        <v>92.4</v>
      </c>
      <c r="G1077" s="240">
        <v>106</v>
      </c>
      <c r="H1077" s="273">
        <v>90</v>
      </c>
      <c r="I1077" s="240">
        <v>97</v>
      </c>
      <c r="J1077" s="273">
        <v>99</v>
      </c>
      <c r="K1077" s="272">
        <v>76</v>
      </c>
      <c r="L1077" s="243">
        <v>90</v>
      </c>
      <c r="M1077" s="243">
        <v>86</v>
      </c>
      <c r="N1077" s="243">
        <v>93</v>
      </c>
      <c r="O1077" s="243">
        <v>104.180430297838</v>
      </c>
      <c r="P1077" s="243">
        <v>101</v>
      </c>
      <c r="Q1077" s="243">
        <v>97</v>
      </c>
      <c r="R1077" s="243">
        <v>101</v>
      </c>
      <c r="S1077" s="243">
        <v>100</v>
      </c>
      <c r="T1077" s="243">
        <v>100.72749999999999</v>
      </c>
      <c r="U1077" s="243">
        <v>97.1</v>
      </c>
      <c r="V1077" s="237"/>
      <c r="W1077" s="238"/>
      <c r="X1077" s="238"/>
      <c r="Y1077" s="238"/>
      <c r="Z1077" s="238"/>
      <c r="AA1077" s="238"/>
      <c r="AB1077" s="238"/>
      <c r="AC1077" s="238"/>
      <c r="AD1077" s="238"/>
      <c r="AE1077" s="238"/>
      <c r="AF1077" s="238"/>
      <c r="AG1077" s="238"/>
      <c r="AH1077" s="238"/>
      <c r="AI1077" s="238"/>
      <c r="AJ1077" s="238"/>
      <c r="AK1077" s="238"/>
      <c r="AL1077" s="238"/>
      <c r="AM1077" s="238"/>
      <c r="AN1077" s="238"/>
      <c r="AO1077" s="238"/>
      <c r="AP1077" s="238"/>
      <c r="AQ1077" s="238"/>
      <c r="AR1077" s="238"/>
      <c r="AS1077" s="238"/>
      <c r="AT1077" s="238"/>
      <c r="AU1077" s="238"/>
      <c r="AV1077" s="238"/>
      <c r="AW1077" s="238"/>
      <c r="AX1077" s="238"/>
      <c r="AY1077" s="238"/>
      <c r="AZ1077" s="238"/>
      <c r="BA1077" s="238"/>
      <c r="BB1077" s="238"/>
      <c r="BC1077" s="238"/>
      <c r="BD1077" s="238"/>
      <c r="BE1077" s="238"/>
      <c r="BF1077" s="238"/>
      <c r="BG1077" s="238"/>
      <c r="BH1077" s="238"/>
      <c r="BI1077" s="238"/>
      <c r="BJ1077" s="238"/>
      <c r="BK1077" s="238"/>
      <c r="BL1077" s="238"/>
      <c r="BM1077" s="239">
        <v>16</v>
      </c>
    </row>
    <row r="1078" spans="1:65">
      <c r="A1078" s="35"/>
      <c r="B1078" s="19">
        <v>1</v>
      </c>
      <c r="C1078" s="8">
        <v>4</v>
      </c>
      <c r="D1078" s="240">
        <v>105.06</v>
      </c>
      <c r="E1078" s="240">
        <v>95.8</v>
      </c>
      <c r="F1078" s="273">
        <v>93.5</v>
      </c>
      <c r="G1078" s="240">
        <v>103</v>
      </c>
      <c r="H1078" s="273">
        <v>96</v>
      </c>
      <c r="I1078" s="240">
        <v>94</v>
      </c>
      <c r="J1078" s="273">
        <v>98</v>
      </c>
      <c r="K1078" s="272">
        <v>71</v>
      </c>
      <c r="L1078" s="243">
        <v>93</v>
      </c>
      <c r="M1078" s="243">
        <v>89</v>
      </c>
      <c r="N1078" s="243">
        <v>95</v>
      </c>
      <c r="O1078" s="243">
        <v>101.66619131984901</v>
      </c>
      <c r="P1078" s="243">
        <v>100</v>
      </c>
      <c r="Q1078" s="243">
        <v>93</v>
      </c>
      <c r="R1078" s="243">
        <v>108</v>
      </c>
      <c r="S1078" s="243">
        <v>102</v>
      </c>
      <c r="T1078" s="243">
        <v>102.15333333333334</v>
      </c>
      <c r="U1078" s="243">
        <v>102</v>
      </c>
      <c r="V1078" s="237"/>
      <c r="W1078" s="238"/>
      <c r="X1078" s="238"/>
      <c r="Y1078" s="238"/>
      <c r="Z1078" s="238"/>
      <c r="AA1078" s="238"/>
      <c r="AB1078" s="238"/>
      <c r="AC1078" s="238"/>
      <c r="AD1078" s="238"/>
      <c r="AE1078" s="238"/>
      <c r="AF1078" s="238"/>
      <c r="AG1078" s="238"/>
      <c r="AH1078" s="238"/>
      <c r="AI1078" s="238"/>
      <c r="AJ1078" s="238"/>
      <c r="AK1078" s="238"/>
      <c r="AL1078" s="238"/>
      <c r="AM1078" s="238"/>
      <c r="AN1078" s="238"/>
      <c r="AO1078" s="238"/>
      <c r="AP1078" s="238"/>
      <c r="AQ1078" s="238"/>
      <c r="AR1078" s="238"/>
      <c r="AS1078" s="238"/>
      <c r="AT1078" s="238"/>
      <c r="AU1078" s="238"/>
      <c r="AV1078" s="238"/>
      <c r="AW1078" s="238"/>
      <c r="AX1078" s="238"/>
      <c r="AY1078" s="238"/>
      <c r="AZ1078" s="238"/>
      <c r="BA1078" s="238"/>
      <c r="BB1078" s="238"/>
      <c r="BC1078" s="238"/>
      <c r="BD1078" s="238"/>
      <c r="BE1078" s="238"/>
      <c r="BF1078" s="238"/>
      <c r="BG1078" s="238"/>
      <c r="BH1078" s="238"/>
      <c r="BI1078" s="238"/>
      <c r="BJ1078" s="238"/>
      <c r="BK1078" s="238"/>
      <c r="BL1078" s="238"/>
      <c r="BM1078" s="239">
        <v>97.542275697139658</v>
      </c>
    </row>
    <row r="1079" spans="1:65">
      <c r="A1079" s="35"/>
      <c r="B1079" s="19">
        <v>1</v>
      </c>
      <c r="C1079" s="8">
        <v>5</v>
      </c>
      <c r="D1079" s="240">
        <v>105.06</v>
      </c>
      <c r="E1079" s="240">
        <v>93.2</v>
      </c>
      <c r="F1079" s="240">
        <v>95.2</v>
      </c>
      <c r="G1079" s="240">
        <v>102</v>
      </c>
      <c r="H1079" s="240">
        <v>94</v>
      </c>
      <c r="I1079" s="240">
        <v>92</v>
      </c>
      <c r="J1079" s="240">
        <v>99</v>
      </c>
      <c r="K1079" s="267">
        <v>73</v>
      </c>
      <c r="L1079" s="240">
        <v>90</v>
      </c>
      <c r="M1079" s="240">
        <v>87</v>
      </c>
      <c r="N1079" s="240">
        <v>92</v>
      </c>
      <c r="O1079" s="240">
        <v>103.80538365097399</v>
      </c>
      <c r="P1079" s="240">
        <v>99</v>
      </c>
      <c r="Q1079" s="240">
        <v>102</v>
      </c>
      <c r="R1079" s="240">
        <v>101</v>
      </c>
      <c r="S1079" s="240">
        <v>101</v>
      </c>
      <c r="T1079" s="240">
        <v>100.812</v>
      </c>
      <c r="U1079" s="240">
        <v>97.4</v>
      </c>
      <c r="V1079" s="237"/>
      <c r="W1079" s="238"/>
      <c r="X1079" s="238"/>
      <c r="Y1079" s="238"/>
      <c r="Z1079" s="238"/>
      <c r="AA1079" s="238"/>
      <c r="AB1079" s="238"/>
      <c r="AC1079" s="238"/>
      <c r="AD1079" s="238"/>
      <c r="AE1079" s="238"/>
      <c r="AF1079" s="238"/>
      <c r="AG1079" s="238"/>
      <c r="AH1079" s="238"/>
      <c r="AI1079" s="238"/>
      <c r="AJ1079" s="238"/>
      <c r="AK1079" s="238"/>
      <c r="AL1079" s="238"/>
      <c r="AM1079" s="238"/>
      <c r="AN1079" s="238"/>
      <c r="AO1079" s="238"/>
      <c r="AP1079" s="238"/>
      <c r="AQ1079" s="238"/>
      <c r="AR1079" s="238"/>
      <c r="AS1079" s="238"/>
      <c r="AT1079" s="238"/>
      <c r="AU1079" s="238"/>
      <c r="AV1079" s="238"/>
      <c r="AW1079" s="238"/>
      <c r="AX1079" s="238"/>
      <c r="AY1079" s="238"/>
      <c r="AZ1079" s="238"/>
      <c r="BA1079" s="238"/>
      <c r="BB1079" s="238"/>
      <c r="BC1079" s="238"/>
      <c r="BD1079" s="238"/>
      <c r="BE1079" s="238"/>
      <c r="BF1079" s="238"/>
      <c r="BG1079" s="238"/>
      <c r="BH1079" s="238"/>
      <c r="BI1079" s="238"/>
      <c r="BJ1079" s="238"/>
      <c r="BK1079" s="238"/>
      <c r="BL1079" s="238"/>
      <c r="BM1079" s="239">
        <v>71</v>
      </c>
    </row>
    <row r="1080" spans="1:65">
      <c r="A1080" s="35"/>
      <c r="B1080" s="19">
        <v>1</v>
      </c>
      <c r="C1080" s="8">
        <v>6</v>
      </c>
      <c r="D1080" s="240">
        <v>112.27</v>
      </c>
      <c r="E1080" s="240">
        <v>94.8</v>
      </c>
      <c r="F1080" s="240">
        <v>92.5</v>
      </c>
      <c r="G1080" s="240">
        <v>103</v>
      </c>
      <c r="H1080" s="240">
        <v>91</v>
      </c>
      <c r="I1080" s="240">
        <v>100</v>
      </c>
      <c r="J1080" s="240">
        <v>97</v>
      </c>
      <c r="K1080" s="267">
        <v>75</v>
      </c>
      <c r="L1080" s="240">
        <v>89</v>
      </c>
      <c r="M1080" s="240">
        <v>91</v>
      </c>
      <c r="N1080" s="240">
        <v>94</v>
      </c>
      <c r="O1080" s="240">
        <v>102.715499104475</v>
      </c>
      <c r="P1080" s="240">
        <v>100</v>
      </c>
      <c r="Q1080" s="240">
        <v>96</v>
      </c>
      <c r="R1080" s="240">
        <v>107</v>
      </c>
      <c r="S1080" s="240">
        <v>100</v>
      </c>
      <c r="T1080" s="240">
        <v>100.968</v>
      </c>
      <c r="U1080" s="240">
        <v>102</v>
      </c>
      <c r="V1080" s="237"/>
      <c r="W1080" s="238"/>
      <c r="X1080" s="238"/>
      <c r="Y1080" s="238"/>
      <c r="Z1080" s="238"/>
      <c r="AA1080" s="238"/>
      <c r="AB1080" s="238"/>
      <c r="AC1080" s="238"/>
      <c r="AD1080" s="238"/>
      <c r="AE1080" s="238"/>
      <c r="AF1080" s="238"/>
      <c r="AG1080" s="238"/>
      <c r="AH1080" s="238"/>
      <c r="AI1080" s="238"/>
      <c r="AJ1080" s="238"/>
      <c r="AK1080" s="238"/>
      <c r="AL1080" s="238"/>
      <c r="AM1080" s="238"/>
      <c r="AN1080" s="238"/>
      <c r="AO1080" s="238"/>
      <c r="AP1080" s="238"/>
      <c r="AQ1080" s="238"/>
      <c r="AR1080" s="238"/>
      <c r="AS1080" s="238"/>
      <c r="AT1080" s="238"/>
      <c r="AU1080" s="238"/>
      <c r="AV1080" s="238"/>
      <c r="AW1080" s="238"/>
      <c r="AX1080" s="238"/>
      <c r="AY1080" s="238"/>
      <c r="AZ1080" s="238"/>
      <c r="BA1080" s="238"/>
      <c r="BB1080" s="238"/>
      <c r="BC1080" s="238"/>
      <c r="BD1080" s="238"/>
      <c r="BE1080" s="238"/>
      <c r="BF1080" s="238"/>
      <c r="BG1080" s="238"/>
      <c r="BH1080" s="238"/>
      <c r="BI1080" s="238"/>
      <c r="BJ1080" s="238"/>
      <c r="BK1080" s="238"/>
      <c r="BL1080" s="238"/>
      <c r="BM1080" s="241"/>
    </row>
    <row r="1081" spans="1:65">
      <c r="A1081" s="35"/>
      <c r="B1081" s="20" t="s">
        <v>263</v>
      </c>
      <c r="C1081" s="12"/>
      <c r="D1081" s="242">
        <v>107.63499999999999</v>
      </c>
      <c r="E1081" s="242">
        <v>94.716666666666654</v>
      </c>
      <c r="F1081" s="242">
        <v>92.716666666666654</v>
      </c>
      <c r="G1081" s="242">
        <v>103.16666666666667</v>
      </c>
      <c r="H1081" s="242">
        <v>92.666666666666671</v>
      </c>
      <c r="I1081" s="242">
        <v>95.166666666666671</v>
      </c>
      <c r="J1081" s="242">
        <v>97.833333333333329</v>
      </c>
      <c r="K1081" s="242">
        <v>77.5</v>
      </c>
      <c r="L1081" s="242">
        <v>90.833333333333329</v>
      </c>
      <c r="M1081" s="242">
        <v>88.5</v>
      </c>
      <c r="N1081" s="242">
        <v>93</v>
      </c>
      <c r="O1081" s="242">
        <v>102.45661354890501</v>
      </c>
      <c r="P1081" s="242">
        <v>100.5</v>
      </c>
      <c r="Q1081" s="242">
        <v>96.166666666666671</v>
      </c>
      <c r="R1081" s="242">
        <v>102.16666666666667</v>
      </c>
      <c r="S1081" s="242">
        <v>98.833333333333329</v>
      </c>
      <c r="T1081" s="242">
        <v>101.49373996913579</v>
      </c>
      <c r="U1081" s="242">
        <v>99</v>
      </c>
      <c r="V1081" s="237"/>
      <c r="W1081" s="238"/>
      <c r="X1081" s="238"/>
      <c r="Y1081" s="238"/>
      <c r="Z1081" s="238"/>
      <c r="AA1081" s="238"/>
      <c r="AB1081" s="238"/>
      <c r="AC1081" s="238"/>
      <c r="AD1081" s="238"/>
      <c r="AE1081" s="238"/>
      <c r="AF1081" s="238"/>
      <c r="AG1081" s="238"/>
      <c r="AH1081" s="238"/>
      <c r="AI1081" s="238"/>
      <c r="AJ1081" s="238"/>
      <c r="AK1081" s="238"/>
      <c r="AL1081" s="238"/>
      <c r="AM1081" s="238"/>
      <c r="AN1081" s="238"/>
      <c r="AO1081" s="238"/>
      <c r="AP1081" s="238"/>
      <c r="AQ1081" s="238"/>
      <c r="AR1081" s="238"/>
      <c r="AS1081" s="238"/>
      <c r="AT1081" s="238"/>
      <c r="AU1081" s="238"/>
      <c r="AV1081" s="238"/>
      <c r="AW1081" s="238"/>
      <c r="AX1081" s="238"/>
      <c r="AY1081" s="238"/>
      <c r="AZ1081" s="238"/>
      <c r="BA1081" s="238"/>
      <c r="BB1081" s="238"/>
      <c r="BC1081" s="238"/>
      <c r="BD1081" s="238"/>
      <c r="BE1081" s="238"/>
      <c r="BF1081" s="238"/>
      <c r="BG1081" s="238"/>
      <c r="BH1081" s="238"/>
      <c r="BI1081" s="238"/>
      <c r="BJ1081" s="238"/>
      <c r="BK1081" s="238"/>
      <c r="BL1081" s="238"/>
      <c r="BM1081" s="241"/>
    </row>
    <row r="1082" spans="1:65">
      <c r="A1082" s="35"/>
      <c r="B1082" s="3" t="s">
        <v>264</v>
      </c>
      <c r="C1082" s="33"/>
      <c r="D1082" s="243">
        <v>107.63499999999999</v>
      </c>
      <c r="E1082" s="243">
        <v>94.75</v>
      </c>
      <c r="F1082" s="243">
        <v>92.45</v>
      </c>
      <c r="G1082" s="243">
        <v>103</v>
      </c>
      <c r="H1082" s="243">
        <v>92.5</v>
      </c>
      <c r="I1082" s="243">
        <v>95</v>
      </c>
      <c r="J1082" s="243">
        <v>98</v>
      </c>
      <c r="K1082" s="243">
        <v>75</v>
      </c>
      <c r="L1082" s="243">
        <v>90.5</v>
      </c>
      <c r="M1082" s="243">
        <v>88.5</v>
      </c>
      <c r="N1082" s="243">
        <v>92.5</v>
      </c>
      <c r="O1082" s="243">
        <v>102.190845212162</v>
      </c>
      <c r="P1082" s="243">
        <v>100.5</v>
      </c>
      <c r="Q1082" s="243">
        <v>96.5</v>
      </c>
      <c r="R1082" s="243">
        <v>101</v>
      </c>
      <c r="S1082" s="243">
        <v>100</v>
      </c>
      <c r="T1082" s="243">
        <v>101.43931712962963</v>
      </c>
      <c r="U1082" s="243">
        <v>98.7</v>
      </c>
      <c r="V1082" s="237"/>
      <c r="W1082" s="238"/>
      <c r="X1082" s="238"/>
      <c r="Y1082" s="238"/>
      <c r="Z1082" s="238"/>
      <c r="AA1082" s="238"/>
      <c r="AB1082" s="238"/>
      <c r="AC1082" s="238"/>
      <c r="AD1082" s="238"/>
      <c r="AE1082" s="238"/>
      <c r="AF1082" s="238"/>
      <c r="AG1082" s="238"/>
      <c r="AH1082" s="238"/>
      <c r="AI1082" s="238"/>
      <c r="AJ1082" s="238"/>
      <c r="AK1082" s="238"/>
      <c r="AL1082" s="238"/>
      <c r="AM1082" s="238"/>
      <c r="AN1082" s="238"/>
      <c r="AO1082" s="238"/>
      <c r="AP1082" s="238"/>
      <c r="AQ1082" s="238"/>
      <c r="AR1082" s="238"/>
      <c r="AS1082" s="238"/>
      <c r="AT1082" s="238"/>
      <c r="AU1082" s="238"/>
      <c r="AV1082" s="238"/>
      <c r="AW1082" s="238"/>
      <c r="AX1082" s="238"/>
      <c r="AY1082" s="238"/>
      <c r="AZ1082" s="238"/>
      <c r="BA1082" s="238"/>
      <c r="BB1082" s="238"/>
      <c r="BC1082" s="238"/>
      <c r="BD1082" s="238"/>
      <c r="BE1082" s="238"/>
      <c r="BF1082" s="238"/>
      <c r="BG1082" s="238"/>
      <c r="BH1082" s="238"/>
      <c r="BI1082" s="238"/>
      <c r="BJ1082" s="238"/>
      <c r="BK1082" s="238"/>
      <c r="BL1082" s="238"/>
      <c r="BM1082" s="241"/>
    </row>
    <row r="1083" spans="1:65">
      <c r="A1083" s="35"/>
      <c r="B1083" s="3" t="s">
        <v>265</v>
      </c>
      <c r="C1083" s="33"/>
      <c r="D1083" s="255">
        <v>3.7279739805958916</v>
      </c>
      <c r="E1083" s="255">
        <v>1.053407170407846</v>
      </c>
      <c r="F1083" s="255">
        <v>1.5171244730300368</v>
      </c>
      <c r="G1083" s="255">
        <v>1.4719601443879744</v>
      </c>
      <c r="H1083" s="255">
        <v>2.1602468994692865</v>
      </c>
      <c r="I1083" s="255">
        <v>3.1251666622224592</v>
      </c>
      <c r="J1083" s="255">
        <v>1.1690451944500122</v>
      </c>
      <c r="K1083" s="255">
        <v>8.7578536183245266</v>
      </c>
      <c r="L1083" s="255">
        <v>1.4719601443879746</v>
      </c>
      <c r="M1083" s="255">
        <v>1.8708286933869707</v>
      </c>
      <c r="N1083" s="255">
        <v>1.2649110640673518</v>
      </c>
      <c r="O1083" s="255">
        <v>1.351467364269384</v>
      </c>
      <c r="P1083" s="255">
        <v>1.0488088481701516</v>
      </c>
      <c r="Q1083" s="255">
        <v>3.5449494589721118</v>
      </c>
      <c r="R1083" s="255">
        <v>4.3550736694878847</v>
      </c>
      <c r="S1083" s="255">
        <v>3.600925806881706</v>
      </c>
      <c r="T1083" s="255">
        <v>0.74056540051165676</v>
      </c>
      <c r="U1083" s="255">
        <v>2.7356900409220342</v>
      </c>
      <c r="V1083" s="249"/>
      <c r="W1083" s="250"/>
      <c r="X1083" s="250"/>
      <c r="Y1083" s="250"/>
      <c r="Z1083" s="250"/>
      <c r="AA1083" s="250"/>
      <c r="AB1083" s="250"/>
      <c r="AC1083" s="250"/>
      <c r="AD1083" s="250"/>
      <c r="AE1083" s="250"/>
      <c r="AF1083" s="250"/>
      <c r="AG1083" s="250"/>
      <c r="AH1083" s="250"/>
      <c r="AI1083" s="250"/>
      <c r="AJ1083" s="250"/>
      <c r="AK1083" s="250"/>
      <c r="AL1083" s="250"/>
      <c r="AM1083" s="250"/>
      <c r="AN1083" s="250"/>
      <c r="AO1083" s="250"/>
      <c r="AP1083" s="250"/>
      <c r="AQ1083" s="250"/>
      <c r="AR1083" s="250"/>
      <c r="AS1083" s="250"/>
      <c r="AT1083" s="250"/>
      <c r="AU1083" s="250"/>
      <c r="AV1083" s="250"/>
      <c r="AW1083" s="250"/>
      <c r="AX1083" s="250"/>
      <c r="AY1083" s="250"/>
      <c r="AZ1083" s="250"/>
      <c r="BA1083" s="250"/>
      <c r="BB1083" s="250"/>
      <c r="BC1083" s="250"/>
      <c r="BD1083" s="250"/>
      <c r="BE1083" s="250"/>
      <c r="BF1083" s="250"/>
      <c r="BG1083" s="250"/>
      <c r="BH1083" s="250"/>
      <c r="BI1083" s="250"/>
      <c r="BJ1083" s="250"/>
      <c r="BK1083" s="250"/>
      <c r="BL1083" s="250"/>
      <c r="BM1083" s="253"/>
    </row>
    <row r="1084" spans="1:65">
      <c r="A1084" s="35"/>
      <c r="B1084" s="3" t="s">
        <v>87</v>
      </c>
      <c r="C1084" s="33"/>
      <c r="D1084" s="13">
        <v>3.4635332193021715E-2</v>
      </c>
      <c r="E1084" s="13">
        <v>1.1121666412892974E-2</v>
      </c>
      <c r="F1084" s="13">
        <v>1.6363017864785587E-2</v>
      </c>
      <c r="G1084" s="13">
        <v>1.4267788152387474E-2</v>
      </c>
      <c r="H1084" s="13">
        <v>2.3312016900747693E-2</v>
      </c>
      <c r="I1084" s="13">
        <v>3.2838879112670326E-2</v>
      </c>
      <c r="J1084" s="13">
        <v>1.1949354628109154E-2</v>
      </c>
      <c r="K1084" s="13">
        <v>0.11300456281709066</v>
      </c>
      <c r="L1084" s="13">
        <v>1.6205065809775869E-2</v>
      </c>
      <c r="M1084" s="13">
        <v>2.1139307269909272E-2</v>
      </c>
      <c r="N1084" s="13">
        <v>1.3601194237283353E-2</v>
      </c>
      <c r="O1084" s="13">
        <v>1.3190630818812844E-2</v>
      </c>
      <c r="P1084" s="13">
        <v>1.0435908937016434E-2</v>
      </c>
      <c r="Q1084" s="13">
        <v>3.6862559365394572E-2</v>
      </c>
      <c r="R1084" s="13">
        <v>4.2627148477858576E-2</v>
      </c>
      <c r="S1084" s="13">
        <v>3.6434325196104955E-2</v>
      </c>
      <c r="T1084" s="13">
        <v>7.2966608653584194E-3</v>
      </c>
      <c r="U1084" s="13">
        <v>2.7633232736586202E-2</v>
      </c>
      <c r="V1084" s="165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62"/>
    </row>
    <row r="1085" spans="1:65">
      <c r="A1085" s="35"/>
      <c r="B1085" s="3" t="s">
        <v>266</v>
      </c>
      <c r="C1085" s="33"/>
      <c r="D1085" s="13">
        <v>0.10347025667308984</v>
      </c>
      <c r="E1085" s="13">
        <v>-2.8968044986424912E-2</v>
      </c>
      <c r="F1085" s="13">
        <v>-4.9471975058856588E-2</v>
      </c>
      <c r="G1085" s="13">
        <v>5.7661059569598994E-2</v>
      </c>
      <c r="H1085" s="13">
        <v>-4.9984573310667191E-2</v>
      </c>
      <c r="I1085" s="13">
        <v>-2.4354660720127597E-2</v>
      </c>
      <c r="J1085" s="13">
        <v>2.9839127097810447E-3</v>
      </c>
      <c r="K1085" s="13">
        <v>-0.2054727096932738</v>
      </c>
      <c r="L1085" s="13">
        <v>-6.8779842543729597E-2</v>
      </c>
      <c r="M1085" s="13">
        <v>-9.2701094294899811E-2</v>
      </c>
      <c r="N1085" s="13">
        <v>-4.6567251631928652E-2</v>
      </c>
      <c r="O1085" s="13">
        <v>5.0381619832450264E-2</v>
      </c>
      <c r="P1085" s="13">
        <v>3.0322486139690019E-2</v>
      </c>
      <c r="Q1085" s="13">
        <v>-1.4102695683911759E-2</v>
      </c>
      <c r="R1085" s="13">
        <v>4.7409094533383156E-2</v>
      </c>
      <c r="S1085" s="13">
        <v>1.3235877745996882E-2</v>
      </c>
      <c r="T1085" s="13">
        <v>4.0510273558360232E-2</v>
      </c>
      <c r="U1085" s="13">
        <v>1.4944538585366374E-2</v>
      </c>
      <c r="V1085" s="165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62"/>
    </row>
    <row r="1086" spans="1:65">
      <c r="A1086" s="35"/>
      <c r="B1086" s="53" t="s">
        <v>267</v>
      </c>
      <c r="C1086" s="54"/>
      <c r="D1086" s="52">
        <v>1.66</v>
      </c>
      <c r="E1086" s="52">
        <v>0.36</v>
      </c>
      <c r="F1086" s="52">
        <v>0.67</v>
      </c>
      <c r="G1086" s="52">
        <v>0.97</v>
      </c>
      <c r="H1086" s="52">
        <v>0.68</v>
      </c>
      <c r="I1086" s="52">
        <v>0.28999999999999998</v>
      </c>
      <c r="J1086" s="52">
        <v>0.13</v>
      </c>
      <c r="K1086" s="52">
        <v>3.05</v>
      </c>
      <c r="L1086" s="52">
        <v>0.97</v>
      </c>
      <c r="M1086" s="52">
        <v>1.33</v>
      </c>
      <c r="N1086" s="52">
        <v>0.63</v>
      </c>
      <c r="O1086" s="52">
        <v>0.85</v>
      </c>
      <c r="P1086" s="52">
        <v>0.55000000000000004</v>
      </c>
      <c r="Q1086" s="52">
        <v>0.13</v>
      </c>
      <c r="R1086" s="52">
        <v>0.81</v>
      </c>
      <c r="S1086" s="52">
        <v>0.28999999999999998</v>
      </c>
      <c r="T1086" s="52">
        <v>0.7</v>
      </c>
      <c r="U1086" s="52">
        <v>0.31</v>
      </c>
      <c r="V1086" s="165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62"/>
    </row>
    <row r="1087" spans="1:65">
      <c r="B1087" s="36"/>
      <c r="C1087" s="20"/>
      <c r="D1087" s="31"/>
      <c r="E1087" s="31"/>
      <c r="F1087" s="31"/>
      <c r="G1087" s="31"/>
      <c r="H1087" s="31"/>
      <c r="I1087" s="31"/>
      <c r="J1087" s="31"/>
      <c r="K1087" s="31"/>
      <c r="L1087" s="31"/>
      <c r="M1087" s="31"/>
      <c r="N1087" s="31"/>
      <c r="O1087" s="31"/>
      <c r="P1087" s="31"/>
      <c r="Q1087" s="31"/>
      <c r="R1087" s="31"/>
      <c r="S1087" s="31"/>
      <c r="T1087" s="31"/>
      <c r="U1087" s="31"/>
      <c r="BM1087" s="62"/>
    </row>
    <row r="1088" spans="1:65" ht="15">
      <c r="B1088" s="37" t="s">
        <v>528</v>
      </c>
      <c r="BM1088" s="32" t="s">
        <v>67</v>
      </c>
    </row>
    <row r="1089" spans="1:65" ht="15">
      <c r="A1089" s="28" t="s">
        <v>45</v>
      </c>
      <c r="B1089" s="18" t="s">
        <v>115</v>
      </c>
      <c r="C1089" s="15" t="s">
        <v>116</v>
      </c>
      <c r="D1089" s="16" t="s">
        <v>235</v>
      </c>
      <c r="E1089" s="17" t="s">
        <v>235</v>
      </c>
      <c r="F1089" s="17" t="s">
        <v>235</v>
      </c>
      <c r="G1089" s="17" t="s">
        <v>235</v>
      </c>
      <c r="H1089" s="17" t="s">
        <v>235</v>
      </c>
      <c r="I1089" s="17" t="s">
        <v>235</v>
      </c>
      <c r="J1089" s="17" t="s">
        <v>235</v>
      </c>
      <c r="K1089" s="17" t="s">
        <v>235</v>
      </c>
      <c r="L1089" s="17" t="s">
        <v>235</v>
      </c>
      <c r="M1089" s="17" t="s">
        <v>235</v>
      </c>
      <c r="N1089" s="17" t="s">
        <v>235</v>
      </c>
      <c r="O1089" s="17" t="s">
        <v>235</v>
      </c>
      <c r="P1089" s="17" t="s">
        <v>235</v>
      </c>
      <c r="Q1089" s="17" t="s">
        <v>235</v>
      </c>
      <c r="R1089" s="17" t="s">
        <v>235</v>
      </c>
      <c r="S1089" s="17" t="s">
        <v>235</v>
      </c>
      <c r="T1089" s="17" t="s">
        <v>235</v>
      </c>
      <c r="U1089" s="17" t="s">
        <v>235</v>
      </c>
      <c r="V1089" s="165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2">
        <v>1</v>
      </c>
    </row>
    <row r="1090" spans="1:65">
      <c r="A1090" s="35"/>
      <c r="B1090" s="19" t="s">
        <v>236</v>
      </c>
      <c r="C1090" s="8" t="s">
        <v>236</v>
      </c>
      <c r="D1090" s="163" t="s">
        <v>238</v>
      </c>
      <c r="E1090" s="164" t="s">
        <v>240</v>
      </c>
      <c r="F1090" s="164" t="s">
        <v>241</v>
      </c>
      <c r="G1090" s="164" t="s">
        <v>242</v>
      </c>
      <c r="H1090" s="164" t="s">
        <v>243</v>
      </c>
      <c r="I1090" s="164" t="s">
        <v>244</v>
      </c>
      <c r="J1090" s="164" t="s">
        <v>245</v>
      </c>
      <c r="K1090" s="164" t="s">
        <v>246</v>
      </c>
      <c r="L1090" s="164" t="s">
        <v>247</v>
      </c>
      <c r="M1090" s="164" t="s">
        <v>248</v>
      </c>
      <c r="N1090" s="164" t="s">
        <v>249</v>
      </c>
      <c r="O1090" s="164" t="s">
        <v>250</v>
      </c>
      <c r="P1090" s="164" t="s">
        <v>251</v>
      </c>
      <c r="Q1090" s="164" t="s">
        <v>252</v>
      </c>
      <c r="R1090" s="164" t="s">
        <v>253</v>
      </c>
      <c r="S1090" s="164" t="s">
        <v>254</v>
      </c>
      <c r="T1090" s="164" t="s">
        <v>256</v>
      </c>
      <c r="U1090" s="164" t="s">
        <v>270</v>
      </c>
      <c r="V1090" s="165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2" t="s">
        <v>3</v>
      </c>
    </row>
    <row r="1091" spans="1:65">
      <c r="A1091" s="35"/>
      <c r="B1091" s="19"/>
      <c r="C1091" s="8"/>
      <c r="D1091" s="9" t="s">
        <v>119</v>
      </c>
      <c r="E1091" s="10" t="s">
        <v>277</v>
      </c>
      <c r="F1091" s="10" t="s">
        <v>278</v>
      </c>
      <c r="G1091" s="10" t="s">
        <v>278</v>
      </c>
      <c r="H1091" s="10" t="s">
        <v>278</v>
      </c>
      <c r="I1091" s="10" t="s">
        <v>278</v>
      </c>
      <c r="J1091" s="10" t="s">
        <v>278</v>
      </c>
      <c r="K1091" s="10" t="s">
        <v>278</v>
      </c>
      <c r="L1091" s="10" t="s">
        <v>119</v>
      </c>
      <c r="M1091" s="10" t="s">
        <v>278</v>
      </c>
      <c r="N1091" s="10" t="s">
        <v>278</v>
      </c>
      <c r="O1091" s="10" t="s">
        <v>119</v>
      </c>
      <c r="P1091" s="10" t="s">
        <v>277</v>
      </c>
      <c r="Q1091" s="10" t="s">
        <v>277</v>
      </c>
      <c r="R1091" s="10" t="s">
        <v>277</v>
      </c>
      <c r="S1091" s="10" t="s">
        <v>278</v>
      </c>
      <c r="T1091" s="10" t="s">
        <v>119</v>
      </c>
      <c r="U1091" s="10" t="s">
        <v>277</v>
      </c>
      <c r="V1091" s="165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2">
        <v>0</v>
      </c>
    </row>
    <row r="1092" spans="1:65">
      <c r="A1092" s="35"/>
      <c r="B1092" s="19"/>
      <c r="C1092" s="8"/>
      <c r="D1092" s="29"/>
      <c r="E1092" s="29"/>
      <c r="F1092" s="29"/>
      <c r="G1092" s="29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  <c r="U1092" s="29"/>
      <c r="V1092" s="165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2">
        <v>0</v>
      </c>
    </row>
    <row r="1093" spans="1:65">
      <c r="A1093" s="35"/>
      <c r="B1093" s="18">
        <v>1</v>
      </c>
      <c r="C1093" s="14">
        <v>1</v>
      </c>
      <c r="D1093" s="236">
        <v>124.29999999999998</v>
      </c>
      <c r="E1093" s="236">
        <v>134</v>
      </c>
      <c r="F1093" s="271">
        <v>119</v>
      </c>
      <c r="G1093" s="236">
        <v>144.5</v>
      </c>
      <c r="H1093" s="271">
        <v>130</v>
      </c>
      <c r="I1093" s="236">
        <v>141</v>
      </c>
      <c r="J1093" s="271">
        <v>125.49999999999999</v>
      </c>
      <c r="K1093" s="236">
        <v>131.5</v>
      </c>
      <c r="L1093" s="236">
        <v>138</v>
      </c>
      <c r="M1093" s="236">
        <v>140</v>
      </c>
      <c r="N1093" s="236">
        <v>115</v>
      </c>
      <c r="O1093" s="236">
        <v>142.18845419866886</v>
      </c>
      <c r="P1093" s="236">
        <v>136</v>
      </c>
      <c r="Q1093" s="236">
        <v>138</v>
      </c>
      <c r="R1093" s="236">
        <v>121</v>
      </c>
      <c r="S1093" s="236">
        <v>156</v>
      </c>
      <c r="T1093" s="236">
        <v>136.28</v>
      </c>
      <c r="U1093" s="236">
        <v>144</v>
      </c>
      <c r="V1093" s="237"/>
      <c r="W1093" s="238"/>
      <c r="X1093" s="238"/>
      <c r="Y1093" s="238"/>
      <c r="Z1093" s="238"/>
      <c r="AA1093" s="238"/>
      <c r="AB1093" s="238"/>
      <c r="AC1093" s="238"/>
      <c r="AD1093" s="238"/>
      <c r="AE1093" s="238"/>
      <c r="AF1093" s="238"/>
      <c r="AG1093" s="238"/>
      <c r="AH1093" s="238"/>
      <c r="AI1093" s="238"/>
      <c r="AJ1093" s="238"/>
      <c r="AK1093" s="238"/>
      <c r="AL1093" s="238"/>
      <c r="AM1093" s="238"/>
      <c r="AN1093" s="238"/>
      <c r="AO1093" s="238"/>
      <c r="AP1093" s="238"/>
      <c r="AQ1093" s="238"/>
      <c r="AR1093" s="238"/>
      <c r="AS1093" s="238"/>
      <c r="AT1093" s="238"/>
      <c r="AU1093" s="238"/>
      <c r="AV1093" s="238"/>
      <c r="AW1093" s="238"/>
      <c r="AX1093" s="238"/>
      <c r="AY1093" s="238"/>
      <c r="AZ1093" s="238"/>
      <c r="BA1093" s="238"/>
      <c r="BB1093" s="238"/>
      <c r="BC1093" s="238"/>
      <c r="BD1093" s="238"/>
      <c r="BE1093" s="238"/>
      <c r="BF1093" s="238"/>
      <c r="BG1093" s="238"/>
      <c r="BH1093" s="238"/>
      <c r="BI1093" s="238"/>
      <c r="BJ1093" s="238"/>
      <c r="BK1093" s="238"/>
      <c r="BL1093" s="238"/>
      <c r="BM1093" s="239">
        <v>1</v>
      </c>
    </row>
    <row r="1094" spans="1:65">
      <c r="A1094" s="35"/>
      <c r="B1094" s="19">
        <v>1</v>
      </c>
      <c r="C1094" s="8">
        <v>2</v>
      </c>
      <c r="D1094" s="240">
        <v>117.7</v>
      </c>
      <c r="E1094" s="240">
        <v>136.19999999999999</v>
      </c>
      <c r="F1094" s="273">
        <v>120.4</v>
      </c>
      <c r="G1094" s="240">
        <v>143.5</v>
      </c>
      <c r="H1094" s="273">
        <v>136</v>
      </c>
      <c r="I1094" s="240">
        <v>148</v>
      </c>
      <c r="J1094" s="273">
        <v>129.5</v>
      </c>
      <c r="K1094" s="240">
        <v>133.5</v>
      </c>
      <c r="L1094" s="240">
        <v>132</v>
      </c>
      <c r="M1094" s="240">
        <v>148</v>
      </c>
      <c r="N1094" s="240">
        <v>119</v>
      </c>
      <c r="O1094" s="240">
        <v>142.72291918921601</v>
      </c>
      <c r="P1094" s="240">
        <v>133.69999999999999</v>
      </c>
      <c r="Q1094" s="240">
        <v>141</v>
      </c>
      <c r="R1094" s="240">
        <v>126</v>
      </c>
      <c r="S1094" s="240">
        <v>145</v>
      </c>
      <c r="T1094" s="240">
        <v>135.59</v>
      </c>
      <c r="U1094" s="240">
        <v>143</v>
      </c>
      <c r="V1094" s="237"/>
      <c r="W1094" s="238"/>
      <c r="X1094" s="238"/>
      <c r="Y1094" s="238"/>
      <c r="Z1094" s="238"/>
      <c r="AA1094" s="238"/>
      <c r="AB1094" s="238"/>
      <c r="AC1094" s="238"/>
      <c r="AD1094" s="238"/>
      <c r="AE1094" s="238"/>
      <c r="AF1094" s="238"/>
      <c r="AG1094" s="238"/>
      <c r="AH1094" s="238"/>
      <c r="AI1094" s="238"/>
      <c r="AJ1094" s="238"/>
      <c r="AK1094" s="238"/>
      <c r="AL1094" s="238"/>
      <c r="AM1094" s="238"/>
      <c r="AN1094" s="238"/>
      <c r="AO1094" s="238"/>
      <c r="AP1094" s="238"/>
      <c r="AQ1094" s="238"/>
      <c r="AR1094" s="238"/>
      <c r="AS1094" s="238"/>
      <c r="AT1094" s="238"/>
      <c r="AU1094" s="238"/>
      <c r="AV1094" s="238"/>
      <c r="AW1094" s="238"/>
      <c r="AX1094" s="238"/>
      <c r="AY1094" s="238"/>
      <c r="AZ1094" s="238"/>
      <c r="BA1094" s="238"/>
      <c r="BB1094" s="238"/>
      <c r="BC1094" s="238"/>
      <c r="BD1094" s="238"/>
      <c r="BE1094" s="238"/>
      <c r="BF1094" s="238"/>
      <c r="BG1094" s="238"/>
      <c r="BH1094" s="238"/>
      <c r="BI1094" s="238"/>
      <c r="BJ1094" s="238"/>
      <c r="BK1094" s="238"/>
      <c r="BL1094" s="238"/>
      <c r="BM1094" s="239">
        <v>48</v>
      </c>
    </row>
    <row r="1095" spans="1:65">
      <c r="A1095" s="35"/>
      <c r="B1095" s="19">
        <v>1</v>
      </c>
      <c r="C1095" s="8">
        <v>3</v>
      </c>
      <c r="D1095" s="240">
        <v>124.29999999999998</v>
      </c>
      <c r="E1095" s="240">
        <v>135</v>
      </c>
      <c r="F1095" s="273">
        <v>121.9</v>
      </c>
      <c r="G1095" s="274">
        <v>148.5</v>
      </c>
      <c r="H1095" s="273">
        <v>125</v>
      </c>
      <c r="I1095" s="240">
        <v>144.5</v>
      </c>
      <c r="J1095" s="273">
        <v>129</v>
      </c>
      <c r="K1095" s="273">
        <v>132.69999999999999</v>
      </c>
      <c r="L1095" s="243">
        <v>123.00000000000001</v>
      </c>
      <c r="M1095" s="243">
        <v>141</v>
      </c>
      <c r="N1095" s="243">
        <v>129</v>
      </c>
      <c r="O1095" s="243">
        <v>145.12198137189651</v>
      </c>
      <c r="P1095" s="243">
        <v>134</v>
      </c>
      <c r="Q1095" s="243">
        <v>130</v>
      </c>
      <c r="R1095" s="243">
        <v>122</v>
      </c>
      <c r="S1095" s="243">
        <v>138</v>
      </c>
      <c r="T1095" s="243">
        <v>135.06</v>
      </c>
      <c r="U1095" s="243">
        <v>133</v>
      </c>
      <c r="V1095" s="237"/>
      <c r="W1095" s="238"/>
      <c r="X1095" s="238"/>
      <c r="Y1095" s="238"/>
      <c r="Z1095" s="238"/>
      <c r="AA1095" s="238"/>
      <c r="AB1095" s="238"/>
      <c r="AC1095" s="238"/>
      <c r="AD1095" s="238"/>
      <c r="AE1095" s="238"/>
      <c r="AF1095" s="238"/>
      <c r="AG1095" s="238"/>
      <c r="AH1095" s="238"/>
      <c r="AI1095" s="238"/>
      <c r="AJ1095" s="238"/>
      <c r="AK1095" s="238"/>
      <c r="AL1095" s="238"/>
      <c r="AM1095" s="238"/>
      <c r="AN1095" s="238"/>
      <c r="AO1095" s="238"/>
      <c r="AP1095" s="238"/>
      <c r="AQ1095" s="238"/>
      <c r="AR1095" s="238"/>
      <c r="AS1095" s="238"/>
      <c r="AT1095" s="238"/>
      <c r="AU1095" s="238"/>
      <c r="AV1095" s="238"/>
      <c r="AW1095" s="238"/>
      <c r="AX1095" s="238"/>
      <c r="AY1095" s="238"/>
      <c r="AZ1095" s="238"/>
      <c r="BA1095" s="238"/>
      <c r="BB1095" s="238"/>
      <c r="BC1095" s="238"/>
      <c r="BD1095" s="238"/>
      <c r="BE1095" s="238"/>
      <c r="BF1095" s="238"/>
      <c r="BG1095" s="238"/>
      <c r="BH1095" s="238"/>
      <c r="BI1095" s="238"/>
      <c r="BJ1095" s="238"/>
      <c r="BK1095" s="238"/>
      <c r="BL1095" s="238"/>
      <c r="BM1095" s="239">
        <v>16</v>
      </c>
    </row>
    <row r="1096" spans="1:65">
      <c r="A1096" s="35"/>
      <c r="B1096" s="19">
        <v>1</v>
      </c>
      <c r="C1096" s="8">
        <v>4</v>
      </c>
      <c r="D1096" s="240">
        <v>117.7</v>
      </c>
      <c r="E1096" s="274">
        <v>141.5</v>
      </c>
      <c r="F1096" s="273">
        <v>124.40000000000002</v>
      </c>
      <c r="G1096" s="240">
        <v>143.5</v>
      </c>
      <c r="H1096" s="273">
        <v>136.5</v>
      </c>
      <c r="I1096" s="240">
        <v>149.5</v>
      </c>
      <c r="J1096" s="273">
        <v>131</v>
      </c>
      <c r="K1096" s="273">
        <v>133.6</v>
      </c>
      <c r="L1096" s="243">
        <v>133</v>
      </c>
      <c r="M1096" s="243">
        <v>146</v>
      </c>
      <c r="N1096" s="243">
        <v>123.00000000000001</v>
      </c>
      <c r="O1096" s="243">
        <v>142.44941979659927</v>
      </c>
      <c r="P1096" s="243">
        <v>132.69999999999999</v>
      </c>
      <c r="Q1096" s="243">
        <v>127</v>
      </c>
      <c r="R1096" s="243">
        <v>121</v>
      </c>
      <c r="S1096" s="243">
        <v>131</v>
      </c>
      <c r="T1096" s="243">
        <v>133.769375</v>
      </c>
      <c r="U1096" s="243">
        <v>136</v>
      </c>
      <c r="V1096" s="237"/>
      <c r="W1096" s="238"/>
      <c r="X1096" s="238"/>
      <c r="Y1096" s="238"/>
      <c r="Z1096" s="238"/>
      <c r="AA1096" s="238"/>
      <c r="AB1096" s="238"/>
      <c r="AC1096" s="238"/>
      <c r="AD1096" s="238"/>
      <c r="AE1096" s="238"/>
      <c r="AF1096" s="238"/>
      <c r="AG1096" s="238"/>
      <c r="AH1096" s="238"/>
      <c r="AI1096" s="238"/>
      <c r="AJ1096" s="238"/>
      <c r="AK1096" s="238"/>
      <c r="AL1096" s="238"/>
      <c r="AM1096" s="238"/>
      <c r="AN1096" s="238"/>
      <c r="AO1096" s="238"/>
      <c r="AP1096" s="238"/>
      <c r="AQ1096" s="238"/>
      <c r="AR1096" s="238"/>
      <c r="AS1096" s="238"/>
      <c r="AT1096" s="238"/>
      <c r="AU1096" s="238"/>
      <c r="AV1096" s="238"/>
      <c r="AW1096" s="238"/>
      <c r="AX1096" s="238"/>
      <c r="AY1096" s="238"/>
      <c r="AZ1096" s="238"/>
      <c r="BA1096" s="238"/>
      <c r="BB1096" s="238"/>
      <c r="BC1096" s="238"/>
      <c r="BD1096" s="238"/>
      <c r="BE1096" s="238"/>
      <c r="BF1096" s="238"/>
      <c r="BG1096" s="238"/>
      <c r="BH1096" s="238"/>
      <c r="BI1096" s="238"/>
      <c r="BJ1096" s="238"/>
      <c r="BK1096" s="238"/>
      <c r="BL1096" s="238"/>
      <c r="BM1096" s="239">
        <v>133.31840571521738</v>
      </c>
    </row>
    <row r="1097" spans="1:65">
      <c r="A1097" s="35"/>
      <c r="B1097" s="19">
        <v>1</v>
      </c>
      <c r="C1097" s="8">
        <v>5</v>
      </c>
      <c r="D1097" s="240">
        <v>117.7</v>
      </c>
      <c r="E1097" s="240">
        <v>132.4</v>
      </c>
      <c r="F1097" s="240">
        <v>127.1</v>
      </c>
      <c r="G1097" s="240">
        <v>143</v>
      </c>
      <c r="H1097" s="240">
        <v>120.5</v>
      </c>
      <c r="I1097" s="240">
        <v>136</v>
      </c>
      <c r="J1097" s="240">
        <v>129.5</v>
      </c>
      <c r="K1097" s="240">
        <v>129.69999999999999</v>
      </c>
      <c r="L1097" s="240">
        <v>128</v>
      </c>
      <c r="M1097" s="240">
        <v>143</v>
      </c>
      <c r="N1097" s="240">
        <v>123.00000000000001</v>
      </c>
      <c r="O1097" s="240">
        <v>142.59244798977508</v>
      </c>
      <c r="P1097" s="240">
        <v>138.30000000000001</v>
      </c>
      <c r="Q1097" s="240">
        <v>134</v>
      </c>
      <c r="R1097" s="240">
        <v>120</v>
      </c>
      <c r="S1097" s="240">
        <v>128</v>
      </c>
      <c r="T1097" s="240">
        <v>133.14375000000001</v>
      </c>
      <c r="U1097" s="240">
        <v>144</v>
      </c>
      <c r="V1097" s="237"/>
      <c r="W1097" s="238"/>
      <c r="X1097" s="238"/>
      <c r="Y1097" s="238"/>
      <c r="Z1097" s="238"/>
      <c r="AA1097" s="238"/>
      <c r="AB1097" s="238"/>
      <c r="AC1097" s="238"/>
      <c r="AD1097" s="238"/>
      <c r="AE1097" s="238"/>
      <c r="AF1097" s="238"/>
      <c r="AG1097" s="238"/>
      <c r="AH1097" s="238"/>
      <c r="AI1097" s="238"/>
      <c r="AJ1097" s="238"/>
      <c r="AK1097" s="238"/>
      <c r="AL1097" s="238"/>
      <c r="AM1097" s="238"/>
      <c r="AN1097" s="238"/>
      <c r="AO1097" s="238"/>
      <c r="AP1097" s="238"/>
      <c r="AQ1097" s="238"/>
      <c r="AR1097" s="238"/>
      <c r="AS1097" s="238"/>
      <c r="AT1097" s="238"/>
      <c r="AU1097" s="238"/>
      <c r="AV1097" s="238"/>
      <c r="AW1097" s="238"/>
      <c r="AX1097" s="238"/>
      <c r="AY1097" s="238"/>
      <c r="AZ1097" s="238"/>
      <c r="BA1097" s="238"/>
      <c r="BB1097" s="238"/>
      <c r="BC1097" s="238"/>
      <c r="BD1097" s="238"/>
      <c r="BE1097" s="238"/>
      <c r="BF1097" s="238"/>
      <c r="BG1097" s="238"/>
      <c r="BH1097" s="238"/>
      <c r="BI1097" s="238"/>
      <c r="BJ1097" s="238"/>
      <c r="BK1097" s="238"/>
      <c r="BL1097" s="238"/>
      <c r="BM1097" s="239">
        <v>72</v>
      </c>
    </row>
    <row r="1098" spans="1:65">
      <c r="A1098" s="35"/>
      <c r="B1098" s="19">
        <v>1</v>
      </c>
      <c r="C1098" s="8">
        <v>6</v>
      </c>
      <c r="D1098" s="240">
        <v>126.50000000000001</v>
      </c>
      <c r="E1098" s="240">
        <v>135.1</v>
      </c>
      <c r="F1098" s="240">
        <v>122.9</v>
      </c>
      <c r="G1098" s="240">
        <v>143.5</v>
      </c>
      <c r="H1098" s="240">
        <v>126</v>
      </c>
      <c r="I1098" s="240">
        <v>147.5</v>
      </c>
      <c r="J1098" s="240">
        <v>126.50000000000001</v>
      </c>
      <c r="K1098" s="240">
        <v>132.30000000000001</v>
      </c>
      <c r="L1098" s="240">
        <v>128</v>
      </c>
      <c r="M1098" s="240">
        <v>149</v>
      </c>
      <c r="N1098" s="240">
        <v>128</v>
      </c>
      <c r="O1098" s="240">
        <v>144.96196969732378</v>
      </c>
      <c r="P1098" s="240">
        <v>131.1</v>
      </c>
      <c r="Q1098" s="240">
        <v>133</v>
      </c>
      <c r="R1098" s="240">
        <v>123.00000000000001</v>
      </c>
      <c r="S1098" s="240">
        <v>129</v>
      </c>
      <c r="T1098" s="240">
        <v>132.16750000000002</v>
      </c>
      <c r="U1098" s="240">
        <v>140</v>
      </c>
      <c r="V1098" s="237"/>
      <c r="W1098" s="238"/>
      <c r="X1098" s="238"/>
      <c r="Y1098" s="238"/>
      <c r="Z1098" s="238"/>
      <c r="AA1098" s="238"/>
      <c r="AB1098" s="238"/>
      <c r="AC1098" s="238"/>
      <c r="AD1098" s="238"/>
      <c r="AE1098" s="238"/>
      <c r="AF1098" s="238"/>
      <c r="AG1098" s="238"/>
      <c r="AH1098" s="238"/>
      <c r="AI1098" s="238"/>
      <c r="AJ1098" s="238"/>
      <c r="AK1098" s="238"/>
      <c r="AL1098" s="238"/>
      <c r="AM1098" s="238"/>
      <c r="AN1098" s="238"/>
      <c r="AO1098" s="238"/>
      <c r="AP1098" s="238"/>
      <c r="AQ1098" s="238"/>
      <c r="AR1098" s="238"/>
      <c r="AS1098" s="238"/>
      <c r="AT1098" s="238"/>
      <c r="AU1098" s="238"/>
      <c r="AV1098" s="238"/>
      <c r="AW1098" s="238"/>
      <c r="AX1098" s="238"/>
      <c r="AY1098" s="238"/>
      <c r="AZ1098" s="238"/>
      <c r="BA1098" s="238"/>
      <c r="BB1098" s="238"/>
      <c r="BC1098" s="238"/>
      <c r="BD1098" s="238"/>
      <c r="BE1098" s="238"/>
      <c r="BF1098" s="238"/>
      <c r="BG1098" s="238"/>
      <c r="BH1098" s="238"/>
      <c r="BI1098" s="238"/>
      <c r="BJ1098" s="238"/>
      <c r="BK1098" s="238"/>
      <c r="BL1098" s="238"/>
      <c r="BM1098" s="241"/>
    </row>
    <row r="1099" spans="1:65">
      <c r="A1099" s="35"/>
      <c r="B1099" s="20" t="s">
        <v>263</v>
      </c>
      <c r="C1099" s="12"/>
      <c r="D1099" s="242">
        <v>121.36666666666666</v>
      </c>
      <c r="E1099" s="242">
        <v>135.70000000000002</v>
      </c>
      <c r="F1099" s="242">
        <v>122.61666666666667</v>
      </c>
      <c r="G1099" s="242">
        <v>144.41666666666666</v>
      </c>
      <c r="H1099" s="242">
        <v>129</v>
      </c>
      <c r="I1099" s="242">
        <v>144.41666666666666</v>
      </c>
      <c r="J1099" s="242">
        <v>128.5</v>
      </c>
      <c r="K1099" s="242">
        <v>132.21666666666667</v>
      </c>
      <c r="L1099" s="242">
        <v>130.33333333333334</v>
      </c>
      <c r="M1099" s="242">
        <v>144.5</v>
      </c>
      <c r="N1099" s="242">
        <v>122.83333333333333</v>
      </c>
      <c r="O1099" s="242">
        <v>143.33953204057991</v>
      </c>
      <c r="P1099" s="242">
        <v>134.30000000000001</v>
      </c>
      <c r="Q1099" s="242">
        <v>133.83333333333334</v>
      </c>
      <c r="R1099" s="242">
        <v>122.16666666666667</v>
      </c>
      <c r="S1099" s="242">
        <v>137.83333333333334</v>
      </c>
      <c r="T1099" s="242">
        <v>134.3351041666667</v>
      </c>
      <c r="U1099" s="242">
        <v>140</v>
      </c>
      <c r="V1099" s="237"/>
      <c r="W1099" s="238"/>
      <c r="X1099" s="238"/>
      <c r="Y1099" s="238"/>
      <c r="Z1099" s="238"/>
      <c r="AA1099" s="238"/>
      <c r="AB1099" s="238"/>
      <c r="AC1099" s="238"/>
      <c r="AD1099" s="238"/>
      <c r="AE1099" s="238"/>
      <c r="AF1099" s="238"/>
      <c r="AG1099" s="238"/>
      <c r="AH1099" s="238"/>
      <c r="AI1099" s="238"/>
      <c r="AJ1099" s="238"/>
      <c r="AK1099" s="238"/>
      <c r="AL1099" s="238"/>
      <c r="AM1099" s="238"/>
      <c r="AN1099" s="238"/>
      <c r="AO1099" s="238"/>
      <c r="AP1099" s="238"/>
      <c r="AQ1099" s="238"/>
      <c r="AR1099" s="238"/>
      <c r="AS1099" s="238"/>
      <c r="AT1099" s="238"/>
      <c r="AU1099" s="238"/>
      <c r="AV1099" s="238"/>
      <c r="AW1099" s="238"/>
      <c r="AX1099" s="238"/>
      <c r="AY1099" s="238"/>
      <c r="AZ1099" s="238"/>
      <c r="BA1099" s="238"/>
      <c r="BB1099" s="238"/>
      <c r="BC1099" s="238"/>
      <c r="BD1099" s="238"/>
      <c r="BE1099" s="238"/>
      <c r="BF1099" s="238"/>
      <c r="BG1099" s="238"/>
      <c r="BH1099" s="238"/>
      <c r="BI1099" s="238"/>
      <c r="BJ1099" s="238"/>
      <c r="BK1099" s="238"/>
      <c r="BL1099" s="238"/>
      <c r="BM1099" s="241"/>
    </row>
    <row r="1100" spans="1:65">
      <c r="A1100" s="35"/>
      <c r="B1100" s="3" t="s">
        <v>264</v>
      </c>
      <c r="C1100" s="33"/>
      <c r="D1100" s="243">
        <v>121</v>
      </c>
      <c r="E1100" s="243">
        <v>135.05000000000001</v>
      </c>
      <c r="F1100" s="243">
        <v>122.4</v>
      </c>
      <c r="G1100" s="243">
        <v>143.5</v>
      </c>
      <c r="H1100" s="243">
        <v>128</v>
      </c>
      <c r="I1100" s="243">
        <v>146</v>
      </c>
      <c r="J1100" s="243">
        <v>129.25</v>
      </c>
      <c r="K1100" s="243">
        <v>132.5</v>
      </c>
      <c r="L1100" s="243">
        <v>130</v>
      </c>
      <c r="M1100" s="243">
        <v>144.5</v>
      </c>
      <c r="N1100" s="243">
        <v>123.00000000000001</v>
      </c>
      <c r="O1100" s="243">
        <v>142.65768358949555</v>
      </c>
      <c r="P1100" s="243">
        <v>133.85</v>
      </c>
      <c r="Q1100" s="243">
        <v>133.5</v>
      </c>
      <c r="R1100" s="243">
        <v>121.5</v>
      </c>
      <c r="S1100" s="243">
        <v>134.5</v>
      </c>
      <c r="T1100" s="243">
        <v>134.41468750000001</v>
      </c>
      <c r="U1100" s="243">
        <v>141.5</v>
      </c>
      <c r="V1100" s="237"/>
      <c r="W1100" s="238"/>
      <c r="X1100" s="238"/>
      <c r="Y1100" s="238"/>
      <c r="Z1100" s="238"/>
      <c r="AA1100" s="238"/>
      <c r="AB1100" s="238"/>
      <c r="AC1100" s="238"/>
      <c r="AD1100" s="238"/>
      <c r="AE1100" s="238"/>
      <c r="AF1100" s="238"/>
      <c r="AG1100" s="238"/>
      <c r="AH1100" s="238"/>
      <c r="AI1100" s="238"/>
      <c r="AJ1100" s="238"/>
      <c r="AK1100" s="238"/>
      <c r="AL1100" s="238"/>
      <c r="AM1100" s="238"/>
      <c r="AN1100" s="238"/>
      <c r="AO1100" s="238"/>
      <c r="AP1100" s="238"/>
      <c r="AQ1100" s="238"/>
      <c r="AR1100" s="238"/>
      <c r="AS1100" s="238"/>
      <c r="AT1100" s="238"/>
      <c r="AU1100" s="238"/>
      <c r="AV1100" s="238"/>
      <c r="AW1100" s="238"/>
      <c r="AX1100" s="238"/>
      <c r="AY1100" s="238"/>
      <c r="AZ1100" s="238"/>
      <c r="BA1100" s="238"/>
      <c r="BB1100" s="238"/>
      <c r="BC1100" s="238"/>
      <c r="BD1100" s="238"/>
      <c r="BE1100" s="238"/>
      <c r="BF1100" s="238"/>
      <c r="BG1100" s="238"/>
      <c r="BH1100" s="238"/>
      <c r="BI1100" s="238"/>
      <c r="BJ1100" s="238"/>
      <c r="BK1100" s="238"/>
      <c r="BL1100" s="238"/>
      <c r="BM1100" s="241"/>
    </row>
    <row r="1101" spans="1:65">
      <c r="A1101" s="35"/>
      <c r="B1101" s="3" t="s">
        <v>265</v>
      </c>
      <c r="C1101" s="33"/>
      <c r="D1101" s="243">
        <v>4.0961770795055532</v>
      </c>
      <c r="E1101" s="243">
        <v>3.1151243955900045</v>
      </c>
      <c r="F1101" s="243">
        <v>2.8937288516145849</v>
      </c>
      <c r="G1101" s="243">
        <v>2.0595306908775766</v>
      </c>
      <c r="H1101" s="243">
        <v>6.3796551630946325</v>
      </c>
      <c r="I1101" s="243">
        <v>5.1128922017451792</v>
      </c>
      <c r="J1101" s="243">
        <v>2.0736441353327737</v>
      </c>
      <c r="K1101" s="243">
        <v>1.4593377493461455</v>
      </c>
      <c r="L1101" s="243">
        <v>5.163977794943218</v>
      </c>
      <c r="M1101" s="243">
        <v>3.7282703764614498</v>
      </c>
      <c r="N1101" s="243">
        <v>5.3072277760302189</v>
      </c>
      <c r="O1101" s="243">
        <v>1.3315446339637615</v>
      </c>
      <c r="P1101" s="243">
        <v>2.535350074447321</v>
      </c>
      <c r="Q1101" s="243">
        <v>5.1153364177409353</v>
      </c>
      <c r="R1101" s="243">
        <v>2.1369760566432818</v>
      </c>
      <c r="S1101" s="243">
        <v>10.980285363626333</v>
      </c>
      <c r="T1101" s="243">
        <v>1.5697604522996971</v>
      </c>
      <c r="U1101" s="243">
        <v>4.6043457732885349</v>
      </c>
      <c r="V1101" s="237"/>
      <c r="W1101" s="238"/>
      <c r="X1101" s="238"/>
      <c r="Y1101" s="238"/>
      <c r="Z1101" s="238"/>
      <c r="AA1101" s="238"/>
      <c r="AB1101" s="238"/>
      <c r="AC1101" s="238"/>
      <c r="AD1101" s="238"/>
      <c r="AE1101" s="238"/>
      <c r="AF1101" s="238"/>
      <c r="AG1101" s="238"/>
      <c r="AH1101" s="238"/>
      <c r="AI1101" s="238"/>
      <c r="AJ1101" s="238"/>
      <c r="AK1101" s="238"/>
      <c r="AL1101" s="238"/>
      <c r="AM1101" s="238"/>
      <c r="AN1101" s="238"/>
      <c r="AO1101" s="238"/>
      <c r="AP1101" s="238"/>
      <c r="AQ1101" s="238"/>
      <c r="AR1101" s="238"/>
      <c r="AS1101" s="238"/>
      <c r="AT1101" s="238"/>
      <c r="AU1101" s="238"/>
      <c r="AV1101" s="238"/>
      <c r="AW1101" s="238"/>
      <c r="AX1101" s="238"/>
      <c r="AY1101" s="238"/>
      <c r="AZ1101" s="238"/>
      <c r="BA1101" s="238"/>
      <c r="BB1101" s="238"/>
      <c r="BC1101" s="238"/>
      <c r="BD1101" s="238"/>
      <c r="BE1101" s="238"/>
      <c r="BF1101" s="238"/>
      <c r="BG1101" s="238"/>
      <c r="BH1101" s="238"/>
      <c r="BI1101" s="238"/>
      <c r="BJ1101" s="238"/>
      <c r="BK1101" s="238"/>
      <c r="BL1101" s="238"/>
      <c r="BM1101" s="241"/>
    </row>
    <row r="1102" spans="1:65">
      <c r="A1102" s="35"/>
      <c r="B1102" s="3" t="s">
        <v>87</v>
      </c>
      <c r="C1102" s="33"/>
      <c r="D1102" s="13">
        <v>3.3750429108807087E-2</v>
      </c>
      <c r="E1102" s="13">
        <v>2.2955964595357436E-2</v>
      </c>
      <c r="F1102" s="13">
        <v>2.3599800339387668E-2</v>
      </c>
      <c r="G1102" s="13">
        <v>1.4261031904518707E-2</v>
      </c>
      <c r="H1102" s="13">
        <v>4.94546911867801E-2</v>
      </c>
      <c r="I1102" s="13">
        <v>3.5403754426394783E-2</v>
      </c>
      <c r="J1102" s="13">
        <v>1.6137308446169445E-2</v>
      </c>
      <c r="K1102" s="13">
        <v>1.1037471947657725E-2</v>
      </c>
      <c r="L1102" s="13">
        <v>3.9621313004679422E-2</v>
      </c>
      <c r="M1102" s="13">
        <v>2.5801179075857782E-2</v>
      </c>
      <c r="N1102" s="13">
        <v>4.3206739017885097E-2</v>
      </c>
      <c r="O1102" s="13">
        <v>9.2894445447665938E-3</v>
      </c>
      <c r="P1102" s="13">
        <v>1.887825818650276E-2</v>
      </c>
      <c r="Q1102" s="13">
        <v>3.8221691788848829E-2</v>
      </c>
      <c r="R1102" s="13">
        <v>1.7492300600081435E-2</v>
      </c>
      <c r="S1102" s="13">
        <v>7.9663497196805308E-2</v>
      </c>
      <c r="T1102" s="13">
        <v>1.168540763814147E-2</v>
      </c>
      <c r="U1102" s="13">
        <v>3.2888184094918109E-2</v>
      </c>
      <c r="V1102" s="165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62"/>
    </row>
    <row r="1103" spans="1:65">
      <c r="A1103" s="35"/>
      <c r="B1103" s="3" t="s">
        <v>266</v>
      </c>
      <c r="C1103" s="33"/>
      <c r="D1103" s="13">
        <v>-8.9648079606359343E-2</v>
      </c>
      <c r="E1103" s="13">
        <v>1.7863957133345654E-2</v>
      </c>
      <c r="F1103" s="13">
        <v>-8.0272029890687269E-2</v>
      </c>
      <c r="G1103" s="13">
        <v>8.3246277150631265E-2</v>
      </c>
      <c r="H1103" s="13">
        <v>-3.2391669342656026E-2</v>
      </c>
      <c r="I1103" s="13">
        <v>8.3246277150631265E-2</v>
      </c>
      <c r="J1103" s="13">
        <v>-3.6142089228924812E-2</v>
      </c>
      <c r="K1103" s="13">
        <v>-8.2639680743268329E-3</v>
      </c>
      <c r="L1103" s="13">
        <v>-2.2390549645939228E-2</v>
      </c>
      <c r="M1103" s="13">
        <v>8.3871347131676099E-2</v>
      </c>
      <c r="N1103" s="13">
        <v>-7.8646847939970899E-2</v>
      </c>
      <c r="O1103" s="13">
        <v>7.5166862906902443E-2</v>
      </c>
      <c r="P1103" s="13">
        <v>7.3627814517931434E-3</v>
      </c>
      <c r="Q1103" s="13">
        <v>3.8623895579421585E-3</v>
      </c>
      <c r="R1103" s="13">
        <v>-8.3647407788329242E-2</v>
      </c>
      <c r="S1103" s="13">
        <v>3.3865748648092442E-2</v>
      </c>
      <c r="T1103" s="13">
        <v>7.6260921813082749E-3</v>
      </c>
      <c r="U1103" s="13">
        <v>5.0117568155257031E-2</v>
      </c>
      <c r="V1103" s="165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62"/>
    </row>
    <row r="1104" spans="1:65">
      <c r="A1104" s="35"/>
      <c r="B1104" s="53" t="s">
        <v>267</v>
      </c>
      <c r="C1104" s="54"/>
      <c r="D1104" s="52">
        <v>1.49</v>
      </c>
      <c r="E1104" s="52">
        <v>0.19</v>
      </c>
      <c r="F1104" s="52">
        <v>1.34</v>
      </c>
      <c r="G1104" s="52">
        <v>1.21</v>
      </c>
      <c r="H1104" s="52">
        <v>0.59</v>
      </c>
      <c r="I1104" s="52">
        <v>1.21</v>
      </c>
      <c r="J1104" s="52">
        <v>0.65</v>
      </c>
      <c r="K1104" s="52">
        <v>0.22</v>
      </c>
      <c r="L1104" s="52">
        <v>0.44</v>
      </c>
      <c r="M1104" s="52">
        <v>1.22</v>
      </c>
      <c r="N1104" s="52">
        <v>1.32</v>
      </c>
      <c r="O1104" s="52">
        <v>1.0900000000000001</v>
      </c>
      <c r="P1104" s="52">
        <v>0.03</v>
      </c>
      <c r="Q1104" s="52">
        <v>0.03</v>
      </c>
      <c r="R1104" s="52">
        <v>1.4</v>
      </c>
      <c r="S1104" s="52">
        <v>0.44</v>
      </c>
      <c r="T1104" s="52">
        <v>0.03</v>
      </c>
      <c r="U1104" s="52">
        <v>0.7</v>
      </c>
      <c r="V1104" s="165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62"/>
    </row>
    <row r="1105" spans="2:65">
      <c r="B1105" s="36"/>
      <c r="C1105" s="20"/>
      <c r="D1105" s="31"/>
      <c r="E1105" s="31"/>
      <c r="F1105" s="31"/>
      <c r="G1105" s="31"/>
      <c r="H1105" s="31"/>
      <c r="I1105" s="31"/>
      <c r="J1105" s="31"/>
      <c r="K1105" s="31"/>
      <c r="L1105" s="31"/>
      <c r="M1105" s="31"/>
      <c r="N1105" s="31"/>
      <c r="O1105" s="31"/>
      <c r="P1105" s="31"/>
      <c r="Q1105" s="31"/>
      <c r="R1105" s="31"/>
      <c r="S1105" s="31"/>
      <c r="T1105" s="31"/>
      <c r="U1105" s="31"/>
      <c r="BM1105" s="62"/>
    </row>
    <row r="1106" spans="2:65">
      <c r="BM1106" s="62"/>
    </row>
    <row r="1107" spans="2:65">
      <c r="BM1107" s="62"/>
    </row>
    <row r="1108" spans="2:65">
      <c r="BM1108" s="62"/>
    </row>
    <row r="1109" spans="2:65">
      <c r="BM1109" s="62"/>
    </row>
    <row r="1110" spans="2:65">
      <c r="BM1110" s="62"/>
    </row>
    <row r="1111" spans="2:65">
      <c r="BM1111" s="62"/>
    </row>
    <row r="1112" spans="2:65">
      <c r="BM1112" s="62"/>
    </row>
    <row r="1113" spans="2:65">
      <c r="BM1113" s="62"/>
    </row>
    <row r="1114" spans="2:65">
      <c r="BM1114" s="62"/>
    </row>
    <row r="1115" spans="2:65">
      <c r="BM1115" s="62"/>
    </row>
    <row r="1116" spans="2:65">
      <c r="BM1116" s="62"/>
    </row>
    <row r="1117" spans="2:65">
      <c r="BM1117" s="62"/>
    </row>
    <row r="1118" spans="2:65">
      <c r="BM1118" s="62"/>
    </row>
    <row r="1119" spans="2:65">
      <c r="BM1119" s="62"/>
    </row>
    <row r="1120" spans="2:65">
      <c r="BM1120" s="62"/>
    </row>
    <row r="1121" spans="65:65">
      <c r="BM1121" s="62"/>
    </row>
    <row r="1122" spans="65:65">
      <c r="BM1122" s="62"/>
    </row>
    <row r="1123" spans="65:65">
      <c r="BM1123" s="62"/>
    </row>
    <row r="1124" spans="65:65">
      <c r="BM1124" s="62"/>
    </row>
    <row r="1125" spans="65:65">
      <c r="BM1125" s="62"/>
    </row>
    <row r="1126" spans="65:65">
      <c r="BM1126" s="62"/>
    </row>
    <row r="1127" spans="65:65">
      <c r="BM1127" s="62"/>
    </row>
    <row r="1128" spans="65:65">
      <c r="BM1128" s="62"/>
    </row>
    <row r="1129" spans="65:65">
      <c r="BM1129" s="62"/>
    </row>
    <row r="1130" spans="65:65">
      <c r="BM1130" s="62"/>
    </row>
    <row r="1131" spans="65:65">
      <c r="BM1131" s="62"/>
    </row>
    <row r="1132" spans="65:65">
      <c r="BM1132" s="62"/>
    </row>
    <row r="1133" spans="65:65">
      <c r="BM1133" s="62"/>
    </row>
    <row r="1134" spans="65:65">
      <c r="BM1134" s="62"/>
    </row>
    <row r="1135" spans="65:65">
      <c r="BM1135" s="62"/>
    </row>
    <row r="1136" spans="65:65">
      <c r="BM1136" s="62"/>
    </row>
    <row r="1137" spans="65:65">
      <c r="BM1137" s="62"/>
    </row>
    <row r="1138" spans="65:65">
      <c r="BM1138" s="62"/>
    </row>
    <row r="1139" spans="65:65">
      <c r="BM1139" s="62"/>
    </row>
    <row r="1140" spans="65:65">
      <c r="BM1140" s="62"/>
    </row>
    <row r="1141" spans="65:65">
      <c r="BM1141" s="62"/>
    </row>
    <row r="1142" spans="65:65">
      <c r="BM1142" s="62"/>
    </row>
    <row r="1143" spans="65:65">
      <c r="BM1143" s="62"/>
    </row>
    <row r="1144" spans="65:65">
      <c r="BM1144" s="62"/>
    </row>
    <row r="1145" spans="65:65">
      <c r="BM1145" s="62"/>
    </row>
    <row r="1146" spans="65:65">
      <c r="BM1146" s="62"/>
    </row>
    <row r="1147" spans="65:65">
      <c r="BM1147" s="62"/>
    </row>
    <row r="1148" spans="65:65">
      <c r="BM1148" s="62"/>
    </row>
    <row r="1149" spans="65:65">
      <c r="BM1149" s="62"/>
    </row>
    <row r="1150" spans="65:65">
      <c r="BM1150" s="62"/>
    </row>
    <row r="1151" spans="65:65">
      <c r="BM1151" s="62"/>
    </row>
    <row r="1152" spans="65:65">
      <c r="BM1152" s="62"/>
    </row>
    <row r="1153" spans="65:65">
      <c r="BM1153" s="62"/>
    </row>
    <row r="1154" spans="65:65">
      <c r="BM1154" s="63"/>
    </row>
    <row r="1155" spans="65:65">
      <c r="BM1155" s="64"/>
    </row>
    <row r="1156" spans="65:65">
      <c r="BM1156" s="64"/>
    </row>
    <row r="1157" spans="65:65">
      <c r="BM1157" s="64"/>
    </row>
    <row r="1158" spans="65:65">
      <c r="BM1158" s="64"/>
    </row>
    <row r="1159" spans="65:65">
      <c r="BM1159" s="64"/>
    </row>
    <row r="1160" spans="65:65">
      <c r="BM1160" s="64"/>
    </row>
    <row r="1161" spans="65:65">
      <c r="BM1161" s="64"/>
    </row>
    <row r="1162" spans="65:65">
      <c r="BM1162" s="64"/>
    </row>
    <row r="1163" spans="65:65">
      <c r="BM1163" s="64"/>
    </row>
    <row r="1164" spans="65:65">
      <c r="BM1164" s="64"/>
    </row>
    <row r="1165" spans="65:65">
      <c r="BM1165" s="64"/>
    </row>
    <row r="1166" spans="65:65">
      <c r="BM1166" s="64"/>
    </row>
    <row r="1167" spans="65:65">
      <c r="BM1167" s="64"/>
    </row>
    <row r="1168" spans="65:65">
      <c r="BM1168" s="64"/>
    </row>
    <row r="1169" spans="65:65">
      <c r="BM1169" s="64"/>
    </row>
    <row r="1170" spans="65:65">
      <c r="BM1170" s="64"/>
    </row>
    <row r="1171" spans="65:65">
      <c r="BM1171" s="64"/>
    </row>
    <row r="1172" spans="65:65">
      <c r="BM1172" s="64"/>
    </row>
    <row r="1173" spans="65:65">
      <c r="BM1173" s="64"/>
    </row>
    <row r="1174" spans="65:65">
      <c r="BM1174" s="64"/>
    </row>
    <row r="1175" spans="65:65">
      <c r="BM1175" s="64"/>
    </row>
    <row r="1176" spans="65:65">
      <c r="BM1176" s="64"/>
    </row>
    <row r="1177" spans="65:65">
      <c r="BM1177" s="64"/>
    </row>
    <row r="1178" spans="65:65">
      <c r="BM1178" s="64"/>
    </row>
    <row r="1179" spans="65:65">
      <c r="BM1179" s="64"/>
    </row>
    <row r="1180" spans="65:65">
      <c r="BM1180" s="64"/>
    </row>
    <row r="1181" spans="65:65">
      <c r="BM1181" s="64"/>
    </row>
    <row r="1182" spans="65:65">
      <c r="BM1182" s="64"/>
    </row>
    <row r="1183" spans="65:65">
      <c r="BM1183" s="64"/>
    </row>
    <row r="1184" spans="65:65">
      <c r="BM1184" s="64"/>
    </row>
    <row r="1185" spans="65:65">
      <c r="BM1185" s="64"/>
    </row>
    <row r="1186" spans="65:65">
      <c r="BM1186" s="64"/>
    </row>
    <row r="1187" spans="65:65">
      <c r="BM1187" s="64"/>
    </row>
    <row r="1188" spans="65:65">
      <c r="BM1188" s="64"/>
    </row>
  </sheetData>
  <dataConsolidate/>
  <conditionalFormatting sqref="B6:U11 B24:U29 B42:T47 B60:U65 B78:U83 B97:U102 B116:U121 B134:U139 B153:O158 B171:U176 B190:U195 B208:Q213 B226:U231 B244:H249 B262:H267 B280:H285 B298:U303 B316:R321 B334:H339 B352:P357 B371:Q376 B389:D394 B407:H412 B425:R430 B443:U448 B461:S466 B479:T484 B497:J502 B515:U520 B533:U538 B551:U556 B569:U574 B587:S592 B605:H610 B623:U628 B641:U646 B659:T664 B677:H682 B695:Q700 B713:N718 B731:U736 B749:S754 B767:U772 B786:R791 B804:H809 B822:U827 B841:U846 B859:R864 B877:J882 B895:R900 B913:Q918 B931:U936 B949:Q954 B967:H972 B985:Q990 B1003:U1008 B1021:U1026 B1039:U1044 B1057:J1062 B1075:U1080 B1093:U1098">
    <cfRule type="expression" dxfId="17" priority="183">
      <formula>AND($B6&lt;&gt;$B5,NOT(ISBLANK(INDIRECT(Anlyt_LabRefThisCol))))</formula>
    </cfRule>
  </conditionalFormatting>
  <conditionalFormatting sqref="C2:U17 C20:U35 C38:T53 C56:U71 C74:U89 C93:U108 C112:U127 C130:U145 C149:O164 C167:U182 C186:U201 C204:Q219 C222:U237 C240:H255 C258:H273 C276:H291 C294:U309 C312:R327 C330:H345 C348:P363 C367:Q382 C385:D400 C403:H418 C421:R436 C439:U454 C457:S472 C475:T490 C493:J508 C511:U526 C529:U544 C547:U562 C565:U580 C583:S598 C601:H616 C619:U634 C637:U652 C655:T670 C673:H688 C691:Q706 C709:N724 C727:U742 C745:S760 C763:U778 C782:R797 C800:H815 C818:U833 C837:U852 C855:R870 C873:J888 C891:R906 C909:Q924 C927:U942 C945:Q960 C963:H978 C981:Q996 C999:U1014 C1017:U1032 C1035:U1050 C1053:J1068 C1071:U1086 C1089:U1104">
    <cfRule type="expression" dxfId="16" priority="181" stopIfTrue="1">
      <formula>AND(ISBLANK(INDIRECT(Anlyt_LabRefLastCol)),ISBLANK(INDIRECT(Anlyt_LabRefThisCol)))</formula>
    </cfRule>
    <cfRule type="expression" dxfId="15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86AA-D4FA-44B3-9A11-972DC9FE34D1}">
  <sheetPr codeName="Sheet15"/>
  <dimension ref="A1:BN1242"/>
  <sheetViews>
    <sheetView zoomScale="104" zoomScaleNormal="104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28515625" style="61" bestFit="1" customWidth="1"/>
    <col min="66" max="16384" width="9.140625" style="2"/>
  </cols>
  <sheetData>
    <row r="1" spans="1:66" ht="15">
      <c r="B1" s="37" t="s">
        <v>529</v>
      </c>
      <c r="BM1" s="32" t="s">
        <v>67</v>
      </c>
    </row>
    <row r="2" spans="1:66" ht="15">
      <c r="A2" s="28" t="s">
        <v>4</v>
      </c>
      <c r="B2" s="18" t="s">
        <v>115</v>
      </c>
      <c r="C2" s="15" t="s">
        <v>116</v>
      </c>
      <c r="D2" s="16" t="s">
        <v>235</v>
      </c>
      <c r="E2" s="17" t="s">
        <v>235</v>
      </c>
      <c r="F2" s="17" t="s">
        <v>235</v>
      </c>
      <c r="G2" s="17" t="s">
        <v>235</v>
      </c>
      <c r="H2" s="17" t="s">
        <v>235</v>
      </c>
      <c r="I2" s="17" t="s">
        <v>235</v>
      </c>
      <c r="J2" s="17" t="s">
        <v>235</v>
      </c>
      <c r="K2" s="17" t="s">
        <v>235</v>
      </c>
      <c r="L2" s="17" t="s">
        <v>235</v>
      </c>
      <c r="M2" s="17" t="s">
        <v>235</v>
      </c>
      <c r="N2" s="17" t="s">
        <v>235</v>
      </c>
      <c r="O2" s="17" t="s">
        <v>235</v>
      </c>
      <c r="P2" s="17" t="s">
        <v>235</v>
      </c>
      <c r="Q2" s="17" t="s">
        <v>235</v>
      </c>
      <c r="R2" s="17" t="s">
        <v>235</v>
      </c>
      <c r="S2" s="17" t="s">
        <v>235</v>
      </c>
      <c r="T2" s="17" t="s">
        <v>235</v>
      </c>
      <c r="U2" s="17" t="s">
        <v>235</v>
      </c>
      <c r="V2" s="17" t="s">
        <v>235</v>
      </c>
      <c r="W2" s="165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236</v>
      </c>
      <c r="C3" s="8" t="s">
        <v>236</v>
      </c>
      <c r="D3" s="163" t="s">
        <v>238</v>
      </c>
      <c r="E3" s="164" t="s">
        <v>239</v>
      </c>
      <c r="F3" s="164" t="s">
        <v>240</v>
      </c>
      <c r="G3" s="164" t="s">
        <v>242</v>
      </c>
      <c r="H3" s="164" t="s">
        <v>243</v>
      </c>
      <c r="I3" s="164" t="s">
        <v>244</v>
      </c>
      <c r="J3" s="164" t="s">
        <v>245</v>
      </c>
      <c r="K3" s="164" t="s">
        <v>246</v>
      </c>
      <c r="L3" s="164" t="s">
        <v>247</v>
      </c>
      <c r="M3" s="164" t="s">
        <v>248</v>
      </c>
      <c r="N3" s="164" t="s">
        <v>249</v>
      </c>
      <c r="O3" s="164" t="s">
        <v>250</v>
      </c>
      <c r="P3" s="164" t="s">
        <v>251</v>
      </c>
      <c r="Q3" s="164" t="s">
        <v>252</v>
      </c>
      <c r="R3" s="164" t="s">
        <v>253</v>
      </c>
      <c r="S3" s="164" t="s">
        <v>254</v>
      </c>
      <c r="T3" s="164" t="s">
        <v>255</v>
      </c>
      <c r="U3" s="164" t="s">
        <v>256</v>
      </c>
      <c r="V3" s="164" t="s">
        <v>270</v>
      </c>
      <c r="W3" s="165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271</v>
      </c>
      <c r="E4" s="10" t="s">
        <v>273</v>
      </c>
      <c r="F4" s="10" t="s">
        <v>271</v>
      </c>
      <c r="G4" s="10" t="s">
        <v>271</v>
      </c>
      <c r="H4" s="10" t="s">
        <v>271</v>
      </c>
      <c r="I4" s="10" t="s">
        <v>271</v>
      </c>
      <c r="J4" s="10" t="s">
        <v>271</v>
      </c>
      <c r="K4" s="10" t="s">
        <v>292</v>
      </c>
      <c r="L4" s="10" t="s">
        <v>273</v>
      </c>
      <c r="M4" s="10" t="s">
        <v>292</v>
      </c>
      <c r="N4" s="10" t="s">
        <v>273</v>
      </c>
      <c r="O4" s="10" t="s">
        <v>292</v>
      </c>
      <c r="P4" s="10" t="s">
        <v>271</v>
      </c>
      <c r="Q4" s="10" t="s">
        <v>292</v>
      </c>
      <c r="R4" s="10" t="s">
        <v>273</v>
      </c>
      <c r="S4" s="10" t="s">
        <v>292</v>
      </c>
      <c r="T4" s="10" t="s">
        <v>273</v>
      </c>
      <c r="U4" s="10" t="s">
        <v>273</v>
      </c>
      <c r="V4" s="10" t="s">
        <v>271</v>
      </c>
      <c r="W4" s="165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 t="s">
        <v>293</v>
      </c>
      <c r="E5" s="29" t="s">
        <v>294</v>
      </c>
      <c r="F5" s="29" t="s">
        <v>293</v>
      </c>
      <c r="G5" s="29" t="s">
        <v>293</v>
      </c>
      <c r="H5" s="29" t="s">
        <v>293</v>
      </c>
      <c r="I5" s="29" t="s">
        <v>293</v>
      </c>
      <c r="J5" s="29" t="s">
        <v>293</v>
      </c>
      <c r="K5" s="29" t="s">
        <v>295</v>
      </c>
      <c r="L5" s="29" t="s">
        <v>295</v>
      </c>
      <c r="M5" s="29" t="s">
        <v>295</v>
      </c>
      <c r="N5" s="29" t="s">
        <v>295</v>
      </c>
      <c r="O5" s="29" t="s">
        <v>296</v>
      </c>
      <c r="P5" s="29" t="s">
        <v>293</v>
      </c>
      <c r="Q5" s="29" t="s">
        <v>296</v>
      </c>
      <c r="R5" s="29" t="s">
        <v>296</v>
      </c>
      <c r="S5" s="29" t="s">
        <v>293</v>
      </c>
      <c r="T5" s="29" t="s">
        <v>295</v>
      </c>
      <c r="U5" s="29" t="s">
        <v>293</v>
      </c>
      <c r="V5" s="29" t="s">
        <v>297</v>
      </c>
      <c r="W5" s="165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44">
        <v>0.2094</v>
      </c>
      <c r="E6" s="259">
        <v>0.28000000000000003</v>
      </c>
      <c r="F6" s="257">
        <v>0.16999999999999998</v>
      </c>
      <c r="G6" s="244">
        <v>0.17</v>
      </c>
      <c r="H6" s="257">
        <v>0.2</v>
      </c>
      <c r="I6" s="244">
        <v>0.19</v>
      </c>
      <c r="J6" s="257">
        <v>0.2</v>
      </c>
      <c r="K6" s="244">
        <v>0.18</v>
      </c>
      <c r="L6" s="259" t="s">
        <v>108</v>
      </c>
      <c r="M6" s="244">
        <v>0.19</v>
      </c>
      <c r="N6" s="259" t="s">
        <v>108</v>
      </c>
      <c r="O6" s="244">
        <v>0.18033129338300119</v>
      </c>
      <c r="P6" s="244">
        <v>0.19</v>
      </c>
      <c r="Q6" s="259">
        <v>0.39</v>
      </c>
      <c r="R6" s="244">
        <v>0.19</v>
      </c>
      <c r="S6" s="244">
        <v>0.18099999999999999</v>
      </c>
      <c r="T6" s="259" t="s">
        <v>213</v>
      </c>
      <c r="U6" s="259" t="s">
        <v>213</v>
      </c>
      <c r="V6" s="244">
        <v>0.18</v>
      </c>
      <c r="W6" s="234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5"/>
      <c r="BG6" s="235"/>
      <c r="BH6" s="235"/>
      <c r="BI6" s="235"/>
      <c r="BJ6" s="235"/>
      <c r="BK6" s="235"/>
      <c r="BL6" s="235"/>
      <c r="BM6" s="245">
        <v>1</v>
      </c>
    </row>
    <row r="7" spans="1:66">
      <c r="A7" s="35"/>
      <c r="B7" s="19">
        <v>1</v>
      </c>
      <c r="C7" s="8">
        <v>2</v>
      </c>
      <c r="D7" s="246">
        <v>0.19769999999999999</v>
      </c>
      <c r="E7" s="261">
        <v>0.25</v>
      </c>
      <c r="F7" s="260">
        <v>0.22999999999999998</v>
      </c>
      <c r="G7" s="246">
        <v>0.17</v>
      </c>
      <c r="H7" s="260">
        <v>0.19</v>
      </c>
      <c r="I7" s="246">
        <v>0.19</v>
      </c>
      <c r="J7" s="260">
        <v>0.17</v>
      </c>
      <c r="K7" s="268">
        <v>0.28000000000000003</v>
      </c>
      <c r="L7" s="261" t="s">
        <v>108</v>
      </c>
      <c r="M7" s="246">
        <v>0.18</v>
      </c>
      <c r="N7" s="261" t="s">
        <v>108</v>
      </c>
      <c r="O7" s="246">
        <v>0.23060621288550168</v>
      </c>
      <c r="P7" s="246">
        <v>0.19</v>
      </c>
      <c r="Q7" s="261">
        <v>0.38</v>
      </c>
      <c r="R7" s="246">
        <v>0.18</v>
      </c>
      <c r="S7" s="246">
        <v>0.2</v>
      </c>
      <c r="T7" s="261" t="s">
        <v>213</v>
      </c>
      <c r="U7" s="261" t="s">
        <v>213</v>
      </c>
      <c r="V7" s="246">
        <v>0.18</v>
      </c>
      <c r="W7" s="234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45">
        <v>32</v>
      </c>
    </row>
    <row r="8" spans="1:66">
      <c r="A8" s="35"/>
      <c r="B8" s="19">
        <v>1</v>
      </c>
      <c r="C8" s="8">
        <v>3</v>
      </c>
      <c r="D8" s="246">
        <v>0.2099</v>
      </c>
      <c r="E8" s="261">
        <v>0.23</v>
      </c>
      <c r="F8" s="260">
        <v>0.216</v>
      </c>
      <c r="G8" s="246">
        <v>0.19</v>
      </c>
      <c r="H8" s="260">
        <v>0.19</v>
      </c>
      <c r="I8" s="246">
        <v>0.2</v>
      </c>
      <c r="J8" s="260">
        <v>0.19</v>
      </c>
      <c r="K8" s="260">
        <v>0.19</v>
      </c>
      <c r="L8" s="262" t="s">
        <v>108</v>
      </c>
      <c r="M8" s="27">
        <v>0.17</v>
      </c>
      <c r="N8" s="262" t="s">
        <v>108</v>
      </c>
      <c r="O8" s="27">
        <v>0.20449367751633721</v>
      </c>
      <c r="P8" s="27">
        <v>0.19</v>
      </c>
      <c r="Q8" s="262">
        <v>0.37</v>
      </c>
      <c r="R8" s="27">
        <v>0.18</v>
      </c>
      <c r="S8" s="27">
        <v>0.193</v>
      </c>
      <c r="T8" s="262" t="s">
        <v>213</v>
      </c>
      <c r="U8" s="262" t="s">
        <v>213</v>
      </c>
      <c r="V8" s="27">
        <v>0.16</v>
      </c>
      <c r="W8" s="234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35"/>
      <c r="BB8" s="235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45">
        <v>16</v>
      </c>
    </row>
    <row r="9" spans="1:66">
      <c r="A9" s="35"/>
      <c r="B9" s="19">
        <v>1</v>
      </c>
      <c r="C9" s="8">
        <v>4</v>
      </c>
      <c r="D9" s="246">
        <v>0.2087</v>
      </c>
      <c r="E9" s="261">
        <v>0.22</v>
      </c>
      <c r="F9" s="260">
        <v>0.21299999999999999</v>
      </c>
      <c r="G9" s="246">
        <v>0.17</v>
      </c>
      <c r="H9" s="260">
        <v>0.2</v>
      </c>
      <c r="I9" s="246">
        <v>0.19</v>
      </c>
      <c r="J9" s="260">
        <v>0.16</v>
      </c>
      <c r="K9" s="260">
        <v>0.19</v>
      </c>
      <c r="L9" s="262" t="s">
        <v>108</v>
      </c>
      <c r="M9" s="27">
        <v>0.17</v>
      </c>
      <c r="N9" s="262" t="s">
        <v>108</v>
      </c>
      <c r="O9" s="27">
        <v>0.22329706085116818</v>
      </c>
      <c r="P9" s="27">
        <v>0.2</v>
      </c>
      <c r="Q9" s="262">
        <v>0.37</v>
      </c>
      <c r="R9" s="27">
        <v>0.21</v>
      </c>
      <c r="S9" s="27">
        <v>0.21099999999999999</v>
      </c>
      <c r="T9" s="262" t="s">
        <v>213</v>
      </c>
      <c r="U9" s="262" t="s">
        <v>213</v>
      </c>
      <c r="V9" s="27">
        <v>0.18</v>
      </c>
      <c r="W9" s="234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  <c r="BB9" s="235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45">
        <v>0.19233073970507289</v>
      </c>
      <c r="BN9" s="32"/>
    </row>
    <row r="10" spans="1:66">
      <c r="A10" s="35"/>
      <c r="B10" s="19">
        <v>1</v>
      </c>
      <c r="C10" s="8">
        <v>5</v>
      </c>
      <c r="D10" s="246">
        <v>0.20300000000000001</v>
      </c>
      <c r="E10" s="261">
        <v>0.25</v>
      </c>
      <c r="F10" s="246">
        <v>0.22900000000000001</v>
      </c>
      <c r="G10" s="246">
        <v>0.19</v>
      </c>
      <c r="H10" s="246">
        <v>0.2</v>
      </c>
      <c r="I10" s="246">
        <v>0.2</v>
      </c>
      <c r="J10" s="246">
        <v>0.16</v>
      </c>
      <c r="K10" s="246">
        <v>0.2</v>
      </c>
      <c r="L10" s="261" t="s">
        <v>108</v>
      </c>
      <c r="M10" s="246">
        <v>0.17</v>
      </c>
      <c r="N10" s="261" t="s">
        <v>108</v>
      </c>
      <c r="O10" s="246">
        <v>0.18905177024792219</v>
      </c>
      <c r="P10" s="246">
        <v>0.2</v>
      </c>
      <c r="Q10" s="261">
        <v>0.38</v>
      </c>
      <c r="R10" s="246">
        <v>0.23</v>
      </c>
      <c r="S10" s="246">
        <v>0.19900000000000001</v>
      </c>
      <c r="T10" s="261" t="s">
        <v>213</v>
      </c>
      <c r="U10" s="261" t="s">
        <v>213</v>
      </c>
      <c r="V10" s="246">
        <v>0.18</v>
      </c>
      <c r="W10" s="234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  <c r="BL10" s="235"/>
      <c r="BM10" s="245">
        <v>74</v>
      </c>
    </row>
    <row r="11" spans="1:66">
      <c r="A11" s="35"/>
      <c r="B11" s="19">
        <v>1</v>
      </c>
      <c r="C11" s="8">
        <v>6</v>
      </c>
      <c r="D11" s="246">
        <v>0.20380000000000001</v>
      </c>
      <c r="E11" s="261">
        <v>0.18</v>
      </c>
      <c r="F11" s="246">
        <v>0.20399999999999999</v>
      </c>
      <c r="G11" s="246">
        <v>0.2</v>
      </c>
      <c r="H11" s="246">
        <v>0.2</v>
      </c>
      <c r="I11" s="246">
        <v>0.2</v>
      </c>
      <c r="J11" s="246">
        <v>0.18</v>
      </c>
      <c r="K11" s="246">
        <v>0.18</v>
      </c>
      <c r="L11" s="261" t="s">
        <v>108</v>
      </c>
      <c r="M11" s="246">
        <v>0.18</v>
      </c>
      <c r="N11" s="261" t="s">
        <v>108</v>
      </c>
      <c r="O11" s="246">
        <v>0.1815176821117532</v>
      </c>
      <c r="P11" s="246">
        <v>0.21</v>
      </c>
      <c r="Q11" s="261">
        <v>0.37</v>
      </c>
      <c r="R11" s="246">
        <v>0.21</v>
      </c>
      <c r="S11" s="246">
        <v>0.19600000000000001</v>
      </c>
      <c r="T11" s="261" t="s">
        <v>213</v>
      </c>
      <c r="U11" s="261" t="s">
        <v>213</v>
      </c>
      <c r="V11" s="246">
        <v>0.17</v>
      </c>
      <c r="W11" s="234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63"/>
    </row>
    <row r="12" spans="1:66">
      <c r="A12" s="35"/>
      <c r="B12" s="20" t="s">
        <v>263</v>
      </c>
      <c r="C12" s="12"/>
      <c r="D12" s="247">
        <v>0.20541666666666666</v>
      </c>
      <c r="E12" s="247">
        <v>0.23499999999999999</v>
      </c>
      <c r="F12" s="247">
        <v>0.21033333333333334</v>
      </c>
      <c r="G12" s="247">
        <v>0.18166666666666667</v>
      </c>
      <c r="H12" s="247">
        <v>0.19666666666666666</v>
      </c>
      <c r="I12" s="247">
        <v>0.19499999999999998</v>
      </c>
      <c r="J12" s="247">
        <v>0.17666666666666667</v>
      </c>
      <c r="K12" s="247">
        <v>0.20333333333333334</v>
      </c>
      <c r="L12" s="247" t="s">
        <v>658</v>
      </c>
      <c r="M12" s="247">
        <v>0.17666666666666667</v>
      </c>
      <c r="N12" s="247" t="s">
        <v>658</v>
      </c>
      <c r="O12" s="247">
        <v>0.20154961616594727</v>
      </c>
      <c r="P12" s="247">
        <v>0.19666666666666666</v>
      </c>
      <c r="Q12" s="247">
        <v>0.37666666666666671</v>
      </c>
      <c r="R12" s="247">
        <v>0.19999999999999998</v>
      </c>
      <c r="S12" s="247">
        <v>0.19666666666666666</v>
      </c>
      <c r="T12" s="247" t="s">
        <v>658</v>
      </c>
      <c r="U12" s="247" t="s">
        <v>658</v>
      </c>
      <c r="V12" s="247">
        <v>0.17499999999999996</v>
      </c>
      <c r="W12" s="234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63"/>
    </row>
    <row r="13" spans="1:66">
      <c r="A13" s="35"/>
      <c r="B13" s="3" t="s">
        <v>264</v>
      </c>
      <c r="C13" s="33"/>
      <c r="D13" s="27">
        <v>0.20624999999999999</v>
      </c>
      <c r="E13" s="27">
        <v>0.24</v>
      </c>
      <c r="F13" s="27">
        <v>0.2145</v>
      </c>
      <c r="G13" s="27">
        <v>0.18</v>
      </c>
      <c r="H13" s="27">
        <v>0.2</v>
      </c>
      <c r="I13" s="27">
        <v>0.19500000000000001</v>
      </c>
      <c r="J13" s="27">
        <v>0.17499999999999999</v>
      </c>
      <c r="K13" s="27">
        <v>0.19</v>
      </c>
      <c r="L13" s="27" t="s">
        <v>658</v>
      </c>
      <c r="M13" s="27">
        <v>0.17499999999999999</v>
      </c>
      <c r="N13" s="27" t="s">
        <v>658</v>
      </c>
      <c r="O13" s="27">
        <v>0.19677272388212969</v>
      </c>
      <c r="P13" s="27">
        <v>0.19500000000000001</v>
      </c>
      <c r="Q13" s="27">
        <v>0.375</v>
      </c>
      <c r="R13" s="27">
        <v>0.2</v>
      </c>
      <c r="S13" s="27">
        <v>0.19750000000000001</v>
      </c>
      <c r="T13" s="27" t="s">
        <v>658</v>
      </c>
      <c r="U13" s="27" t="s">
        <v>658</v>
      </c>
      <c r="V13" s="27">
        <v>0.18</v>
      </c>
      <c r="W13" s="234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63"/>
    </row>
    <row r="14" spans="1:66">
      <c r="A14" s="35"/>
      <c r="B14" s="3" t="s">
        <v>265</v>
      </c>
      <c r="C14" s="33"/>
      <c r="D14" s="27">
        <v>4.7905810364366761E-3</v>
      </c>
      <c r="E14" s="27">
        <v>3.3911649915626438E-2</v>
      </c>
      <c r="F14" s="27">
        <v>2.2096756926451147E-2</v>
      </c>
      <c r="G14" s="27">
        <v>1.3291601358251255E-2</v>
      </c>
      <c r="H14" s="27">
        <v>5.1639777949432277E-3</v>
      </c>
      <c r="I14" s="27">
        <v>5.4772255750516665E-3</v>
      </c>
      <c r="J14" s="27">
        <v>1.6329931618554522E-2</v>
      </c>
      <c r="K14" s="27">
        <v>3.8297084310253589E-2</v>
      </c>
      <c r="L14" s="27" t="s">
        <v>658</v>
      </c>
      <c r="M14" s="27">
        <v>8.1649658092772543E-3</v>
      </c>
      <c r="N14" s="27" t="s">
        <v>658</v>
      </c>
      <c r="O14" s="27">
        <v>2.1603686799979246E-2</v>
      </c>
      <c r="P14" s="27">
        <v>8.1649658092772578E-3</v>
      </c>
      <c r="Q14" s="27">
        <v>8.1649658092772665E-3</v>
      </c>
      <c r="R14" s="27">
        <v>2.0000000000000004E-2</v>
      </c>
      <c r="S14" s="27">
        <v>9.8115578103921235E-3</v>
      </c>
      <c r="T14" s="27" t="s">
        <v>658</v>
      </c>
      <c r="U14" s="27" t="s">
        <v>658</v>
      </c>
      <c r="V14" s="27">
        <v>8.3666002653407495E-3</v>
      </c>
      <c r="W14" s="234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  <c r="BL14" s="235"/>
      <c r="BM14" s="63"/>
    </row>
    <row r="15" spans="1:66">
      <c r="A15" s="35"/>
      <c r="B15" s="3" t="s">
        <v>87</v>
      </c>
      <c r="C15" s="33"/>
      <c r="D15" s="13">
        <v>2.3321286992795179E-2</v>
      </c>
      <c r="E15" s="13">
        <v>0.14430489325798485</v>
      </c>
      <c r="F15" s="13">
        <v>0.1050558966392289</v>
      </c>
      <c r="G15" s="13">
        <v>7.316477811881425E-2</v>
      </c>
      <c r="H15" s="13">
        <v>2.6257514211575735E-2</v>
      </c>
      <c r="I15" s="13">
        <v>2.8088336282316242E-2</v>
      </c>
      <c r="J15" s="13">
        <v>9.2433575199365223E-2</v>
      </c>
      <c r="K15" s="13">
        <v>0.18834631627993567</v>
      </c>
      <c r="L15" s="13" t="s">
        <v>658</v>
      </c>
      <c r="M15" s="13">
        <v>4.621678759968257E-2</v>
      </c>
      <c r="N15" s="13" t="s">
        <v>658</v>
      </c>
      <c r="O15" s="13">
        <v>0.10718793322926351</v>
      </c>
      <c r="P15" s="13">
        <v>4.1516775301409785E-2</v>
      </c>
      <c r="Q15" s="13">
        <v>2.167690037861221E-2</v>
      </c>
      <c r="R15" s="13">
        <v>0.10000000000000003</v>
      </c>
      <c r="S15" s="13">
        <v>4.9889277001993852E-2</v>
      </c>
      <c r="T15" s="13" t="s">
        <v>658</v>
      </c>
      <c r="U15" s="13" t="s">
        <v>658</v>
      </c>
      <c r="V15" s="13">
        <v>4.7809144373375724E-2</v>
      </c>
      <c r="W15" s="165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2"/>
    </row>
    <row r="16" spans="1:66">
      <c r="A16" s="35"/>
      <c r="B16" s="3" t="s">
        <v>266</v>
      </c>
      <c r="C16" s="33"/>
      <c r="D16" s="13">
        <v>6.8038666006589699E-2</v>
      </c>
      <c r="E16" s="13">
        <v>0.22185356516778199</v>
      </c>
      <c r="F16" s="13">
        <v>9.3602268965773838E-2</v>
      </c>
      <c r="G16" s="13">
        <v>-5.5446534728452179E-2</v>
      </c>
      <c r="H16" s="13">
        <v>2.2544118367363586E-2</v>
      </c>
      <c r="I16" s="13">
        <v>1.3878490245606168E-2</v>
      </c>
      <c r="J16" s="13">
        <v>-8.1443419093724101E-2</v>
      </c>
      <c r="K16" s="13">
        <v>5.7206630854393037E-2</v>
      </c>
      <c r="L16" s="13" t="s">
        <v>658</v>
      </c>
      <c r="M16" s="13">
        <v>-8.1443419093724101E-2</v>
      </c>
      <c r="N16" s="13" t="s">
        <v>658</v>
      </c>
      <c r="O16" s="13">
        <v>4.7932413066215762E-2</v>
      </c>
      <c r="P16" s="13">
        <v>2.2544118367363586E-2</v>
      </c>
      <c r="Q16" s="13">
        <v>0.95843195551715432</v>
      </c>
      <c r="R16" s="13">
        <v>3.98753746108782E-2</v>
      </c>
      <c r="S16" s="13">
        <v>2.2544118367363586E-2</v>
      </c>
      <c r="T16" s="13" t="s">
        <v>658</v>
      </c>
      <c r="U16" s="13" t="s">
        <v>658</v>
      </c>
      <c r="V16" s="13">
        <v>-9.010904721548163E-2</v>
      </c>
      <c r="W16" s="165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2"/>
    </row>
    <row r="17" spans="1:65">
      <c r="A17" s="35"/>
      <c r="B17" s="53" t="s">
        <v>267</v>
      </c>
      <c r="C17" s="54"/>
      <c r="D17" s="52">
        <v>0.13</v>
      </c>
      <c r="E17" s="52">
        <v>1.1299999999999999</v>
      </c>
      <c r="F17" s="52">
        <v>0.3</v>
      </c>
      <c r="G17" s="52">
        <v>0.67</v>
      </c>
      <c r="H17" s="52">
        <v>0.17</v>
      </c>
      <c r="I17" s="52">
        <v>0.22</v>
      </c>
      <c r="J17" s="52">
        <v>0.84</v>
      </c>
      <c r="K17" s="52">
        <v>0.06</v>
      </c>
      <c r="L17" s="52">
        <v>27.08</v>
      </c>
      <c r="M17" s="52">
        <v>0.84</v>
      </c>
      <c r="N17" s="52">
        <v>27.08</v>
      </c>
      <c r="O17" s="52">
        <v>0</v>
      </c>
      <c r="P17" s="52">
        <v>0.17</v>
      </c>
      <c r="Q17" s="52">
        <v>5.94</v>
      </c>
      <c r="R17" s="52">
        <v>0.05</v>
      </c>
      <c r="S17" s="52">
        <v>0.17</v>
      </c>
      <c r="T17" s="52">
        <v>1.64</v>
      </c>
      <c r="U17" s="52">
        <v>1.64</v>
      </c>
      <c r="V17" s="52">
        <v>0.9</v>
      </c>
      <c r="W17" s="165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2"/>
    </row>
    <row r="18" spans="1:65">
      <c r="B18" s="36"/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BM18" s="62"/>
    </row>
    <row r="19" spans="1:65" ht="15">
      <c r="B19" s="37" t="s">
        <v>530</v>
      </c>
      <c r="BM19" s="32" t="s">
        <v>67</v>
      </c>
    </row>
    <row r="20" spans="1:65" ht="15">
      <c r="A20" s="28" t="s">
        <v>48</v>
      </c>
      <c r="B20" s="18" t="s">
        <v>115</v>
      </c>
      <c r="C20" s="15" t="s">
        <v>116</v>
      </c>
      <c r="D20" s="16" t="s">
        <v>235</v>
      </c>
      <c r="E20" s="17" t="s">
        <v>235</v>
      </c>
      <c r="F20" s="17" t="s">
        <v>235</v>
      </c>
      <c r="G20" s="17" t="s">
        <v>235</v>
      </c>
      <c r="H20" s="17" t="s">
        <v>235</v>
      </c>
      <c r="I20" s="17" t="s">
        <v>235</v>
      </c>
      <c r="J20" s="17" t="s">
        <v>235</v>
      </c>
      <c r="K20" s="17" t="s">
        <v>235</v>
      </c>
      <c r="L20" s="17" t="s">
        <v>235</v>
      </c>
      <c r="M20" s="17" t="s">
        <v>235</v>
      </c>
      <c r="N20" s="17" t="s">
        <v>235</v>
      </c>
      <c r="O20" s="17" t="s">
        <v>235</v>
      </c>
      <c r="P20" s="17" t="s">
        <v>235</v>
      </c>
      <c r="Q20" s="17" t="s">
        <v>235</v>
      </c>
      <c r="R20" s="17" t="s">
        <v>235</v>
      </c>
      <c r="S20" s="17" t="s">
        <v>235</v>
      </c>
      <c r="T20" s="17" t="s">
        <v>235</v>
      </c>
      <c r="U20" s="17" t="s">
        <v>235</v>
      </c>
      <c r="V20" s="165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236</v>
      </c>
      <c r="C21" s="8" t="s">
        <v>236</v>
      </c>
      <c r="D21" s="163" t="s">
        <v>238</v>
      </c>
      <c r="E21" s="164" t="s">
        <v>240</v>
      </c>
      <c r="F21" s="164" t="s">
        <v>242</v>
      </c>
      <c r="G21" s="164" t="s">
        <v>243</v>
      </c>
      <c r="H21" s="164" t="s">
        <v>244</v>
      </c>
      <c r="I21" s="164" t="s">
        <v>245</v>
      </c>
      <c r="J21" s="164" t="s">
        <v>246</v>
      </c>
      <c r="K21" s="164" t="s">
        <v>247</v>
      </c>
      <c r="L21" s="164" t="s">
        <v>248</v>
      </c>
      <c r="M21" s="164" t="s">
        <v>249</v>
      </c>
      <c r="N21" s="164" t="s">
        <v>250</v>
      </c>
      <c r="O21" s="164" t="s">
        <v>251</v>
      </c>
      <c r="P21" s="164" t="s">
        <v>252</v>
      </c>
      <c r="Q21" s="164" t="s">
        <v>253</v>
      </c>
      <c r="R21" s="164" t="s">
        <v>254</v>
      </c>
      <c r="S21" s="164" t="s">
        <v>255</v>
      </c>
      <c r="T21" s="164" t="s">
        <v>256</v>
      </c>
      <c r="U21" s="164" t="s">
        <v>270</v>
      </c>
      <c r="V21" s="165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273</v>
      </c>
      <c r="E22" s="10" t="s">
        <v>271</v>
      </c>
      <c r="F22" s="10" t="s">
        <v>271</v>
      </c>
      <c r="G22" s="10" t="s">
        <v>271</v>
      </c>
      <c r="H22" s="10" t="s">
        <v>271</v>
      </c>
      <c r="I22" s="10" t="s">
        <v>271</v>
      </c>
      <c r="J22" s="10" t="s">
        <v>292</v>
      </c>
      <c r="K22" s="10" t="s">
        <v>273</v>
      </c>
      <c r="L22" s="10" t="s">
        <v>292</v>
      </c>
      <c r="M22" s="10" t="s">
        <v>273</v>
      </c>
      <c r="N22" s="10" t="s">
        <v>292</v>
      </c>
      <c r="O22" s="10" t="s">
        <v>271</v>
      </c>
      <c r="P22" s="10" t="s">
        <v>292</v>
      </c>
      <c r="Q22" s="10" t="s">
        <v>273</v>
      </c>
      <c r="R22" s="10" t="s">
        <v>292</v>
      </c>
      <c r="S22" s="10" t="s">
        <v>273</v>
      </c>
      <c r="T22" s="10" t="s">
        <v>273</v>
      </c>
      <c r="U22" s="10" t="s">
        <v>273</v>
      </c>
      <c r="V22" s="165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2</v>
      </c>
    </row>
    <row r="23" spans="1:65">
      <c r="A23" s="35"/>
      <c r="B23" s="19"/>
      <c r="C23" s="8"/>
      <c r="D23" s="29" t="s">
        <v>293</v>
      </c>
      <c r="E23" s="29" t="s">
        <v>293</v>
      </c>
      <c r="F23" s="29" t="s">
        <v>293</v>
      </c>
      <c r="G23" s="29" t="s">
        <v>293</v>
      </c>
      <c r="H23" s="29" t="s">
        <v>293</v>
      </c>
      <c r="I23" s="29" t="s">
        <v>293</v>
      </c>
      <c r="J23" s="29" t="s">
        <v>295</v>
      </c>
      <c r="K23" s="29" t="s">
        <v>295</v>
      </c>
      <c r="L23" s="29" t="s">
        <v>295</v>
      </c>
      <c r="M23" s="29" t="s">
        <v>295</v>
      </c>
      <c r="N23" s="29" t="s">
        <v>296</v>
      </c>
      <c r="O23" s="29" t="s">
        <v>293</v>
      </c>
      <c r="P23" s="29" t="s">
        <v>296</v>
      </c>
      <c r="Q23" s="29" t="s">
        <v>296</v>
      </c>
      <c r="R23" s="29" t="s">
        <v>293</v>
      </c>
      <c r="S23" s="29" t="s">
        <v>295</v>
      </c>
      <c r="T23" s="29" t="s">
        <v>293</v>
      </c>
      <c r="U23" s="29" t="s">
        <v>297</v>
      </c>
      <c r="V23" s="165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2</v>
      </c>
    </row>
    <row r="24" spans="1:65">
      <c r="A24" s="35"/>
      <c r="B24" s="18">
        <v>1</v>
      </c>
      <c r="C24" s="14">
        <v>1</v>
      </c>
      <c r="D24" s="22">
        <v>2.0055000000000001</v>
      </c>
      <c r="E24" s="22">
        <v>2.3199999999999998</v>
      </c>
      <c r="F24" s="23">
        <v>2.6</v>
      </c>
      <c r="G24" s="22">
        <v>2.5099999999999998</v>
      </c>
      <c r="H24" s="23">
        <v>2.5</v>
      </c>
      <c r="I24" s="22">
        <v>2.5499999999999998</v>
      </c>
      <c r="J24" s="23">
        <v>2.46</v>
      </c>
      <c r="K24" s="22">
        <v>2.33</v>
      </c>
      <c r="L24" s="22">
        <v>2.31</v>
      </c>
      <c r="M24" s="22">
        <v>2.4700000000000002</v>
      </c>
      <c r="N24" s="22">
        <v>3.0509504981629498</v>
      </c>
      <c r="O24" s="22">
        <v>2.5390000000000001</v>
      </c>
      <c r="P24" s="22">
        <v>3.1300000000000003</v>
      </c>
      <c r="Q24" s="22">
        <v>2.3938000000000001</v>
      </c>
      <c r="R24" s="22">
        <v>2.54</v>
      </c>
      <c r="S24" s="160">
        <v>1.31</v>
      </c>
      <c r="T24" s="22">
        <v>2.9249999999999998</v>
      </c>
      <c r="U24" s="22">
        <v>2.2599999999999998</v>
      </c>
      <c r="V24" s="165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</v>
      </c>
    </row>
    <row r="25" spans="1:65">
      <c r="A25" s="35"/>
      <c r="B25" s="19">
        <v>1</v>
      </c>
      <c r="C25" s="8">
        <v>2</v>
      </c>
      <c r="D25" s="10">
        <v>2.0790000000000002</v>
      </c>
      <c r="E25" s="10">
        <v>2.38</v>
      </c>
      <c r="F25" s="25">
        <v>2.4700000000000002</v>
      </c>
      <c r="G25" s="10">
        <v>2.54</v>
      </c>
      <c r="H25" s="25">
        <v>2.52</v>
      </c>
      <c r="I25" s="10">
        <v>2.5</v>
      </c>
      <c r="J25" s="25">
        <v>2.4300000000000002</v>
      </c>
      <c r="K25" s="10">
        <v>2.42</v>
      </c>
      <c r="L25" s="10">
        <v>2.27</v>
      </c>
      <c r="M25" s="10">
        <v>2.4900000000000002</v>
      </c>
      <c r="N25" s="10">
        <v>3.1559202325127802</v>
      </c>
      <c r="O25" s="10">
        <v>2.5470000000000002</v>
      </c>
      <c r="P25" s="10">
        <v>3.1</v>
      </c>
      <c r="Q25" s="10">
        <v>3.0246</v>
      </c>
      <c r="R25" s="10">
        <v>2.58</v>
      </c>
      <c r="S25" s="161">
        <v>1.19</v>
      </c>
      <c r="T25" s="10">
        <v>2.9400000000000004</v>
      </c>
      <c r="U25" s="10">
        <v>2.31</v>
      </c>
      <c r="V25" s="165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3</v>
      </c>
    </row>
    <row r="26" spans="1:65">
      <c r="A26" s="35"/>
      <c r="B26" s="19">
        <v>1</v>
      </c>
      <c r="C26" s="8">
        <v>3</v>
      </c>
      <c r="D26" s="159">
        <v>2.3205</v>
      </c>
      <c r="E26" s="10">
        <v>2.41</v>
      </c>
      <c r="F26" s="25">
        <v>2.59</v>
      </c>
      <c r="G26" s="10">
        <v>2.5099999999999998</v>
      </c>
      <c r="H26" s="25">
        <v>2.5299999999999998</v>
      </c>
      <c r="I26" s="10">
        <v>2.58</v>
      </c>
      <c r="J26" s="25">
        <v>2.48</v>
      </c>
      <c r="K26" s="25">
        <v>2.38</v>
      </c>
      <c r="L26" s="11">
        <v>2.2799999999999998</v>
      </c>
      <c r="M26" s="11">
        <v>2.52</v>
      </c>
      <c r="N26" s="11">
        <v>3.08764167764723</v>
      </c>
      <c r="O26" s="11">
        <v>2.5539999999999998</v>
      </c>
      <c r="P26" s="11">
        <v>3.0700000000000003</v>
      </c>
      <c r="Q26" s="11">
        <v>2.6768000000000001</v>
      </c>
      <c r="R26" s="11">
        <v>2.88</v>
      </c>
      <c r="S26" s="166">
        <v>1.79</v>
      </c>
      <c r="T26" s="11">
        <v>2.95</v>
      </c>
      <c r="U26" s="11">
        <v>2.42</v>
      </c>
      <c r="V26" s="165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>
        <v>16</v>
      </c>
    </row>
    <row r="27" spans="1:65">
      <c r="A27" s="35"/>
      <c r="B27" s="19">
        <v>1</v>
      </c>
      <c r="C27" s="8">
        <v>4</v>
      </c>
      <c r="D27" s="10">
        <v>2.0790000000000002</v>
      </c>
      <c r="E27" s="10">
        <v>2.37</v>
      </c>
      <c r="F27" s="25">
        <v>2.62</v>
      </c>
      <c r="G27" s="10">
        <v>2.56</v>
      </c>
      <c r="H27" s="25">
        <v>2.54</v>
      </c>
      <c r="I27" s="10">
        <v>2.68</v>
      </c>
      <c r="J27" s="25">
        <v>2.52</v>
      </c>
      <c r="K27" s="25">
        <v>2.41</v>
      </c>
      <c r="L27" s="11">
        <v>2.29</v>
      </c>
      <c r="M27" s="11">
        <v>2.58</v>
      </c>
      <c r="N27" s="11">
        <v>3.05183850275455</v>
      </c>
      <c r="O27" s="11">
        <v>2.5670000000000002</v>
      </c>
      <c r="P27" s="11">
        <v>3.11</v>
      </c>
      <c r="Q27" s="11">
        <v>3.2738999999999998</v>
      </c>
      <c r="R27" s="11">
        <v>2.71</v>
      </c>
      <c r="S27" s="166">
        <v>1.8399999999999999</v>
      </c>
      <c r="T27" s="11">
        <v>2.95</v>
      </c>
      <c r="U27" s="11">
        <v>2.7199999999999998</v>
      </c>
      <c r="V27" s="165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2.5919177330445171</v>
      </c>
    </row>
    <row r="28" spans="1:65">
      <c r="A28" s="35"/>
      <c r="B28" s="19">
        <v>1</v>
      </c>
      <c r="C28" s="8">
        <v>5</v>
      </c>
      <c r="D28" s="10">
        <v>2.1</v>
      </c>
      <c r="E28" s="10">
        <v>2.36</v>
      </c>
      <c r="F28" s="10">
        <v>2.69</v>
      </c>
      <c r="G28" s="10">
        <v>2.57</v>
      </c>
      <c r="H28" s="10">
        <v>2.4900000000000002</v>
      </c>
      <c r="I28" s="10">
        <v>2.59</v>
      </c>
      <c r="J28" s="10">
        <v>2.57</v>
      </c>
      <c r="K28" s="10">
        <v>2.39</v>
      </c>
      <c r="L28" s="10">
        <v>2.29</v>
      </c>
      <c r="M28" s="10">
        <v>2.65</v>
      </c>
      <c r="N28" s="10">
        <v>3.1005076389282</v>
      </c>
      <c r="O28" s="10">
        <v>2.544</v>
      </c>
      <c r="P28" s="10">
        <v>3.15</v>
      </c>
      <c r="Q28" s="10">
        <v>2.5644</v>
      </c>
      <c r="R28" s="10">
        <v>2.71</v>
      </c>
      <c r="S28" s="161">
        <v>1.7000000000000002</v>
      </c>
      <c r="T28" s="10">
        <v>2.915</v>
      </c>
      <c r="U28" s="10">
        <v>2.82</v>
      </c>
      <c r="V28" s="165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75</v>
      </c>
    </row>
    <row r="29" spans="1:65">
      <c r="A29" s="35"/>
      <c r="B29" s="19">
        <v>1</v>
      </c>
      <c r="C29" s="8">
        <v>6</v>
      </c>
      <c r="D29" s="10">
        <v>2.0475000000000003</v>
      </c>
      <c r="E29" s="10">
        <v>2.42</v>
      </c>
      <c r="F29" s="10">
        <v>2.68</v>
      </c>
      <c r="G29" s="10">
        <v>2.48</v>
      </c>
      <c r="H29" s="10">
        <v>2.5299999999999998</v>
      </c>
      <c r="I29" s="10">
        <v>2.5299999999999998</v>
      </c>
      <c r="J29" s="10">
        <v>2.5299999999999998</v>
      </c>
      <c r="K29" s="10">
        <v>2.38</v>
      </c>
      <c r="L29" s="10">
        <v>2.2999999999999998</v>
      </c>
      <c r="M29" s="10">
        <v>2.65</v>
      </c>
      <c r="N29" s="10">
        <v>3.1504502205351304</v>
      </c>
      <c r="O29" s="10">
        <v>2.5299999999999998</v>
      </c>
      <c r="P29" s="10">
        <v>3.1</v>
      </c>
      <c r="Q29" s="10">
        <v>2.7856000000000001</v>
      </c>
      <c r="R29" s="10">
        <v>2.75</v>
      </c>
      <c r="S29" s="161">
        <v>1.51</v>
      </c>
      <c r="T29" s="10">
        <v>2.9050000000000002</v>
      </c>
      <c r="U29" s="10">
        <v>2.44</v>
      </c>
      <c r="V29" s="165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2"/>
    </row>
    <row r="30" spans="1:65">
      <c r="A30" s="35"/>
      <c r="B30" s="20" t="s">
        <v>263</v>
      </c>
      <c r="C30" s="12"/>
      <c r="D30" s="26">
        <v>2.1052499999999998</v>
      </c>
      <c r="E30" s="26">
        <v>2.3766666666666665</v>
      </c>
      <c r="F30" s="26">
        <v>2.6083333333333334</v>
      </c>
      <c r="G30" s="26">
        <v>2.5283333333333333</v>
      </c>
      <c r="H30" s="26">
        <v>2.5183333333333331</v>
      </c>
      <c r="I30" s="26">
        <v>2.5716666666666668</v>
      </c>
      <c r="J30" s="26">
        <v>2.4983333333333335</v>
      </c>
      <c r="K30" s="26">
        <v>2.3849999999999998</v>
      </c>
      <c r="L30" s="26">
        <v>2.2899999999999996</v>
      </c>
      <c r="M30" s="26">
        <v>2.56</v>
      </c>
      <c r="N30" s="26">
        <v>3.099551461756807</v>
      </c>
      <c r="O30" s="26">
        <v>2.5468333333333333</v>
      </c>
      <c r="P30" s="26">
        <v>3.11</v>
      </c>
      <c r="Q30" s="26">
        <v>2.7865166666666661</v>
      </c>
      <c r="R30" s="26">
        <v>2.6950000000000003</v>
      </c>
      <c r="S30" s="26">
        <v>1.5566666666666666</v>
      </c>
      <c r="T30" s="26">
        <v>2.9308333333333336</v>
      </c>
      <c r="U30" s="26">
        <v>2.4950000000000001</v>
      </c>
      <c r="V30" s="165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2"/>
    </row>
    <row r="31" spans="1:65">
      <c r="A31" s="35"/>
      <c r="B31" s="3" t="s">
        <v>264</v>
      </c>
      <c r="C31" s="33"/>
      <c r="D31" s="11">
        <v>2.0790000000000002</v>
      </c>
      <c r="E31" s="11">
        <v>2.375</v>
      </c>
      <c r="F31" s="11">
        <v>2.6100000000000003</v>
      </c>
      <c r="G31" s="11">
        <v>2.5249999999999999</v>
      </c>
      <c r="H31" s="11">
        <v>2.5249999999999999</v>
      </c>
      <c r="I31" s="11">
        <v>2.5649999999999999</v>
      </c>
      <c r="J31" s="11">
        <v>2.5</v>
      </c>
      <c r="K31" s="11">
        <v>2.3849999999999998</v>
      </c>
      <c r="L31" s="11">
        <v>2.29</v>
      </c>
      <c r="M31" s="11">
        <v>2.5499999999999998</v>
      </c>
      <c r="N31" s="11">
        <v>3.094074658287715</v>
      </c>
      <c r="O31" s="11">
        <v>2.5455000000000001</v>
      </c>
      <c r="P31" s="11">
        <v>3.105</v>
      </c>
      <c r="Q31" s="11">
        <v>2.7312000000000003</v>
      </c>
      <c r="R31" s="11">
        <v>2.71</v>
      </c>
      <c r="S31" s="11">
        <v>1.605</v>
      </c>
      <c r="T31" s="11">
        <v>2.9325000000000001</v>
      </c>
      <c r="U31" s="11">
        <v>2.4299999999999997</v>
      </c>
      <c r="V31" s="165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2"/>
    </row>
    <row r="32" spans="1:65">
      <c r="A32" s="35"/>
      <c r="B32" s="3" t="s">
        <v>265</v>
      </c>
      <c r="C32" s="33"/>
      <c r="D32" s="27">
        <v>0.11047477087552608</v>
      </c>
      <c r="E32" s="27">
        <v>3.6147844564602627E-2</v>
      </c>
      <c r="F32" s="27">
        <v>7.9351538527407645E-2</v>
      </c>
      <c r="G32" s="27">
        <v>3.4302575219167852E-2</v>
      </c>
      <c r="H32" s="27">
        <v>1.9407902170679416E-2</v>
      </c>
      <c r="I32" s="27">
        <v>6.2423286253342009E-2</v>
      </c>
      <c r="J32" s="27">
        <v>5.1153364177409254E-2</v>
      </c>
      <c r="K32" s="27">
        <v>3.1464265445104542E-2</v>
      </c>
      <c r="L32" s="27">
        <v>1.4142135623730963E-2</v>
      </c>
      <c r="M32" s="27">
        <v>7.8993670632525881E-2</v>
      </c>
      <c r="N32" s="27">
        <v>4.5933559219890022E-2</v>
      </c>
      <c r="O32" s="27">
        <v>1.2734467663262111E-2</v>
      </c>
      <c r="P32" s="27">
        <v>2.7568097504180374E-2</v>
      </c>
      <c r="Q32" s="27">
        <v>0.3193202055408802</v>
      </c>
      <c r="R32" s="27">
        <v>0.1224336555037053</v>
      </c>
      <c r="S32" s="27">
        <v>0.2656062248266538</v>
      </c>
      <c r="T32" s="27">
        <v>1.8819316317727073E-2</v>
      </c>
      <c r="U32" s="27">
        <v>0.22554378732299407</v>
      </c>
      <c r="V32" s="165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2"/>
    </row>
    <row r="33" spans="1:65">
      <c r="A33" s="35"/>
      <c r="B33" s="3" t="s">
        <v>87</v>
      </c>
      <c r="C33" s="33"/>
      <c r="D33" s="13">
        <v>5.2475844139900765E-2</v>
      </c>
      <c r="E33" s="13">
        <v>1.5209471766312467E-2</v>
      </c>
      <c r="F33" s="13">
        <v>3.0422315090379928E-2</v>
      </c>
      <c r="G33" s="13">
        <v>1.3567267720171861E-2</v>
      </c>
      <c r="H33" s="13">
        <v>7.7066454681718405E-3</v>
      </c>
      <c r="I33" s="13">
        <v>2.4273474887884124E-2</v>
      </c>
      <c r="J33" s="13">
        <v>2.047499566807575E-2</v>
      </c>
      <c r="K33" s="13">
        <v>1.3192564127926434E-2</v>
      </c>
      <c r="L33" s="13">
        <v>6.1756050758650502E-3</v>
      </c>
      <c r="M33" s="13">
        <v>3.0856902590830421E-2</v>
      </c>
      <c r="N33" s="13">
        <v>1.481942138616894E-2</v>
      </c>
      <c r="O33" s="13">
        <v>5.000118184645813E-3</v>
      </c>
      <c r="P33" s="13">
        <v>8.8643400334985131E-3</v>
      </c>
      <c r="Q33" s="13">
        <v>0.11459475888327013</v>
      </c>
      <c r="R33" s="13">
        <v>4.5429927830688416E-2</v>
      </c>
      <c r="S33" s="13">
        <v>0.17062498382868552</v>
      </c>
      <c r="T33" s="13">
        <v>6.4211485872256143E-3</v>
      </c>
      <c r="U33" s="13">
        <v>9.0398311552302227E-2</v>
      </c>
      <c r="V33" s="165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2"/>
    </row>
    <row r="34" spans="1:65">
      <c r="A34" s="35"/>
      <c r="B34" s="3" t="s">
        <v>266</v>
      </c>
      <c r="C34" s="33"/>
      <c r="D34" s="13">
        <v>-0.18776357244674891</v>
      </c>
      <c r="E34" s="13">
        <v>-8.3047028705271697E-2</v>
      </c>
      <c r="F34" s="13">
        <v>6.3333801376226351E-3</v>
      </c>
      <c r="G34" s="13">
        <v>-2.4531797016758006E-2</v>
      </c>
      <c r="H34" s="13">
        <v>-2.838994416105578E-2</v>
      </c>
      <c r="I34" s="13">
        <v>-7.8131593914684272E-3</v>
      </c>
      <c r="J34" s="13">
        <v>-3.6106238449650774E-2</v>
      </c>
      <c r="K34" s="13">
        <v>-7.9831906085023663E-2</v>
      </c>
      <c r="L34" s="13">
        <v>-0.11648430395585085</v>
      </c>
      <c r="M34" s="13">
        <v>-1.2314331059815609E-2</v>
      </c>
      <c r="N34" s="13">
        <v>0.19585256207804602</v>
      </c>
      <c r="O34" s="13">
        <v>-1.7394224799807567E-2</v>
      </c>
      <c r="P34" s="13">
        <v>0.1998837618765521</v>
      </c>
      <c r="Q34" s="13">
        <v>7.5079132003765148E-2</v>
      </c>
      <c r="R34" s="13">
        <v>3.9770655388202014E-2</v>
      </c>
      <c r="S34" s="13">
        <v>-0.39941509453767443</v>
      </c>
      <c r="T34" s="13">
        <v>0.13075862554122031</v>
      </c>
      <c r="U34" s="13">
        <v>-3.7392287497750032E-2</v>
      </c>
      <c r="V34" s="165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2"/>
    </row>
    <row r="35" spans="1:65">
      <c r="A35" s="35"/>
      <c r="B35" s="53" t="s">
        <v>267</v>
      </c>
      <c r="C35" s="54"/>
      <c r="D35" s="52">
        <v>1.88</v>
      </c>
      <c r="E35" s="52">
        <v>0.7</v>
      </c>
      <c r="F35" s="52">
        <v>0.31</v>
      </c>
      <c r="G35" s="52">
        <v>0.04</v>
      </c>
      <c r="H35" s="52">
        <v>0.08</v>
      </c>
      <c r="I35" s="52">
        <v>0.15</v>
      </c>
      <c r="J35" s="52">
        <v>0.17</v>
      </c>
      <c r="K35" s="52">
        <v>0.66</v>
      </c>
      <c r="L35" s="52">
        <v>1.08</v>
      </c>
      <c r="M35" s="52">
        <v>0.1</v>
      </c>
      <c r="N35" s="52">
        <v>2.44</v>
      </c>
      <c r="O35" s="52">
        <v>0.04</v>
      </c>
      <c r="P35" s="52">
        <v>2.4900000000000002</v>
      </c>
      <c r="Q35" s="52">
        <v>1.08</v>
      </c>
      <c r="R35" s="52">
        <v>0.68</v>
      </c>
      <c r="S35" s="52">
        <v>4.2699999999999996</v>
      </c>
      <c r="T35" s="52">
        <v>1.71</v>
      </c>
      <c r="U35" s="52">
        <v>0.19</v>
      </c>
      <c r="V35" s="165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2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BM36" s="62"/>
    </row>
    <row r="37" spans="1:65" ht="15">
      <c r="B37" s="37" t="s">
        <v>531</v>
      </c>
      <c r="BM37" s="32" t="s">
        <v>67</v>
      </c>
    </row>
    <row r="38" spans="1:65" ht="15">
      <c r="A38" s="28" t="s">
        <v>7</v>
      </c>
      <c r="B38" s="18" t="s">
        <v>115</v>
      </c>
      <c r="C38" s="15" t="s">
        <v>116</v>
      </c>
      <c r="D38" s="16" t="s">
        <v>235</v>
      </c>
      <c r="E38" s="17" t="s">
        <v>235</v>
      </c>
      <c r="F38" s="17" t="s">
        <v>235</v>
      </c>
      <c r="G38" s="17" t="s">
        <v>235</v>
      </c>
      <c r="H38" s="17" t="s">
        <v>235</v>
      </c>
      <c r="I38" s="17" t="s">
        <v>235</v>
      </c>
      <c r="J38" s="17" t="s">
        <v>235</v>
      </c>
      <c r="K38" s="17" t="s">
        <v>235</v>
      </c>
      <c r="L38" s="17" t="s">
        <v>235</v>
      </c>
      <c r="M38" s="17" t="s">
        <v>235</v>
      </c>
      <c r="N38" s="17" t="s">
        <v>235</v>
      </c>
      <c r="O38" s="17" t="s">
        <v>235</v>
      </c>
      <c r="P38" s="17" t="s">
        <v>235</v>
      </c>
      <c r="Q38" s="17" t="s">
        <v>235</v>
      </c>
      <c r="R38" s="17" t="s">
        <v>235</v>
      </c>
      <c r="S38" s="17" t="s">
        <v>235</v>
      </c>
      <c r="T38" s="17" t="s">
        <v>235</v>
      </c>
      <c r="U38" s="17" t="s">
        <v>235</v>
      </c>
      <c r="V38" s="165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 t="s">
        <v>236</v>
      </c>
      <c r="C39" s="8" t="s">
        <v>236</v>
      </c>
      <c r="D39" s="163" t="s">
        <v>238</v>
      </c>
      <c r="E39" s="164" t="s">
        <v>239</v>
      </c>
      <c r="F39" s="164" t="s">
        <v>240</v>
      </c>
      <c r="G39" s="164" t="s">
        <v>242</v>
      </c>
      <c r="H39" s="164" t="s">
        <v>243</v>
      </c>
      <c r="I39" s="164" t="s">
        <v>244</v>
      </c>
      <c r="J39" s="164" t="s">
        <v>245</v>
      </c>
      <c r="K39" s="164" t="s">
        <v>246</v>
      </c>
      <c r="L39" s="164" t="s">
        <v>247</v>
      </c>
      <c r="M39" s="164" t="s">
        <v>248</v>
      </c>
      <c r="N39" s="164" t="s">
        <v>250</v>
      </c>
      <c r="O39" s="164" t="s">
        <v>251</v>
      </c>
      <c r="P39" s="164" t="s">
        <v>252</v>
      </c>
      <c r="Q39" s="164" t="s">
        <v>253</v>
      </c>
      <c r="R39" s="164" t="s">
        <v>254</v>
      </c>
      <c r="S39" s="164" t="s">
        <v>255</v>
      </c>
      <c r="T39" s="164" t="s">
        <v>256</v>
      </c>
      <c r="U39" s="164" t="s">
        <v>270</v>
      </c>
      <c r="V39" s="165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s">
        <v>3</v>
      </c>
    </row>
    <row r="40" spans="1:65">
      <c r="A40" s="35"/>
      <c r="B40" s="19"/>
      <c r="C40" s="8"/>
      <c r="D40" s="9" t="s">
        <v>273</v>
      </c>
      <c r="E40" s="10" t="s">
        <v>273</v>
      </c>
      <c r="F40" s="10" t="s">
        <v>271</v>
      </c>
      <c r="G40" s="10" t="s">
        <v>271</v>
      </c>
      <c r="H40" s="10" t="s">
        <v>271</v>
      </c>
      <c r="I40" s="10" t="s">
        <v>271</v>
      </c>
      <c r="J40" s="10" t="s">
        <v>271</v>
      </c>
      <c r="K40" s="10" t="s">
        <v>292</v>
      </c>
      <c r="L40" s="10" t="s">
        <v>273</v>
      </c>
      <c r="M40" s="10" t="s">
        <v>292</v>
      </c>
      <c r="N40" s="10" t="s">
        <v>292</v>
      </c>
      <c r="O40" s="10" t="s">
        <v>271</v>
      </c>
      <c r="P40" s="10" t="s">
        <v>292</v>
      </c>
      <c r="Q40" s="10" t="s">
        <v>273</v>
      </c>
      <c r="R40" s="10" t="s">
        <v>292</v>
      </c>
      <c r="S40" s="10" t="s">
        <v>273</v>
      </c>
      <c r="T40" s="10" t="s">
        <v>273</v>
      </c>
      <c r="U40" s="10" t="s">
        <v>271</v>
      </c>
      <c r="V40" s="165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0</v>
      </c>
    </row>
    <row r="41" spans="1:65">
      <c r="A41" s="35"/>
      <c r="B41" s="19"/>
      <c r="C41" s="8"/>
      <c r="D41" s="29" t="s">
        <v>293</v>
      </c>
      <c r="E41" s="29" t="s">
        <v>294</v>
      </c>
      <c r="F41" s="29" t="s">
        <v>293</v>
      </c>
      <c r="G41" s="29" t="s">
        <v>293</v>
      </c>
      <c r="H41" s="29" t="s">
        <v>293</v>
      </c>
      <c r="I41" s="29" t="s">
        <v>293</v>
      </c>
      <c r="J41" s="29" t="s">
        <v>293</v>
      </c>
      <c r="K41" s="29" t="s">
        <v>295</v>
      </c>
      <c r="L41" s="29" t="s">
        <v>295</v>
      </c>
      <c r="M41" s="29" t="s">
        <v>295</v>
      </c>
      <c r="N41" s="29" t="s">
        <v>296</v>
      </c>
      <c r="O41" s="29" t="s">
        <v>293</v>
      </c>
      <c r="P41" s="29" t="s">
        <v>296</v>
      </c>
      <c r="Q41" s="29" t="s">
        <v>296</v>
      </c>
      <c r="R41" s="29" t="s">
        <v>293</v>
      </c>
      <c r="S41" s="29" t="s">
        <v>295</v>
      </c>
      <c r="T41" s="29" t="s">
        <v>293</v>
      </c>
      <c r="U41" s="29" t="s">
        <v>297</v>
      </c>
      <c r="V41" s="165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8">
        <v>1</v>
      </c>
      <c r="C42" s="14">
        <v>1</v>
      </c>
      <c r="D42" s="236">
        <v>318.92860999999999</v>
      </c>
      <c r="E42" s="236">
        <v>321.11</v>
      </c>
      <c r="F42" s="271">
        <v>301.3</v>
      </c>
      <c r="G42" s="236">
        <v>331</v>
      </c>
      <c r="H42" s="271">
        <v>304</v>
      </c>
      <c r="I42" s="236">
        <v>304</v>
      </c>
      <c r="J42" s="271">
        <v>323</v>
      </c>
      <c r="K42" s="236">
        <v>335</v>
      </c>
      <c r="L42" s="266">
        <v>250</v>
      </c>
      <c r="M42" s="236">
        <v>286</v>
      </c>
      <c r="N42" s="236">
        <v>296.67741086262959</v>
      </c>
      <c r="O42" s="236">
        <v>317.25</v>
      </c>
      <c r="P42" s="236">
        <v>285</v>
      </c>
      <c r="Q42" s="276">
        <v>226</v>
      </c>
      <c r="R42" s="266">
        <v>148</v>
      </c>
      <c r="S42" s="236">
        <v>275</v>
      </c>
      <c r="T42" s="236">
        <v>304.40499999999997</v>
      </c>
      <c r="U42" s="236">
        <v>299</v>
      </c>
      <c r="V42" s="237"/>
      <c r="W42" s="238"/>
      <c r="X42" s="238"/>
      <c r="Y42" s="238"/>
      <c r="Z42" s="238"/>
      <c r="AA42" s="238"/>
      <c r="AB42" s="238"/>
      <c r="AC42" s="238"/>
      <c r="AD42" s="238"/>
      <c r="AE42" s="238"/>
      <c r="AF42" s="238"/>
      <c r="AG42" s="238"/>
      <c r="AH42" s="238"/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38"/>
      <c r="AZ42" s="238"/>
      <c r="BA42" s="238"/>
      <c r="BB42" s="238"/>
      <c r="BC42" s="238"/>
      <c r="BD42" s="238"/>
      <c r="BE42" s="238"/>
      <c r="BF42" s="238"/>
      <c r="BG42" s="238"/>
      <c r="BH42" s="238"/>
      <c r="BI42" s="238"/>
      <c r="BJ42" s="238"/>
      <c r="BK42" s="238"/>
      <c r="BL42" s="238"/>
      <c r="BM42" s="239">
        <v>1</v>
      </c>
    </row>
    <row r="43" spans="1:65">
      <c r="A43" s="35"/>
      <c r="B43" s="19">
        <v>1</v>
      </c>
      <c r="C43" s="8">
        <v>2</v>
      </c>
      <c r="D43" s="240">
        <v>311.68335000000002</v>
      </c>
      <c r="E43" s="240">
        <v>322.98</v>
      </c>
      <c r="F43" s="273">
        <v>304.8</v>
      </c>
      <c r="G43" s="240">
        <v>312</v>
      </c>
      <c r="H43" s="273">
        <v>300</v>
      </c>
      <c r="I43" s="240">
        <v>304</v>
      </c>
      <c r="J43" s="273">
        <v>317</v>
      </c>
      <c r="K43" s="240">
        <v>320</v>
      </c>
      <c r="L43" s="267">
        <v>267</v>
      </c>
      <c r="M43" s="240">
        <v>292</v>
      </c>
      <c r="N43" s="240">
        <v>300.61734573009801</v>
      </c>
      <c r="O43" s="240">
        <v>317.24</v>
      </c>
      <c r="P43" s="240">
        <v>302</v>
      </c>
      <c r="Q43" s="240">
        <v>287</v>
      </c>
      <c r="R43" s="267">
        <v>158</v>
      </c>
      <c r="S43" s="240">
        <v>277</v>
      </c>
      <c r="T43" s="240">
        <v>306.02208333333334</v>
      </c>
      <c r="U43" s="240">
        <v>335</v>
      </c>
      <c r="V43" s="237"/>
      <c r="W43" s="238"/>
      <c r="X43" s="238"/>
      <c r="Y43" s="238"/>
      <c r="Z43" s="238"/>
      <c r="AA43" s="238"/>
      <c r="AB43" s="238"/>
      <c r="AC43" s="238"/>
      <c r="AD43" s="238"/>
      <c r="AE43" s="238"/>
      <c r="AF43" s="238"/>
      <c r="AG43" s="238"/>
      <c r="AH43" s="238"/>
      <c r="AI43" s="238"/>
      <c r="AJ43" s="238"/>
      <c r="AK43" s="238"/>
      <c r="AL43" s="238"/>
      <c r="AM43" s="238"/>
      <c r="AN43" s="238"/>
      <c r="AO43" s="238"/>
      <c r="AP43" s="238"/>
      <c r="AQ43" s="238"/>
      <c r="AR43" s="238"/>
      <c r="AS43" s="238"/>
      <c r="AT43" s="238"/>
      <c r="AU43" s="238"/>
      <c r="AV43" s="238"/>
      <c r="AW43" s="238"/>
      <c r="AX43" s="238"/>
      <c r="AY43" s="238"/>
      <c r="AZ43" s="238"/>
      <c r="BA43" s="238"/>
      <c r="BB43" s="238"/>
      <c r="BC43" s="238"/>
      <c r="BD43" s="238"/>
      <c r="BE43" s="238"/>
      <c r="BF43" s="238"/>
      <c r="BG43" s="238"/>
      <c r="BH43" s="238"/>
      <c r="BI43" s="238"/>
      <c r="BJ43" s="238"/>
      <c r="BK43" s="238"/>
      <c r="BL43" s="238"/>
      <c r="BM43" s="239">
        <v>4</v>
      </c>
    </row>
    <row r="44" spans="1:65">
      <c r="A44" s="35"/>
      <c r="B44" s="19">
        <v>1</v>
      </c>
      <c r="C44" s="8">
        <v>3</v>
      </c>
      <c r="D44" s="240">
        <v>299.38799000000006</v>
      </c>
      <c r="E44" s="240">
        <v>307.38</v>
      </c>
      <c r="F44" s="273">
        <v>303.10000000000002</v>
      </c>
      <c r="G44" s="240">
        <v>312</v>
      </c>
      <c r="H44" s="273">
        <v>308</v>
      </c>
      <c r="I44" s="240">
        <v>303</v>
      </c>
      <c r="J44" s="273">
        <v>317</v>
      </c>
      <c r="K44" s="273">
        <v>331</v>
      </c>
      <c r="L44" s="272">
        <v>248</v>
      </c>
      <c r="M44" s="243">
        <v>286</v>
      </c>
      <c r="N44" s="243">
        <v>294.06854913586284</v>
      </c>
      <c r="O44" s="243">
        <v>325.86</v>
      </c>
      <c r="P44" s="243">
        <v>290</v>
      </c>
      <c r="Q44" s="243">
        <v>250.99999999999997</v>
      </c>
      <c r="R44" s="275">
        <v>192</v>
      </c>
      <c r="S44" s="243">
        <v>300</v>
      </c>
      <c r="T44" s="243">
        <v>304.06249999999994</v>
      </c>
      <c r="U44" s="243">
        <v>310</v>
      </c>
      <c r="V44" s="237"/>
      <c r="W44" s="238"/>
      <c r="X44" s="238"/>
      <c r="Y44" s="238"/>
      <c r="Z44" s="238"/>
      <c r="AA44" s="238"/>
      <c r="AB44" s="238"/>
      <c r="AC44" s="238"/>
      <c r="AD44" s="238"/>
      <c r="AE44" s="238"/>
      <c r="AF44" s="238"/>
      <c r="AG44" s="238"/>
      <c r="AH44" s="238"/>
      <c r="AI44" s="238"/>
      <c r="AJ44" s="238"/>
      <c r="AK44" s="238"/>
      <c r="AL44" s="238"/>
      <c r="AM44" s="238"/>
      <c r="AN44" s="238"/>
      <c r="AO44" s="238"/>
      <c r="AP44" s="238"/>
      <c r="AQ44" s="238"/>
      <c r="AR44" s="238"/>
      <c r="AS44" s="238"/>
      <c r="AT44" s="238"/>
      <c r="AU44" s="238"/>
      <c r="AV44" s="238"/>
      <c r="AW44" s="238"/>
      <c r="AX44" s="238"/>
      <c r="AY44" s="238"/>
      <c r="AZ44" s="238"/>
      <c r="BA44" s="238"/>
      <c r="BB44" s="238"/>
      <c r="BC44" s="238"/>
      <c r="BD44" s="238"/>
      <c r="BE44" s="238"/>
      <c r="BF44" s="238"/>
      <c r="BG44" s="238"/>
      <c r="BH44" s="238"/>
      <c r="BI44" s="238"/>
      <c r="BJ44" s="238"/>
      <c r="BK44" s="238"/>
      <c r="BL44" s="238"/>
      <c r="BM44" s="239">
        <v>16</v>
      </c>
    </row>
    <row r="45" spans="1:65">
      <c r="A45" s="35"/>
      <c r="B45" s="19">
        <v>1</v>
      </c>
      <c r="C45" s="8">
        <v>4</v>
      </c>
      <c r="D45" s="240">
        <v>310.42527999999999</v>
      </c>
      <c r="E45" s="240">
        <v>332.73</v>
      </c>
      <c r="F45" s="273">
        <v>312.10000000000002</v>
      </c>
      <c r="G45" s="240">
        <v>324</v>
      </c>
      <c r="H45" s="273">
        <v>313</v>
      </c>
      <c r="I45" s="240">
        <v>312</v>
      </c>
      <c r="J45" s="273">
        <v>324</v>
      </c>
      <c r="K45" s="273">
        <v>326</v>
      </c>
      <c r="L45" s="272">
        <v>247</v>
      </c>
      <c r="M45" s="243">
        <v>293</v>
      </c>
      <c r="N45" s="243">
        <v>295.8268379063536</v>
      </c>
      <c r="O45" s="243">
        <v>325.3</v>
      </c>
      <c r="P45" s="243">
        <v>296</v>
      </c>
      <c r="Q45" s="243">
        <v>304</v>
      </c>
      <c r="R45" s="272">
        <v>156</v>
      </c>
      <c r="S45" s="243">
        <v>324</v>
      </c>
      <c r="T45" s="243">
        <v>301.06</v>
      </c>
      <c r="U45" s="243">
        <v>310</v>
      </c>
      <c r="V45" s="237"/>
      <c r="W45" s="238"/>
      <c r="X45" s="238"/>
      <c r="Y45" s="238"/>
      <c r="Z45" s="238"/>
      <c r="AA45" s="238"/>
      <c r="AB45" s="238"/>
      <c r="AC45" s="238"/>
      <c r="AD45" s="238"/>
      <c r="AE45" s="238"/>
      <c r="AF45" s="238"/>
      <c r="AG45" s="238"/>
      <c r="AH45" s="23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8"/>
      <c r="AW45" s="238"/>
      <c r="AX45" s="238"/>
      <c r="AY45" s="238"/>
      <c r="AZ45" s="238"/>
      <c r="BA45" s="238"/>
      <c r="BB45" s="238"/>
      <c r="BC45" s="238"/>
      <c r="BD45" s="238"/>
      <c r="BE45" s="238"/>
      <c r="BF45" s="238"/>
      <c r="BG45" s="238"/>
      <c r="BH45" s="238"/>
      <c r="BI45" s="238"/>
      <c r="BJ45" s="238"/>
      <c r="BK45" s="238"/>
      <c r="BL45" s="238"/>
      <c r="BM45" s="239">
        <v>306.79843807190736</v>
      </c>
    </row>
    <row r="46" spans="1:65">
      <c r="A46" s="35"/>
      <c r="B46" s="19">
        <v>1</v>
      </c>
      <c r="C46" s="8">
        <v>5</v>
      </c>
      <c r="D46" s="240">
        <v>321.59093999999999</v>
      </c>
      <c r="E46" s="240">
        <v>325.13</v>
      </c>
      <c r="F46" s="240">
        <v>304.8</v>
      </c>
      <c r="G46" s="240">
        <v>327</v>
      </c>
      <c r="H46" s="240">
        <v>309</v>
      </c>
      <c r="I46" s="240">
        <v>302</v>
      </c>
      <c r="J46" s="240">
        <v>323</v>
      </c>
      <c r="K46" s="240">
        <v>324</v>
      </c>
      <c r="L46" s="267">
        <v>258</v>
      </c>
      <c r="M46" s="240">
        <v>291</v>
      </c>
      <c r="N46" s="240">
        <v>292.79618735156657</v>
      </c>
      <c r="O46" s="240">
        <v>326.69</v>
      </c>
      <c r="P46" s="240">
        <v>307</v>
      </c>
      <c r="Q46" s="274">
        <v>238</v>
      </c>
      <c r="R46" s="267">
        <v>151</v>
      </c>
      <c r="S46" s="240">
        <v>309</v>
      </c>
      <c r="T46" s="240">
        <v>304.48326388888887</v>
      </c>
      <c r="U46" s="240">
        <v>322</v>
      </c>
      <c r="V46" s="237"/>
      <c r="W46" s="238"/>
      <c r="X46" s="238"/>
      <c r="Y46" s="238"/>
      <c r="Z46" s="238"/>
      <c r="AA46" s="238"/>
      <c r="AB46" s="238"/>
      <c r="AC46" s="238"/>
      <c r="AD46" s="238"/>
      <c r="AE46" s="238"/>
      <c r="AF46" s="238"/>
      <c r="AG46" s="238"/>
      <c r="AH46" s="238"/>
      <c r="AI46" s="238"/>
      <c r="AJ46" s="238"/>
      <c r="AK46" s="238"/>
      <c r="AL46" s="238"/>
      <c r="AM46" s="238"/>
      <c r="AN46" s="238"/>
      <c r="AO46" s="238"/>
      <c r="AP46" s="238"/>
      <c r="AQ46" s="238"/>
      <c r="AR46" s="238"/>
      <c r="AS46" s="238"/>
      <c r="AT46" s="238"/>
      <c r="AU46" s="238"/>
      <c r="AV46" s="238"/>
      <c r="AW46" s="238"/>
      <c r="AX46" s="238"/>
      <c r="AY46" s="238"/>
      <c r="AZ46" s="238"/>
      <c r="BA46" s="238"/>
      <c r="BB46" s="238"/>
      <c r="BC46" s="238"/>
      <c r="BD46" s="238"/>
      <c r="BE46" s="238"/>
      <c r="BF46" s="238"/>
      <c r="BG46" s="238"/>
      <c r="BH46" s="238"/>
      <c r="BI46" s="238"/>
      <c r="BJ46" s="238"/>
      <c r="BK46" s="238"/>
      <c r="BL46" s="238"/>
      <c r="BM46" s="239">
        <v>76</v>
      </c>
    </row>
    <row r="47" spans="1:65">
      <c r="A47" s="35"/>
      <c r="B47" s="19">
        <v>1</v>
      </c>
      <c r="C47" s="8">
        <v>6</v>
      </c>
      <c r="D47" s="240">
        <v>310.75803000000002</v>
      </c>
      <c r="E47" s="240">
        <v>318.41000000000003</v>
      </c>
      <c r="F47" s="240">
        <v>299.89999999999998</v>
      </c>
      <c r="G47" s="240">
        <v>319</v>
      </c>
      <c r="H47" s="240">
        <v>305</v>
      </c>
      <c r="I47" s="240">
        <v>304</v>
      </c>
      <c r="J47" s="240">
        <v>316</v>
      </c>
      <c r="K47" s="240">
        <v>334</v>
      </c>
      <c r="L47" s="267">
        <v>244</v>
      </c>
      <c r="M47" s="240">
        <v>290</v>
      </c>
      <c r="N47" s="240">
        <v>300.9266766943756</v>
      </c>
      <c r="O47" s="240">
        <v>327.32</v>
      </c>
      <c r="P47" s="240">
        <v>281</v>
      </c>
      <c r="Q47" s="240">
        <v>263</v>
      </c>
      <c r="R47" s="267">
        <v>144</v>
      </c>
      <c r="S47" s="240">
        <v>283</v>
      </c>
      <c r="T47" s="240">
        <v>302.02999999999997</v>
      </c>
      <c r="U47" s="240">
        <v>300</v>
      </c>
      <c r="V47" s="237"/>
      <c r="W47" s="238"/>
      <c r="X47" s="238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  <c r="AS47" s="238"/>
      <c r="AT47" s="238"/>
      <c r="AU47" s="238"/>
      <c r="AV47" s="238"/>
      <c r="AW47" s="238"/>
      <c r="AX47" s="238"/>
      <c r="AY47" s="238"/>
      <c r="AZ47" s="238"/>
      <c r="BA47" s="238"/>
      <c r="BB47" s="238"/>
      <c r="BC47" s="238"/>
      <c r="BD47" s="238"/>
      <c r="BE47" s="238"/>
      <c r="BF47" s="238"/>
      <c r="BG47" s="238"/>
      <c r="BH47" s="238"/>
      <c r="BI47" s="238"/>
      <c r="BJ47" s="238"/>
      <c r="BK47" s="238"/>
      <c r="BL47" s="238"/>
      <c r="BM47" s="241"/>
    </row>
    <row r="48" spans="1:65">
      <c r="A48" s="35"/>
      <c r="B48" s="20" t="s">
        <v>263</v>
      </c>
      <c r="C48" s="12"/>
      <c r="D48" s="242">
        <v>312.12903333333333</v>
      </c>
      <c r="E48" s="242">
        <v>321.29000000000002</v>
      </c>
      <c r="F48" s="242">
        <v>304.33333333333331</v>
      </c>
      <c r="G48" s="242">
        <v>320.83333333333331</v>
      </c>
      <c r="H48" s="242">
        <v>306.5</v>
      </c>
      <c r="I48" s="242">
        <v>304.83333333333331</v>
      </c>
      <c r="J48" s="242">
        <v>320</v>
      </c>
      <c r="K48" s="242">
        <v>328.33333333333331</v>
      </c>
      <c r="L48" s="242">
        <v>252.33333333333334</v>
      </c>
      <c r="M48" s="242">
        <v>289.66666666666669</v>
      </c>
      <c r="N48" s="242">
        <v>296.81883461348099</v>
      </c>
      <c r="O48" s="242">
        <v>323.2766666666667</v>
      </c>
      <c r="P48" s="242">
        <v>293.5</v>
      </c>
      <c r="Q48" s="242">
        <v>261.5</v>
      </c>
      <c r="R48" s="242">
        <v>158.16666666666666</v>
      </c>
      <c r="S48" s="242">
        <v>294.66666666666669</v>
      </c>
      <c r="T48" s="242">
        <v>303.67714120370368</v>
      </c>
      <c r="U48" s="242">
        <v>312.66666666666669</v>
      </c>
      <c r="V48" s="237"/>
      <c r="W48" s="238"/>
      <c r="X48" s="238"/>
      <c r="Y48" s="238"/>
      <c r="Z48" s="238"/>
      <c r="AA48" s="238"/>
      <c r="AB48" s="238"/>
      <c r="AC48" s="238"/>
      <c r="AD48" s="238"/>
      <c r="AE48" s="238"/>
      <c r="AF48" s="238"/>
      <c r="AG48" s="238"/>
      <c r="AH48" s="238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8"/>
      <c r="AW48" s="238"/>
      <c r="AX48" s="238"/>
      <c r="AY48" s="238"/>
      <c r="AZ48" s="238"/>
      <c r="BA48" s="238"/>
      <c r="BB48" s="238"/>
      <c r="BC48" s="238"/>
      <c r="BD48" s="238"/>
      <c r="BE48" s="238"/>
      <c r="BF48" s="238"/>
      <c r="BG48" s="238"/>
      <c r="BH48" s="238"/>
      <c r="BI48" s="238"/>
      <c r="BJ48" s="238"/>
      <c r="BK48" s="238"/>
      <c r="BL48" s="238"/>
      <c r="BM48" s="241"/>
    </row>
    <row r="49" spans="1:65">
      <c r="A49" s="35"/>
      <c r="B49" s="3" t="s">
        <v>264</v>
      </c>
      <c r="C49" s="33"/>
      <c r="D49" s="243">
        <v>311.22068999999999</v>
      </c>
      <c r="E49" s="243">
        <v>322.04500000000002</v>
      </c>
      <c r="F49" s="243">
        <v>303.95000000000005</v>
      </c>
      <c r="G49" s="243">
        <v>321.5</v>
      </c>
      <c r="H49" s="243">
        <v>306.5</v>
      </c>
      <c r="I49" s="243">
        <v>304</v>
      </c>
      <c r="J49" s="243">
        <v>320</v>
      </c>
      <c r="K49" s="243">
        <v>328.5</v>
      </c>
      <c r="L49" s="243">
        <v>249</v>
      </c>
      <c r="M49" s="243">
        <v>290.5</v>
      </c>
      <c r="N49" s="243">
        <v>296.25212438449159</v>
      </c>
      <c r="O49" s="243">
        <v>325.58000000000004</v>
      </c>
      <c r="P49" s="243">
        <v>293</v>
      </c>
      <c r="Q49" s="243">
        <v>257</v>
      </c>
      <c r="R49" s="243">
        <v>153.5</v>
      </c>
      <c r="S49" s="243">
        <v>291.5</v>
      </c>
      <c r="T49" s="243">
        <v>304.23374999999999</v>
      </c>
      <c r="U49" s="243">
        <v>310</v>
      </c>
      <c r="V49" s="237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8"/>
      <c r="AH49" s="238"/>
      <c r="AI49" s="238"/>
      <c r="AJ49" s="238"/>
      <c r="AK49" s="238"/>
      <c r="AL49" s="238"/>
      <c r="AM49" s="238"/>
      <c r="AN49" s="238"/>
      <c r="AO49" s="238"/>
      <c r="AP49" s="238"/>
      <c r="AQ49" s="238"/>
      <c r="AR49" s="238"/>
      <c r="AS49" s="238"/>
      <c r="AT49" s="238"/>
      <c r="AU49" s="238"/>
      <c r="AV49" s="238"/>
      <c r="AW49" s="238"/>
      <c r="AX49" s="238"/>
      <c r="AY49" s="238"/>
      <c r="AZ49" s="238"/>
      <c r="BA49" s="238"/>
      <c r="BB49" s="238"/>
      <c r="BC49" s="238"/>
      <c r="BD49" s="238"/>
      <c r="BE49" s="238"/>
      <c r="BF49" s="238"/>
      <c r="BG49" s="238"/>
      <c r="BH49" s="238"/>
      <c r="BI49" s="238"/>
      <c r="BJ49" s="238"/>
      <c r="BK49" s="238"/>
      <c r="BL49" s="238"/>
      <c r="BM49" s="241"/>
    </row>
    <row r="50" spans="1:65">
      <c r="A50" s="35"/>
      <c r="B50" s="3" t="s">
        <v>265</v>
      </c>
      <c r="C50" s="33"/>
      <c r="D50" s="243">
        <v>7.7855913716419964</v>
      </c>
      <c r="E50" s="243">
        <v>8.3700681000813901</v>
      </c>
      <c r="F50" s="243">
        <v>4.2692700390894416</v>
      </c>
      <c r="G50" s="243">
        <v>7.8845841150099139</v>
      </c>
      <c r="H50" s="243">
        <v>4.5055521304275237</v>
      </c>
      <c r="I50" s="243">
        <v>3.600925806881706</v>
      </c>
      <c r="J50" s="243">
        <v>3.687817782917155</v>
      </c>
      <c r="K50" s="243">
        <v>5.9553897157672777</v>
      </c>
      <c r="L50" s="243">
        <v>8.594571930391103</v>
      </c>
      <c r="M50" s="243">
        <v>3.011090610836324</v>
      </c>
      <c r="N50" s="243">
        <v>3.3482196048369635</v>
      </c>
      <c r="O50" s="243">
        <v>4.7229002389068793</v>
      </c>
      <c r="P50" s="243">
        <v>10.014988766843425</v>
      </c>
      <c r="Q50" s="243">
        <v>29.602364770403057</v>
      </c>
      <c r="R50" s="243">
        <v>17.348390895603739</v>
      </c>
      <c r="S50" s="243">
        <v>19.643489167321235</v>
      </c>
      <c r="T50" s="243">
        <v>1.8104899573967872</v>
      </c>
      <c r="U50" s="243">
        <v>13.76468912350245</v>
      </c>
      <c r="V50" s="237"/>
      <c r="W50" s="238"/>
      <c r="X50" s="238"/>
      <c r="Y50" s="238"/>
      <c r="Z50" s="238"/>
      <c r="AA50" s="238"/>
      <c r="AB50" s="238"/>
      <c r="AC50" s="238"/>
      <c r="AD50" s="238"/>
      <c r="AE50" s="238"/>
      <c r="AF50" s="238"/>
      <c r="AG50" s="238"/>
      <c r="AH50" s="238"/>
      <c r="AI50" s="238"/>
      <c r="AJ50" s="238"/>
      <c r="AK50" s="238"/>
      <c r="AL50" s="238"/>
      <c r="AM50" s="238"/>
      <c r="AN50" s="238"/>
      <c r="AO50" s="238"/>
      <c r="AP50" s="238"/>
      <c r="AQ50" s="238"/>
      <c r="AR50" s="238"/>
      <c r="AS50" s="238"/>
      <c r="AT50" s="238"/>
      <c r="AU50" s="238"/>
      <c r="AV50" s="238"/>
      <c r="AW50" s="238"/>
      <c r="AX50" s="238"/>
      <c r="AY50" s="238"/>
      <c r="AZ50" s="238"/>
      <c r="BA50" s="238"/>
      <c r="BB50" s="238"/>
      <c r="BC50" s="238"/>
      <c r="BD50" s="238"/>
      <c r="BE50" s="238"/>
      <c r="BF50" s="238"/>
      <c r="BG50" s="238"/>
      <c r="BH50" s="238"/>
      <c r="BI50" s="238"/>
      <c r="BJ50" s="238"/>
      <c r="BK50" s="238"/>
      <c r="BL50" s="238"/>
      <c r="BM50" s="241"/>
    </row>
    <row r="51" spans="1:65">
      <c r="A51" s="35"/>
      <c r="B51" s="3" t="s">
        <v>87</v>
      </c>
      <c r="C51" s="33"/>
      <c r="D51" s="13">
        <v>2.4943502654966081E-2</v>
      </c>
      <c r="E51" s="13">
        <v>2.6051442933428957E-2</v>
      </c>
      <c r="F51" s="13">
        <v>1.4028269569844825E-2</v>
      </c>
      <c r="G51" s="13">
        <v>2.4575327111719215E-2</v>
      </c>
      <c r="H51" s="13">
        <v>1.4700006950823895E-2</v>
      </c>
      <c r="I51" s="13">
        <v>1.1812769186052617E-2</v>
      </c>
      <c r="J51" s="13">
        <v>1.1524430571616109E-2</v>
      </c>
      <c r="K51" s="13">
        <v>1.8138242789138916E-2</v>
      </c>
      <c r="L51" s="13">
        <v>3.4060390741312167E-2</v>
      </c>
      <c r="M51" s="13">
        <v>1.0395019369975802E-2</v>
      </c>
      <c r="N51" s="13">
        <v>1.1280347519715291E-2</v>
      </c>
      <c r="O51" s="13">
        <v>1.4609468377675095E-2</v>
      </c>
      <c r="P51" s="13">
        <v>3.4122619307814052E-2</v>
      </c>
      <c r="Q51" s="13">
        <v>0.1132021597338549</v>
      </c>
      <c r="R51" s="13">
        <v>0.10968424170033977</v>
      </c>
      <c r="S51" s="13">
        <v>6.6663424775977032E-2</v>
      </c>
      <c r="T51" s="13">
        <v>5.9618908101559346E-3</v>
      </c>
      <c r="U51" s="13">
        <v>4.4023525981351119E-2</v>
      </c>
      <c r="V51" s="165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2"/>
    </row>
    <row r="52" spans="1:65">
      <c r="A52" s="35"/>
      <c r="B52" s="3" t="s">
        <v>266</v>
      </c>
      <c r="C52" s="33"/>
      <c r="D52" s="13">
        <v>1.737491003841618E-2</v>
      </c>
      <c r="E52" s="13">
        <v>4.7234796953875335E-2</v>
      </c>
      <c r="F52" s="13">
        <v>-8.0349324920496734E-3</v>
      </c>
      <c r="G52" s="13">
        <v>4.5746306107778967E-2</v>
      </c>
      <c r="H52" s="13">
        <v>-9.7274964560745136E-4</v>
      </c>
      <c r="I52" s="13">
        <v>-6.4051979890245025E-3</v>
      </c>
      <c r="J52" s="13">
        <v>4.3030081936070497E-2</v>
      </c>
      <c r="K52" s="13">
        <v>7.0192323653155642E-2</v>
      </c>
      <c r="L52" s="13">
        <v>-0.177527320806661</v>
      </c>
      <c r="M52" s="13">
        <v>-5.5840477914119391E-2</v>
      </c>
      <c r="N52" s="13">
        <v>-3.2528208165412353E-2</v>
      </c>
      <c r="O52" s="13">
        <v>5.3710275379228456E-2</v>
      </c>
      <c r="P52" s="13">
        <v>-4.3345846724260229E-2</v>
      </c>
      <c r="Q52" s="13">
        <v>-0.14764885491786739</v>
      </c>
      <c r="R52" s="13">
        <v>-0.48446065220972345</v>
      </c>
      <c r="S52" s="13">
        <v>-3.9543132883868348E-2</v>
      </c>
      <c r="T52" s="13">
        <v>-1.0173770400591531E-2</v>
      </c>
      <c r="U52" s="13">
        <v>1.9127309225035694E-2</v>
      </c>
      <c r="V52" s="165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2"/>
    </row>
    <row r="53" spans="1:65">
      <c r="A53" s="35"/>
      <c r="B53" s="53" t="s">
        <v>267</v>
      </c>
      <c r="C53" s="54"/>
      <c r="D53" s="52">
        <v>0.39</v>
      </c>
      <c r="E53" s="52">
        <v>0.87</v>
      </c>
      <c r="F53" s="52">
        <v>0.01</v>
      </c>
      <c r="G53" s="52">
        <v>0.84</v>
      </c>
      <c r="H53" s="52">
        <v>0.1</v>
      </c>
      <c r="I53" s="52">
        <v>0.01</v>
      </c>
      <c r="J53" s="52">
        <v>0.8</v>
      </c>
      <c r="K53" s="52">
        <v>1.23</v>
      </c>
      <c r="L53" s="52">
        <v>2.71</v>
      </c>
      <c r="M53" s="52">
        <v>0.77</v>
      </c>
      <c r="N53" s="52">
        <v>0.4</v>
      </c>
      <c r="O53" s="52">
        <v>0.97</v>
      </c>
      <c r="P53" s="52">
        <v>0.56999999999999995</v>
      </c>
      <c r="Q53" s="52">
        <v>2.23</v>
      </c>
      <c r="R53" s="52">
        <v>7.59</v>
      </c>
      <c r="S53" s="52">
        <v>0.51</v>
      </c>
      <c r="T53" s="52">
        <v>0.05</v>
      </c>
      <c r="U53" s="52">
        <v>0.42</v>
      </c>
      <c r="V53" s="165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2"/>
    </row>
    <row r="54" spans="1:65">
      <c r="B54" s="36"/>
      <c r="C54" s="20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BM54" s="62"/>
    </row>
    <row r="55" spans="1:65" ht="15">
      <c r="B55" s="37" t="s">
        <v>532</v>
      </c>
      <c r="BM55" s="32" t="s">
        <v>269</v>
      </c>
    </row>
    <row r="56" spans="1:65" ht="15">
      <c r="A56" s="28" t="s">
        <v>49</v>
      </c>
      <c r="B56" s="18" t="s">
        <v>115</v>
      </c>
      <c r="C56" s="15" t="s">
        <v>116</v>
      </c>
      <c r="D56" s="16" t="s">
        <v>235</v>
      </c>
      <c r="E56" s="17" t="s">
        <v>235</v>
      </c>
      <c r="F56" s="17" t="s">
        <v>235</v>
      </c>
      <c r="G56" s="17" t="s">
        <v>235</v>
      </c>
      <c r="H56" s="17" t="s">
        <v>235</v>
      </c>
      <c r="I56" s="17" t="s">
        <v>235</v>
      </c>
      <c r="J56" s="17" t="s">
        <v>235</v>
      </c>
      <c r="K56" s="17" t="s">
        <v>235</v>
      </c>
      <c r="L56" s="17" t="s">
        <v>235</v>
      </c>
      <c r="M56" s="17" t="s">
        <v>235</v>
      </c>
      <c r="N56" s="17" t="s">
        <v>235</v>
      </c>
      <c r="O56" s="17" t="s">
        <v>235</v>
      </c>
      <c r="P56" s="17" t="s">
        <v>235</v>
      </c>
      <c r="Q56" s="165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 t="s">
        <v>236</v>
      </c>
      <c r="C57" s="8" t="s">
        <v>236</v>
      </c>
      <c r="D57" s="163" t="s">
        <v>240</v>
      </c>
      <c r="E57" s="164" t="s">
        <v>242</v>
      </c>
      <c r="F57" s="164" t="s">
        <v>243</v>
      </c>
      <c r="G57" s="164" t="s">
        <v>244</v>
      </c>
      <c r="H57" s="164" t="s">
        <v>245</v>
      </c>
      <c r="I57" s="164" t="s">
        <v>246</v>
      </c>
      <c r="J57" s="164" t="s">
        <v>248</v>
      </c>
      <c r="K57" s="164" t="s">
        <v>250</v>
      </c>
      <c r="L57" s="164" t="s">
        <v>251</v>
      </c>
      <c r="M57" s="164" t="s">
        <v>253</v>
      </c>
      <c r="N57" s="164" t="s">
        <v>254</v>
      </c>
      <c r="O57" s="164" t="s">
        <v>255</v>
      </c>
      <c r="P57" s="164" t="s">
        <v>256</v>
      </c>
      <c r="Q57" s="165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 t="s">
        <v>3</v>
      </c>
    </row>
    <row r="58" spans="1:65">
      <c r="A58" s="35"/>
      <c r="B58" s="19"/>
      <c r="C58" s="8"/>
      <c r="D58" s="9" t="s">
        <v>271</v>
      </c>
      <c r="E58" s="10" t="s">
        <v>271</v>
      </c>
      <c r="F58" s="10" t="s">
        <v>271</v>
      </c>
      <c r="G58" s="10" t="s">
        <v>271</v>
      </c>
      <c r="H58" s="10" t="s">
        <v>271</v>
      </c>
      <c r="I58" s="10" t="s">
        <v>292</v>
      </c>
      <c r="J58" s="10" t="s">
        <v>292</v>
      </c>
      <c r="K58" s="10" t="s">
        <v>292</v>
      </c>
      <c r="L58" s="10" t="s">
        <v>271</v>
      </c>
      <c r="M58" s="10" t="s">
        <v>273</v>
      </c>
      <c r="N58" s="10" t="s">
        <v>292</v>
      </c>
      <c r="O58" s="10" t="s">
        <v>273</v>
      </c>
      <c r="P58" s="10" t="s">
        <v>273</v>
      </c>
      <c r="Q58" s="165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/>
      <c r="C59" s="8"/>
      <c r="D59" s="29" t="s">
        <v>293</v>
      </c>
      <c r="E59" s="29" t="s">
        <v>293</v>
      </c>
      <c r="F59" s="29" t="s">
        <v>293</v>
      </c>
      <c r="G59" s="29" t="s">
        <v>293</v>
      </c>
      <c r="H59" s="29" t="s">
        <v>293</v>
      </c>
      <c r="I59" s="29" t="s">
        <v>295</v>
      </c>
      <c r="J59" s="29" t="s">
        <v>295</v>
      </c>
      <c r="K59" s="29" t="s">
        <v>296</v>
      </c>
      <c r="L59" s="29" t="s">
        <v>293</v>
      </c>
      <c r="M59" s="29" t="s">
        <v>296</v>
      </c>
      <c r="N59" s="29" t="s">
        <v>293</v>
      </c>
      <c r="O59" s="29" t="s">
        <v>295</v>
      </c>
      <c r="P59" s="29" t="s">
        <v>293</v>
      </c>
      <c r="Q59" s="165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1</v>
      </c>
    </row>
    <row r="60" spans="1:65">
      <c r="A60" s="35"/>
      <c r="B60" s="18">
        <v>1</v>
      </c>
      <c r="C60" s="14">
        <v>1</v>
      </c>
      <c r="D60" s="248">
        <v>21</v>
      </c>
      <c r="E60" s="263" t="s">
        <v>97</v>
      </c>
      <c r="F60" s="277" t="s">
        <v>97</v>
      </c>
      <c r="G60" s="263" t="s">
        <v>97</v>
      </c>
      <c r="H60" s="281" t="s">
        <v>97</v>
      </c>
      <c r="I60" s="263" t="s">
        <v>97</v>
      </c>
      <c r="J60" s="277">
        <v>17</v>
      </c>
      <c r="K60" s="263" t="s">
        <v>97</v>
      </c>
      <c r="L60" s="263" t="s">
        <v>109</v>
      </c>
      <c r="M60" s="263" t="s">
        <v>97</v>
      </c>
      <c r="N60" s="248">
        <v>6</v>
      </c>
      <c r="O60" s="248">
        <v>20.8</v>
      </c>
      <c r="P60" s="248">
        <v>33.774999999999999</v>
      </c>
      <c r="Q60" s="249"/>
      <c r="R60" s="250"/>
      <c r="S60" s="250"/>
      <c r="T60" s="250"/>
      <c r="U60" s="250"/>
      <c r="V60" s="250"/>
      <c r="W60" s="250"/>
      <c r="X60" s="250"/>
      <c r="Y60" s="250"/>
      <c r="Z60" s="250"/>
      <c r="AA60" s="250"/>
      <c r="AB60" s="250"/>
      <c r="AC60" s="250"/>
      <c r="AD60" s="250"/>
      <c r="AE60" s="250"/>
      <c r="AF60" s="250"/>
      <c r="AG60" s="250"/>
      <c r="AH60" s="250"/>
      <c r="AI60" s="250"/>
      <c r="AJ60" s="250"/>
      <c r="AK60" s="250"/>
      <c r="AL60" s="250"/>
      <c r="AM60" s="250"/>
      <c r="AN60" s="250"/>
      <c r="AO60" s="250"/>
      <c r="AP60" s="250"/>
      <c r="AQ60" s="250"/>
      <c r="AR60" s="250"/>
      <c r="AS60" s="250"/>
      <c r="AT60" s="250"/>
      <c r="AU60" s="250"/>
      <c r="AV60" s="250"/>
      <c r="AW60" s="250"/>
      <c r="AX60" s="250"/>
      <c r="AY60" s="250"/>
      <c r="AZ60" s="250"/>
      <c r="BA60" s="250"/>
      <c r="BB60" s="250"/>
      <c r="BC60" s="250"/>
      <c r="BD60" s="250"/>
      <c r="BE60" s="250"/>
      <c r="BF60" s="250"/>
      <c r="BG60" s="250"/>
      <c r="BH60" s="250"/>
      <c r="BI60" s="250"/>
      <c r="BJ60" s="250"/>
      <c r="BK60" s="250"/>
      <c r="BL60" s="250"/>
      <c r="BM60" s="251">
        <v>1</v>
      </c>
    </row>
    <row r="61" spans="1:65">
      <c r="A61" s="35"/>
      <c r="B61" s="19">
        <v>1</v>
      </c>
      <c r="C61" s="8">
        <v>2</v>
      </c>
      <c r="D61" s="252">
        <v>22</v>
      </c>
      <c r="E61" s="265" t="s">
        <v>97</v>
      </c>
      <c r="F61" s="278" t="s">
        <v>97</v>
      </c>
      <c r="G61" s="265" t="s">
        <v>97</v>
      </c>
      <c r="H61" s="279" t="s">
        <v>97</v>
      </c>
      <c r="I61" s="265" t="s">
        <v>97</v>
      </c>
      <c r="J61" s="278">
        <v>16</v>
      </c>
      <c r="K61" s="265" t="s">
        <v>97</v>
      </c>
      <c r="L61" s="265" t="s">
        <v>109</v>
      </c>
      <c r="M61" s="265" t="s">
        <v>97</v>
      </c>
      <c r="N61" s="252">
        <v>6</v>
      </c>
      <c r="O61" s="252">
        <v>21.2</v>
      </c>
      <c r="P61" s="252">
        <v>33.299999999999997</v>
      </c>
      <c r="Q61" s="249"/>
      <c r="R61" s="250"/>
      <c r="S61" s="250"/>
      <c r="T61" s="250"/>
      <c r="U61" s="250"/>
      <c r="V61" s="250"/>
      <c r="W61" s="250"/>
      <c r="X61" s="250"/>
      <c r="Y61" s="250"/>
      <c r="Z61" s="250"/>
      <c r="AA61" s="250"/>
      <c r="AB61" s="250"/>
      <c r="AC61" s="250"/>
      <c r="AD61" s="250"/>
      <c r="AE61" s="250"/>
      <c r="AF61" s="250"/>
      <c r="AG61" s="250"/>
      <c r="AH61" s="250"/>
      <c r="AI61" s="250"/>
      <c r="AJ61" s="250"/>
      <c r="AK61" s="250"/>
      <c r="AL61" s="250"/>
      <c r="AM61" s="250"/>
      <c r="AN61" s="250"/>
      <c r="AO61" s="250"/>
      <c r="AP61" s="250"/>
      <c r="AQ61" s="250"/>
      <c r="AR61" s="250"/>
      <c r="AS61" s="250"/>
      <c r="AT61" s="250"/>
      <c r="AU61" s="250"/>
      <c r="AV61" s="250"/>
      <c r="AW61" s="250"/>
      <c r="AX61" s="250"/>
      <c r="AY61" s="250"/>
      <c r="AZ61" s="250"/>
      <c r="BA61" s="250"/>
      <c r="BB61" s="250"/>
      <c r="BC61" s="250"/>
      <c r="BD61" s="250"/>
      <c r="BE61" s="250"/>
      <c r="BF61" s="250"/>
      <c r="BG61" s="250"/>
      <c r="BH61" s="250"/>
      <c r="BI61" s="250"/>
      <c r="BJ61" s="250"/>
      <c r="BK61" s="250"/>
      <c r="BL61" s="250"/>
      <c r="BM61" s="251">
        <v>17</v>
      </c>
    </row>
    <row r="62" spans="1:65">
      <c r="A62" s="35"/>
      <c r="B62" s="19">
        <v>1</v>
      </c>
      <c r="C62" s="8">
        <v>3</v>
      </c>
      <c r="D62" s="252">
        <v>20</v>
      </c>
      <c r="E62" s="265" t="s">
        <v>97</v>
      </c>
      <c r="F62" s="278" t="s">
        <v>97</v>
      </c>
      <c r="G62" s="265" t="s">
        <v>97</v>
      </c>
      <c r="H62" s="279" t="s">
        <v>97</v>
      </c>
      <c r="I62" s="265" t="s">
        <v>97</v>
      </c>
      <c r="J62" s="278">
        <v>16</v>
      </c>
      <c r="K62" s="279" t="s">
        <v>97</v>
      </c>
      <c r="L62" s="279" t="s">
        <v>109</v>
      </c>
      <c r="M62" s="279" t="s">
        <v>97</v>
      </c>
      <c r="N62" s="255">
        <v>7</v>
      </c>
      <c r="O62" s="255">
        <v>23.4</v>
      </c>
      <c r="P62" s="255">
        <v>33.594999999999999</v>
      </c>
      <c r="Q62" s="249"/>
      <c r="R62" s="250"/>
      <c r="S62" s="250"/>
      <c r="T62" s="250"/>
      <c r="U62" s="250"/>
      <c r="V62" s="250"/>
      <c r="W62" s="250"/>
      <c r="X62" s="250"/>
      <c r="Y62" s="250"/>
      <c r="Z62" s="250"/>
      <c r="AA62" s="250"/>
      <c r="AB62" s="250"/>
      <c r="AC62" s="250"/>
      <c r="AD62" s="250"/>
      <c r="AE62" s="250"/>
      <c r="AF62" s="250"/>
      <c r="AG62" s="250"/>
      <c r="AH62" s="250"/>
      <c r="AI62" s="250"/>
      <c r="AJ62" s="250"/>
      <c r="AK62" s="250"/>
      <c r="AL62" s="250"/>
      <c r="AM62" s="250"/>
      <c r="AN62" s="250"/>
      <c r="AO62" s="250"/>
      <c r="AP62" s="250"/>
      <c r="AQ62" s="250"/>
      <c r="AR62" s="250"/>
      <c r="AS62" s="250"/>
      <c r="AT62" s="250"/>
      <c r="AU62" s="250"/>
      <c r="AV62" s="250"/>
      <c r="AW62" s="250"/>
      <c r="AX62" s="250"/>
      <c r="AY62" s="250"/>
      <c r="AZ62" s="250"/>
      <c r="BA62" s="250"/>
      <c r="BB62" s="250"/>
      <c r="BC62" s="250"/>
      <c r="BD62" s="250"/>
      <c r="BE62" s="250"/>
      <c r="BF62" s="250"/>
      <c r="BG62" s="250"/>
      <c r="BH62" s="250"/>
      <c r="BI62" s="250"/>
      <c r="BJ62" s="250"/>
      <c r="BK62" s="250"/>
      <c r="BL62" s="250"/>
      <c r="BM62" s="251">
        <v>16</v>
      </c>
    </row>
    <row r="63" spans="1:65">
      <c r="A63" s="35"/>
      <c r="B63" s="19">
        <v>1</v>
      </c>
      <c r="C63" s="8">
        <v>4</v>
      </c>
      <c r="D63" s="264" t="s">
        <v>288</v>
      </c>
      <c r="E63" s="265" t="s">
        <v>97</v>
      </c>
      <c r="F63" s="278" t="s">
        <v>97</v>
      </c>
      <c r="G63" s="265" t="s">
        <v>97</v>
      </c>
      <c r="H63" s="279" t="s">
        <v>97</v>
      </c>
      <c r="I63" s="265" t="s">
        <v>97</v>
      </c>
      <c r="J63" s="280">
        <v>11</v>
      </c>
      <c r="K63" s="279" t="s">
        <v>97</v>
      </c>
      <c r="L63" s="279" t="s">
        <v>109</v>
      </c>
      <c r="M63" s="279" t="s">
        <v>97</v>
      </c>
      <c r="N63" s="255">
        <v>7</v>
      </c>
      <c r="O63" s="255">
        <v>23.9</v>
      </c>
      <c r="P63" s="255">
        <v>32.905000000000001</v>
      </c>
      <c r="Q63" s="249"/>
      <c r="R63" s="250"/>
      <c r="S63" s="250"/>
      <c r="T63" s="250"/>
      <c r="U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0"/>
      <c r="AG63" s="250"/>
      <c r="AH63" s="250"/>
      <c r="AI63" s="250"/>
      <c r="AJ63" s="250"/>
      <c r="AK63" s="250"/>
      <c r="AL63" s="250"/>
      <c r="AM63" s="250"/>
      <c r="AN63" s="250"/>
      <c r="AO63" s="250"/>
      <c r="AP63" s="250"/>
      <c r="AQ63" s="250"/>
      <c r="AR63" s="250"/>
      <c r="AS63" s="250"/>
      <c r="AT63" s="250"/>
      <c r="AU63" s="250"/>
      <c r="AV63" s="250"/>
      <c r="AW63" s="250"/>
      <c r="AX63" s="250"/>
      <c r="AY63" s="250"/>
      <c r="AZ63" s="250"/>
      <c r="BA63" s="250"/>
      <c r="BB63" s="250"/>
      <c r="BC63" s="250"/>
      <c r="BD63" s="250"/>
      <c r="BE63" s="250"/>
      <c r="BF63" s="250"/>
      <c r="BG63" s="250"/>
      <c r="BH63" s="250"/>
      <c r="BI63" s="250"/>
      <c r="BJ63" s="250"/>
      <c r="BK63" s="250"/>
      <c r="BL63" s="250"/>
      <c r="BM63" s="251">
        <v>17.3240277777778</v>
      </c>
    </row>
    <row r="64" spans="1:65">
      <c r="A64" s="35"/>
      <c r="B64" s="19">
        <v>1</v>
      </c>
      <c r="C64" s="8">
        <v>5</v>
      </c>
      <c r="D64" s="252">
        <v>21</v>
      </c>
      <c r="E64" s="265" t="s">
        <v>97</v>
      </c>
      <c r="F64" s="252" t="s">
        <v>97</v>
      </c>
      <c r="G64" s="265" t="s">
        <v>97</v>
      </c>
      <c r="H64" s="265" t="s">
        <v>97</v>
      </c>
      <c r="I64" s="265" t="s">
        <v>97</v>
      </c>
      <c r="J64" s="252">
        <v>14</v>
      </c>
      <c r="K64" s="265" t="s">
        <v>97</v>
      </c>
      <c r="L64" s="265" t="s">
        <v>109</v>
      </c>
      <c r="M64" s="265" t="s">
        <v>97</v>
      </c>
      <c r="N64" s="252">
        <v>6</v>
      </c>
      <c r="O64" s="252">
        <v>19.100000000000001</v>
      </c>
      <c r="P64" s="252">
        <v>33.475000000000001</v>
      </c>
      <c r="Q64" s="249"/>
      <c r="R64" s="250"/>
      <c r="S64" s="250"/>
      <c r="T64" s="250"/>
      <c r="U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0"/>
      <c r="AG64" s="250"/>
      <c r="AH64" s="250"/>
      <c r="AI64" s="250"/>
      <c r="AJ64" s="250"/>
      <c r="AK64" s="250"/>
      <c r="AL64" s="250"/>
      <c r="AM64" s="250"/>
      <c r="AN64" s="250"/>
      <c r="AO64" s="250"/>
      <c r="AP64" s="250"/>
      <c r="AQ64" s="250"/>
      <c r="AR64" s="250"/>
      <c r="AS64" s="250"/>
      <c r="AT64" s="250"/>
      <c r="AU64" s="250"/>
      <c r="AV64" s="250"/>
      <c r="AW64" s="250"/>
      <c r="AX64" s="250"/>
      <c r="AY64" s="250"/>
      <c r="AZ64" s="250"/>
      <c r="BA64" s="250"/>
      <c r="BB64" s="250"/>
      <c r="BC64" s="250"/>
      <c r="BD64" s="250"/>
      <c r="BE64" s="250"/>
      <c r="BF64" s="250"/>
      <c r="BG64" s="250"/>
      <c r="BH64" s="250"/>
      <c r="BI64" s="250"/>
      <c r="BJ64" s="250"/>
      <c r="BK64" s="250"/>
      <c r="BL64" s="250"/>
      <c r="BM64" s="251">
        <v>23</v>
      </c>
    </row>
    <row r="65" spans="1:65">
      <c r="A65" s="35"/>
      <c r="B65" s="19">
        <v>1</v>
      </c>
      <c r="C65" s="8">
        <v>6</v>
      </c>
      <c r="D65" s="252">
        <v>22</v>
      </c>
      <c r="E65" s="265" t="s">
        <v>97</v>
      </c>
      <c r="F65" s="252">
        <v>10</v>
      </c>
      <c r="G65" s="265" t="s">
        <v>97</v>
      </c>
      <c r="H65" s="265" t="s">
        <v>97</v>
      </c>
      <c r="I65" s="265" t="s">
        <v>97</v>
      </c>
      <c r="J65" s="252">
        <v>16</v>
      </c>
      <c r="K65" s="265" t="s">
        <v>97</v>
      </c>
      <c r="L65" s="265" t="s">
        <v>109</v>
      </c>
      <c r="M65" s="265" t="s">
        <v>97</v>
      </c>
      <c r="N65" s="252">
        <v>6</v>
      </c>
      <c r="O65" s="252">
        <v>19.600000000000001</v>
      </c>
      <c r="P65" s="252">
        <v>33.615000000000002</v>
      </c>
      <c r="Q65" s="249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250"/>
      <c r="AI65" s="250"/>
      <c r="AJ65" s="250"/>
      <c r="AK65" s="250"/>
      <c r="AL65" s="250"/>
      <c r="AM65" s="250"/>
      <c r="AN65" s="250"/>
      <c r="AO65" s="250"/>
      <c r="AP65" s="250"/>
      <c r="AQ65" s="250"/>
      <c r="AR65" s="250"/>
      <c r="AS65" s="250"/>
      <c r="AT65" s="250"/>
      <c r="AU65" s="250"/>
      <c r="AV65" s="250"/>
      <c r="AW65" s="250"/>
      <c r="AX65" s="250"/>
      <c r="AY65" s="250"/>
      <c r="AZ65" s="250"/>
      <c r="BA65" s="250"/>
      <c r="BB65" s="250"/>
      <c r="BC65" s="250"/>
      <c r="BD65" s="250"/>
      <c r="BE65" s="250"/>
      <c r="BF65" s="250"/>
      <c r="BG65" s="250"/>
      <c r="BH65" s="250"/>
      <c r="BI65" s="250"/>
      <c r="BJ65" s="250"/>
      <c r="BK65" s="250"/>
      <c r="BL65" s="250"/>
      <c r="BM65" s="253"/>
    </row>
    <row r="66" spans="1:65">
      <c r="A66" s="35"/>
      <c r="B66" s="20" t="s">
        <v>263</v>
      </c>
      <c r="C66" s="12"/>
      <c r="D66" s="254">
        <v>21.2</v>
      </c>
      <c r="E66" s="254" t="s">
        <v>658</v>
      </c>
      <c r="F66" s="254">
        <v>10</v>
      </c>
      <c r="G66" s="254" t="s">
        <v>658</v>
      </c>
      <c r="H66" s="254" t="s">
        <v>658</v>
      </c>
      <c r="I66" s="254" t="s">
        <v>658</v>
      </c>
      <c r="J66" s="254">
        <v>15</v>
      </c>
      <c r="K66" s="254" t="s">
        <v>658</v>
      </c>
      <c r="L66" s="254" t="s">
        <v>658</v>
      </c>
      <c r="M66" s="254" t="s">
        <v>658</v>
      </c>
      <c r="N66" s="254">
        <v>6.333333333333333</v>
      </c>
      <c r="O66" s="254">
        <v>21.333333333333332</v>
      </c>
      <c r="P66" s="254">
        <v>33.444166666666668</v>
      </c>
      <c r="Q66" s="249"/>
      <c r="R66" s="250"/>
      <c r="S66" s="250"/>
      <c r="T66" s="250"/>
      <c r="U66" s="250"/>
      <c r="V66" s="250"/>
      <c r="W66" s="250"/>
      <c r="X66" s="250"/>
      <c r="Y66" s="250"/>
      <c r="Z66" s="250"/>
      <c r="AA66" s="250"/>
      <c r="AB66" s="250"/>
      <c r="AC66" s="250"/>
      <c r="AD66" s="250"/>
      <c r="AE66" s="250"/>
      <c r="AF66" s="250"/>
      <c r="AG66" s="250"/>
      <c r="AH66" s="250"/>
      <c r="AI66" s="250"/>
      <c r="AJ66" s="250"/>
      <c r="AK66" s="250"/>
      <c r="AL66" s="250"/>
      <c r="AM66" s="250"/>
      <c r="AN66" s="250"/>
      <c r="AO66" s="250"/>
      <c r="AP66" s="250"/>
      <c r="AQ66" s="250"/>
      <c r="AR66" s="250"/>
      <c r="AS66" s="250"/>
      <c r="AT66" s="250"/>
      <c r="AU66" s="250"/>
      <c r="AV66" s="250"/>
      <c r="AW66" s="250"/>
      <c r="AX66" s="250"/>
      <c r="AY66" s="250"/>
      <c r="AZ66" s="250"/>
      <c r="BA66" s="250"/>
      <c r="BB66" s="250"/>
      <c r="BC66" s="250"/>
      <c r="BD66" s="250"/>
      <c r="BE66" s="250"/>
      <c r="BF66" s="250"/>
      <c r="BG66" s="250"/>
      <c r="BH66" s="250"/>
      <c r="BI66" s="250"/>
      <c r="BJ66" s="250"/>
      <c r="BK66" s="250"/>
      <c r="BL66" s="250"/>
      <c r="BM66" s="253"/>
    </row>
    <row r="67" spans="1:65">
      <c r="A67" s="35"/>
      <c r="B67" s="3" t="s">
        <v>264</v>
      </c>
      <c r="C67" s="33"/>
      <c r="D67" s="255">
        <v>21</v>
      </c>
      <c r="E67" s="255" t="s">
        <v>658</v>
      </c>
      <c r="F67" s="255">
        <v>10</v>
      </c>
      <c r="G67" s="255" t="s">
        <v>658</v>
      </c>
      <c r="H67" s="255" t="s">
        <v>658</v>
      </c>
      <c r="I67" s="255" t="s">
        <v>658</v>
      </c>
      <c r="J67" s="255">
        <v>16</v>
      </c>
      <c r="K67" s="255" t="s">
        <v>658</v>
      </c>
      <c r="L67" s="255" t="s">
        <v>658</v>
      </c>
      <c r="M67" s="255" t="s">
        <v>658</v>
      </c>
      <c r="N67" s="255">
        <v>6</v>
      </c>
      <c r="O67" s="255">
        <v>21</v>
      </c>
      <c r="P67" s="255">
        <v>33.534999999999997</v>
      </c>
      <c r="Q67" s="249"/>
      <c r="R67" s="250"/>
      <c r="S67" s="250"/>
      <c r="T67" s="250"/>
      <c r="U67" s="250"/>
      <c r="V67" s="250"/>
      <c r="W67" s="250"/>
      <c r="X67" s="250"/>
      <c r="Y67" s="250"/>
      <c r="Z67" s="250"/>
      <c r="AA67" s="250"/>
      <c r="AB67" s="250"/>
      <c r="AC67" s="250"/>
      <c r="AD67" s="250"/>
      <c r="AE67" s="250"/>
      <c r="AF67" s="250"/>
      <c r="AG67" s="250"/>
      <c r="AH67" s="250"/>
      <c r="AI67" s="250"/>
      <c r="AJ67" s="250"/>
      <c r="AK67" s="250"/>
      <c r="AL67" s="250"/>
      <c r="AM67" s="250"/>
      <c r="AN67" s="250"/>
      <c r="AO67" s="250"/>
      <c r="AP67" s="250"/>
      <c r="AQ67" s="250"/>
      <c r="AR67" s="250"/>
      <c r="AS67" s="250"/>
      <c r="AT67" s="250"/>
      <c r="AU67" s="250"/>
      <c r="AV67" s="250"/>
      <c r="AW67" s="250"/>
      <c r="AX67" s="250"/>
      <c r="AY67" s="250"/>
      <c r="AZ67" s="250"/>
      <c r="BA67" s="250"/>
      <c r="BB67" s="250"/>
      <c r="BC67" s="250"/>
      <c r="BD67" s="250"/>
      <c r="BE67" s="250"/>
      <c r="BF67" s="250"/>
      <c r="BG67" s="250"/>
      <c r="BH67" s="250"/>
      <c r="BI67" s="250"/>
      <c r="BJ67" s="250"/>
      <c r="BK67" s="250"/>
      <c r="BL67" s="250"/>
      <c r="BM67" s="253"/>
    </row>
    <row r="68" spans="1:65">
      <c r="A68" s="35"/>
      <c r="B68" s="3" t="s">
        <v>265</v>
      </c>
      <c r="C68" s="33"/>
      <c r="D68" s="255">
        <v>0.83666002653407556</v>
      </c>
      <c r="E68" s="255" t="s">
        <v>658</v>
      </c>
      <c r="F68" s="255" t="s">
        <v>658</v>
      </c>
      <c r="G68" s="255" t="s">
        <v>658</v>
      </c>
      <c r="H68" s="255" t="s">
        <v>658</v>
      </c>
      <c r="I68" s="255" t="s">
        <v>658</v>
      </c>
      <c r="J68" s="255">
        <v>2.1908902300206643</v>
      </c>
      <c r="K68" s="255" t="s">
        <v>658</v>
      </c>
      <c r="L68" s="255" t="s">
        <v>658</v>
      </c>
      <c r="M68" s="255" t="s">
        <v>658</v>
      </c>
      <c r="N68" s="255">
        <v>0.51639777949432231</v>
      </c>
      <c r="O68" s="255">
        <v>1.9572088970436092</v>
      </c>
      <c r="P68" s="255">
        <v>0.30783789023878538</v>
      </c>
      <c r="Q68" s="249"/>
      <c r="R68" s="250"/>
      <c r="S68" s="250"/>
      <c r="T68" s="250"/>
      <c r="U68" s="250"/>
      <c r="V68" s="250"/>
      <c r="W68" s="250"/>
      <c r="X68" s="250"/>
      <c r="Y68" s="250"/>
      <c r="Z68" s="250"/>
      <c r="AA68" s="250"/>
      <c r="AB68" s="250"/>
      <c r="AC68" s="250"/>
      <c r="AD68" s="250"/>
      <c r="AE68" s="250"/>
      <c r="AF68" s="250"/>
      <c r="AG68" s="250"/>
      <c r="AH68" s="250"/>
      <c r="AI68" s="250"/>
      <c r="AJ68" s="250"/>
      <c r="AK68" s="250"/>
      <c r="AL68" s="250"/>
      <c r="AM68" s="250"/>
      <c r="AN68" s="250"/>
      <c r="AO68" s="250"/>
      <c r="AP68" s="250"/>
      <c r="AQ68" s="250"/>
      <c r="AR68" s="250"/>
      <c r="AS68" s="250"/>
      <c r="AT68" s="250"/>
      <c r="AU68" s="250"/>
      <c r="AV68" s="250"/>
      <c r="AW68" s="250"/>
      <c r="AX68" s="250"/>
      <c r="AY68" s="250"/>
      <c r="AZ68" s="250"/>
      <c r="BA68" s="250"/>
      <c r="BB68" s="250"/>
      <c r="BC68" s="250"/>
      <c r="BD68" s="250"/>
      <c r="BE68" s="250"/>
      <c r="BF68" s="250"/>
      <c r="BG68" s="250"/>
      <c r="BH68" s="250"/>
      <c r="BI68" s="250"/>
      <c r="BJ68" s="250"/>
      <c r="BK68" s="250"/>
      <c r="BL68" s="250"/>
      <c r="BM68" s="253"/>
    </row>
    <row r="69" spans="1:65">
      <c r="A69" s="35"/>
      <c r="B69" s="3" t="s">
        <v>87</v>
      </c>
      <c r="C69" s="33"/>
      <c r="D69" s="13">
        <v>3.946509559122998E-2</v>
      </c>
      <c r="E69" s="13" t="s">
        <v>658</v>
      </c>
      <c r="F69" s="13" t="s">
        <v>658</v>
      </c>
      <c r="G69" s="13" t="s">
        <v>658</v>
      </c>
      <c r="H69" s="13" t="s">
        <v>658</v>
      </c>
      <c r="I69" s="13" t="s">
        <v>658</v>
      </c>
      <c r="J69" s="13">
        <v>0.14605934866804429</v>
      </c>
      <c r="K69" s="13" t="s">
        <v>658</v>
      </c>
      <c r="L69" s="13" t="s">
        <v>658</v>
      </c>
      <c r="M69" s="13" t="s">
        <v>658</v>
      </c>
      <c r="N69" s="13">
        <v>8.1536491499103525E-2</v>
      </c>
      <c r="O69" s="13">
        <v>9.174416704891919E-2</v>
      </c>
      <c r="P69" s="13">
        <v>9.2045316394623496E-3</v>
      </c>
      <c r="Q69" s="165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2"/>
    </row>
    <row r="70" spans="1:65">
      <c r="A70" s="35"/>
      <c r="B70" s="3" t="s">
        <v>266</v>
      </c>
      <c r="C70" s="33"/>
      <c r="D70" s="13">
        <v>0.22373389560100221</v>
      </c>
      <c r="E70" s="13" t="s">
        <v>658</v>
      </c>
      <c r="F70" s="13">
        <v>-0.42276703037688579</v>
      </c>
      <c r="G70" s="13" t="s">
        <v>658</v>
      </c>
      <c r="H70" s="13" t="s">
        <v>658</v>
      </c>
      <c r="I70" s="13" t="s">
        <v>658</v>
      </c>
      <c r="J70" s="13">
        <v>-0.13415054556532868</v>
      </c>
      <c r="K70" s="13" t="s">
        <v>658</v>
      </c>
      <c r="L70" s="13" t="s">
        <v>658</v>
      </c>
      <c r="M70" s="13" t="s">
        <v>658</v>
      </c>
      <c r="N70" s="13">
        <v>-0.63441911923869432</v>
      </c>
      <c r="O70" s="13">
        <v>0.231430335195977</v>
      </c>
      <c r="P70" s="13">
        <v>0.93050756415703706</v>
      </c>
      <c r="Q70" s="165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2"/>
    </row>
    <row r="71" spans="1:65">
      <c r="A71" s="35"/>
      <c r="B71" s="53" t="s">
        <v>267</v>
      </c>
      <c r="C71" s="54"/>
      <c r="D71" s="52">
        <v>11.6</v>
      </c>
      <c r="E71" s="52">
        <v>0</v>
      </c>
      <c r="F71" s="52">
        <v>0.67</v>
      </c>
      <c r="G71" s="52">
        <v>0</v>
      </c>
      <c r="H71" s="52">
        <v>0</v>
      </c>
      <c r="I71" s="52">
        <v>0</v>
      </c>
      <c r="J71" s="52">
        <v>8.09</v>
      </c>
      <c r="K71" s="52">
        <v>0</v>
      </c>
      <c r="L71" s="52">
        <v>2.02</v>
      </c>
      <c r="M71" s="52">
        <v>0</v>
      </c>
      <c r="N71" s="52">
        <v>1.08</v>
      </c>
      <c r="O71" s="52">
        <v>13.22</v>
      </c>
      <c r="P71" s="52">
        <v>23.02</v>
      </c>
      <c r="Q71" s="165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2"/>
    </row>
    <row r="72" spans="1:65">
      <c r="B72" s="36"/>
      <c r="C72" s="2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BM72" s="62"/>
    </row>
    <row r="73" spans="1:65" ht="15">
      <c r="B73" s="37" t="s">
        <v>533</v>
      </c>
      <c r="BM73" s="32" t="s">
        <v>67</v>
      </c>
    </row>
    <row r="74" spans="1:65" ht="15">
      <c r="A74" s="28" t="s">
        <v>10</v>
      </c>
      <c r="B74" s="18" t="s">
        <v>115</v>
      </c>
      <c r="C74" s="15" t="s">
        <v>116</v>
      </c>
      <c r="D74" s="16" t="s">
        <v>235</v>
      </c>
      <c r="E74" s="17" t="s">
        <v>235</v>
      </c>
      <c r="F74" s="17" t="s">
        <v>235</v>
      </c>
      <c r="G74" s="17" t="s">
        <v>235</v>
      </c>
      <c r="H74" s="17" t="s">
        <v>235</v>
      </c>
      <c r="I74" s="17" t="s">
        <v>235</v>
      </c>
      <c r="J74" s="17" t="s">
        <v>235</v>
      </c>
      <c r="K74" s="17" t="s">
        <v>235</v>
      </c>
      <c r="L74" s="17" t="s">
        <v>235</v>
      </c>
      <c r="M74" s="17" t="s">
        <v>235</v>
      </c>
      <c r="N74" s="17" t="s">
        <v>235</v>
      </c>
      <c r="O74" s="17" t="s">
        <v>235</v>
      </c>
      <c r="P74" s="17" t="s">
        <v>235</v>
      </c>
      <c r="Q74" s="17" t="s">
        <v>235</v>
      </c>
      <c r="R74" s="17" t="s">
        <v>235</v>
      </c>
      <c r="S74" s="17" t="s">
        <v>235</v>
      </c>
      <c r="T74" s="17" t="s">
        <v>235</v>
      </c>
      <c r="U74" s="17" t="s">
        <v>235</v>
      </c>
      <c r="V74" s="17" t="s">
        <v>235</v>
      </c>
      <c r="W74" s="165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1</v>
      </c>
    </row>
    <row r="75" spans="1:65">
      <c r="A75" s="35"/>
      <c r="B75" s="19" t="s">
        <v>236</v>
      </c>
      <c r="C75" s="8" t="s">
        <v>236</v>
      </c>
      <c r="D75" s="163" t="s">
        <v>238</v>
      </c>
      <c r="E75" s="164" t="s">
        <v>239</v>
      </c>
      <c r="F75" s="164" t="s">
        <v>240</v>
      </c>
      <c r="G75" s="164" t="s">
        <v>242</v>
      </c>
      <c r="H75" s="164" t="s">
        <v>243</v>
      </c>
      <c r="I75" s="164" t="s">
        <v>244</v>
      </c>
      <c r="J75" s="164" t="s">
        <v>245</v>
      </c>
      <c r="K75" s="164" t="s">
        <v>246</v>
      </c>
      <c r="L75" s="164" t="s">
        <v>247</v>
      </c>
      <c r="M75" s="164" t="s">
        <v>248</v>
      </c>
      <c r="N75" s="164" t="s">
        <v>249</v>
      </c>
      <c r="O75" s="164" t="s">
        <v>250</v>
      </c>
      <c r="P75" s="164" t="s">
        <v>251</v>
      </c>
      <c r="Q75" s="164" t="s">
        <v>252</v>
      </c>
      <c r="R75" s="164" t="s">
        <v>253</v>
      </c>
      <c r="S75" s="164" t="s">
        <v>254</v>
      </c>
      <c r="T75" s="164" t="s">
        <v>255</v>
      </c>
      <c r="U75" s="164" t="s">
        <v>256</v>
      </c>
      <c r="V75" s="164" t="s">
        <v>270</v>
      </c>
      <c r="W75" s="165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 t="s">
        <v>3</v>
      </c>
    </row>
    <row r="76" spans="1:65">
      <c r="A76" s="35"/>
      <c r="B76" s="19"/>
      <c r="C76" s="8"/>
      <c r="D76" s="9" t="s">
        <v>273</v>
      </c>
      <c r="E76" s="10" t="s">
        <v>273</v>
      </c>
      <c r="F76" s="10" t="s">
        <v>271</v>
      </c>
      <c r="G76" s="10" t="s">
        <v>271</v>
      </c>
      <c r="H76" s="10" t="s">
        <v>271</v>
      </c>
      <c r="I76" s="10" t="s">
        <v>271</v>
      </c>
      <c r="J76" s="10" t="s">
        <v>271</v>
      </c>
      <c r="K76" s="10" t="s">
        <v>292</v>
      </c>
      <c r="L76" s="10" t="s">
        <v>273</v>
      </c>
      <c r="M76" s="10" t="s">
        <v>292</v>
      </c>
      <c r="N76" s="10" t="s">
        <v>273</v>
      </c>
      <c r="O76" s="10" t="s">
        <v>292</v>
      </c>
      <c r="P76" s="10" t="s">
        <v>271</v>
      </c>
      <c r="Q76" s="10" t="s">
        <v>292</v>
      </c>
      <c r="R76" s="10" t="s">
        <v>273</v>
      </c>
      <c r="S76" s="10" t="s">
        <v>292</v>
      </c>
      <c r="T76" s="10" t="s">
        <v>273</v>
      </c>
      <c r="U76" s="10" t="s">
        <v>273</v>
      </c>
      <c r="V76" s="10" t="s">
        <v>273</v>
      </c>
      <c r="W76" s="165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0</v>
      </c>
    </row>
    <row r="77" spans="1:65">
      <c r="A77" s="35"/>
      <c r="B77" s="19"/>
      <c r="C77" s="8"/>
      <c r="D77" s="29" t="s">
        <v>293</v>
      </c>
      <c r="E77" s="29" t="s">
        <v>294</v>
      </c>
      <c r="F77" s="29" t="s">
        <v>293</v>
      </c>
      <c r="G77" s="29" t="s">
        <v>293</v>
      </c>
      <c r="H77" s="29" t="s">
        <v>293</v>
      </c>
      <c r="I77" s="29" t="s">
        <v>293</v>
      </c>
      <c r="J77" s="29" t="s">
        <v>293</v>
      </c>
      <c r="K77" s="29" t="s">
        <v>295</v>
      </c>
      <c r="L77" s="29" t="s">
        <v>295</v>
      </c>
      <c r="M77" s="29" t="s">
        <v>295</v>
      </c>
      <c r="N77" s="29" t="s">
        <v>295</v>
      </c>
      <c r="O77" s="29" t="s">
        <v>296</v>
      </c>
      <c r="P77" s="29" t="s">
        <v>293</v>
      </c>
      <c r="Q77" s="29" t="s">
        <v>296</v>
      </c>
      <c r="R77" s="29" t="s">
        <v>296</v>
      </c>
      <c r="S77" s="29" t="s">
        <v>293</v>
      </c>
      <c r="T77" s="29" t="s">
        <v>295</v>
      </c>
      <c r="U77" s="29" t="s">
        <v>293</v>
      </c>
      <c r="V77" s="29" t="s">
        <v>297</v>
      </c>
      <c r="W77" s="165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0</v>
      </c>
    </row>
    <row r="78" spans="1:65">
      <c r="A78" s="35"/>
      <c r="B78" s="18">
        <v>1</v>
      </c>
      <c r="C78" s="14">
        <v>1</v>
      </c>
      <c r="D78" s="236">
        <v>108.15</v>
      </c>
      <c r="E78" s="236">
        <v>119.35</v>
      </c>
      <c r="F78" s="271">
        <v>109.6</v>
      </c>
      <c r="G78" s="236">
        <v>120</v>
      </c>
      <c r="H78" s="271">
        <v>120</v>
      </c>
      <c r="I78" s="236">
        <v>120</v>
      </c>
      <c r="J78" s="271">
        <v>120</v>
      </c>
      <c r="K78" s="236">
        <v>115</v>
      </c>
      <c r="L78" s="236">
        <v>102</v>
      </c>
      <c r="M78" s="236">
        <v>115</v>
      </c>
      <c r="N78" s="236">
        <v>115</v>
      </c>
      <c r="O78" s="266">
        <v>143.0090031307416</v>
      </c>
      <c r="P78" s="236">
        <v>120.84</v>
      </c>
      <c r="Q78" s="236">
        <v>112</v>
      </c>
      <c r="R78" s="266">
        <v>155</v>
      </c>
      <c r="S78" s="266">
        <v>25</v>
      </c>
      <c r="T78" s="276">
        <v>93</v>
      </c>
      <c r="U78" s="266">
        <v>148.423</v>
      </c>
      <c r="V78" s="266">
        <v>150</v>
      </c>
      <c r="W78" s="237"/>
      <c r="X78" s="238"/>
      <c r="Y78" s="238"/>
      <c r="Z78" s="238"/>
      <c r="AA78" s="238"/>
      <c r="AB78" s="238"/>
      <c r="AC78" s="238"/>
      <c r="AD78" s="238"/>
      <c r="AE78" s="238"/>
      <c r="AF78" s="238"/>
      <c r="AG78" s="238"/>
      <c r="AH78" s="238"/>
      <c r="AI78" s="238"/>
      <c r="AJ78" s="238"/>
      <c r="AK78" s="238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8"/>
      <c r="AW78" s="238"/>
      <c r="AX78" s="238"/>
      <c r="AY78" s="238"/>
      <c r="AZ78" s="238"/>
      <c r="BA78" s="238"/>
      <c r="BB78" s="238"/>
      <c r="BC78" s="238"/>
      <c r="BD78" s="238"/>
      <c r="BE78" s="238"/>
      <c r="BF78" s="238"/>
      <c r="BG78" s="238"/>
      <c r="BH78" s="238"/>
      <c r="BI78" s="238"/>
      <c r="BJ78" s="238"/>
      <c r="BK78" s="238"/>
      <c r="BL78" s="238"/>
      <c r="BM78" s="239">
        <v>1</v>
      </c>
    </row>
    <row r="79" spans="1:65">
      <c r="A79" s="35"/>
      <c r="B79" s="19">
        <v>1</v>
      </c>
      <c r="C79" s="8">
        <v>2</v>
      </c>
      <c r="D79" s="240">
        <v>110.25</v>
      </c>
      <c r="E79" s="240">
        <v>121.39</v>
      </c>
      <c r="F79" s="273">
        <v>112.1</v>
      </c>
      <c r="G79" s="240">
        <v>120</v>
      </c>
      <c r="H79" s="273">
        <v>120</v>
      </c>
      <c r="I79" s="240">
        <v>120</v>
      </c>
      <c r="J79" s="273">
        <v>120</v>
      </c>
      <c r="K79" s="240">
        <v>114</v>
      </c>
      <c r="L79" s="240">
        <v>106</v>
      </c>
      <c r="M79" s="240">
        <v>115</v>
      </c>
      <c r="N79" s="240">
        <v>117</v>
      </c>
      <c r="O79" s="267">
        <v>149.2633636255606</v>
      </c>
      <c r="P79" s="240">
        <v>118.74</v>
      </c>
      <c r="Q79" s="240">
        <v>121</v>
      </c>
      <c r="R79" s="267">
        <v>143</v>
      </c>
      <c r="S79" s="274">
        <v>43.4</v>
      </c>
      <c r="T79" s="274">
        <v>87</v>
      </c>
      <c r="U79" s="267">
        <v>148.42599999999999</v>
      </c>
      <c r="V79" s="267">
        <v>137</v>
      </c>
      <c r="W79" s="237"/>
      <c r="X79" s="238"/>
      <c r="Y79" s="238"/>
      <c r="Z79" s="238"/>
      <c r="AA79" s="238"/>
      <c r="AB79" s="238"/>
      <c r="AC79" s="238"/>
      <c r="AD79" s="238"/>
      <c r="AE79" s="238"/>
      <c r="AF79" s="238"/>
      <c r="AG79" s="238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  <c r="AS79" s="238"/>
      <c r="AT79" s="238"/>
      <c r="AU79" s="238"/>
      <c r="AV79" s="238"/>
      <c r="AW79" s="238"/>
      <c r="AX79" s="238"/>
      <c r="AY79" s="238"/>
      <c r="AZ79" s="238"/>
      <c r="BA79" s="238"/>
      <c r="BB79" s="238"/>
      <c r="BC79" s="238"/>
      <c r="BD79" s="238"/>
      <c r="BE79" s="238"/>
      <c r="BF79" s="238"/>
      <c r="BG79" s="238"/>
      <c r="BH79" s="238"/>
      <c r="BI79" s="238"/>
      <c r="BJ79" s="238"/>
      <c r="BK79" s="238"/>
      <c r="BL79" s="238"/>
      <c r="BM79" s="239">
        <v>5</v>
      </c>
    </row>
    <row r="80" spans="1:65">
      <c r="A80" s="35"/>
      <c r="B80" s="19">
        <v>1</v>
      </c>
      <c r="C80" s="8">
        <v>3</v>
      </c>
      <c r="D80" s="274">
        <v>116.55</v>
      </c>
      <c r="E80" s="240">
        <v>122.01</v>
      </c>
      <c r="F80" s="273">
        <v>112.2</v>
      </c>
      <c r="G80" s="240">
        <v>120</v>
      </c>
      <c r="H80" s="273">
        <v>120</v>
      </c>
      <c r="I80" s="240">
        <v>120</v>
      </c>
      <c r="J80" s="273">
        <v>120</v>
      </c>
      <c r="K80" s="273">
        <v>116</v>
      </c>
      <c r="L80" s="243">
        <v>104</v>
      </c>
      <c r="M80" s="243">
        <v>111</v>
      </c>
      <c r="N80" s="243">
        <v>119</v>
      </c>
      <c r="O80" s="272">
        <v>147.2905740159006</v>
      </c>
      <c r="P80" s="243">
        <v>120.7</v>
      </c>
      <c r="Q80" s="243">
        <v>114</v>
      </c>
      <c r="R80" s="272">
        <v>128</v>
      </c>
      <c r="S80" s="272">
        <v>27.3</v>
      </c>
      <c r="T80" s="243">
        <v>110</v>
      </c>
      <c r="U80" s="272">
        <v>145.78899999999999</v>
      </c>
      <c r="V80" s="272">
        <v>135</v>
      </c>
      <c r="W80" s="237"/>
      <c r="X80" s="238"/>
      <c r="Y80" s="238"/>
      <c r="Z80" s="238"/>
      <c r="AA80" s="238"/>
      <c r="AB80" s="238"/>
      <c r="AC80" s="238"/>
      <c r="AD80" s="238"/>
      <c r="AE80" s="238"/>
      <c r="AF80" s="238"/>
      <c r="AG80" s="238"/>
      <c r="AH80" s="238"/>
      <c r="AI80" s="238"/>
      <c r="AJ80" s="238"/>
      <c r="AK80" s="238"/>
      <c r="AL80" s="238"/>
      <c r="AM80" s="238"/>
      <c r="AN80" s="238"/>
      <c r="AO80" s="238"/>
      <c r="AP80" s="238"/>
      <c r="AQ80" s="238"/>
      <c r="AR80" s="238"/>
      <c r="AS80" s="238"/>
      <c r="AT80" s="238"/>
      <c r="AU80" s="238"/>
      <c r="AV80" s="238"/>
      <c r="AW80" s="238"/>
      <c r="AX80" s="238"/>
      <c r="AY80" s="238"/>
      <c r="AZ80" s="238"/>
      <c r="BA80" s="238"/>
      <c r="BB80" s="238"/>
      <c r="BC80" s="238"/>
      <c r="BD80" s="238"/>
      <c r="BE80" s="238"/>
      <c r="BF80" s="238"/>
      <c r="BG80" s="238"/>
      <c r="BH80" s="238"/>
      <c r="BI80" s="238"/>
      <c r="BJ80" s="238"/>
      <c r="BK80" s="238"/>
      <c r="BL80" s="238"/>
      <c r="BM80" s="239">
        <v>16</v>
      </c>
    </row>
    <row r="81" spans="1:65">
      <c r="A81" s="35"/>
      <c r="B81" s="19">
        <v>1</v>
      </c>
      <c r="C81" s="8">
        <v>4</v>
      </c>
      <c r="D81" s="240">
        <v>110.25</v>
      </c>
      <c r="E81" s="240">
        <v>120.12</v>
      </c>
      <c r="F81" s="273">
        <v>112.5</v>
      </c>
      <c r="G81" s="240">
        <v>130</v>
      </c>
      <c r="H81" s="273">
        <v>120</v>
      </c>
      <c r="I81" s="240">
        <v>120</v>
      </c>
      <c r="J81" s="273">
        <v>130</v>
      </c>
      <c r="K81" s="273">
        <v>119</v>
      </c>
      <c r="L81" s="243">
        <v>105</v>
      </c>
      <c r="M81" s="243">
        <v>116</v>
      </c>
      <c r="N81" s="243">
        <v>121</v>
      </c>
      <c r="O81" s="272">
        <v>142.15431621686758</v>
      </c>
      <c r="P81" s="243">
        <v>123.43</v>
      </c>
      <c r="Q81" s="243">
        <v>121</v>
      </c>
      <c r="R81" s="272">
        <v>155</v>
      </c>
      <c r="S81" s="272">
        <v>26.5</v>
      </c>
      <c r="T81" s="243">
        <v>110</v>
      </c>
      <c r="U81" s="272">
        <v>146.035</v>
      </c>
      <c r="V81" s="272">
        <v>144</v>
      </c>
      <c r="W81" s="237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AX81" s="238"/>
      <c r="AY81" s="238"/>
      <c r="AZ81" s="238"/>
      <c r="BA81" s="238"/>
      <c r="BB81" s="238"/>
      <c r="BC81" s="238"/>
      <c r="BD81" s="238"/>
      <c r="BE81" s="238"/>
      <c r="BF81" s="238"/>
      <c r="BG81" s="238"/>
      <c r="BH81" s="238"/>
      <c r="BI81" s="238"/>
      <c r="BJ81" s="238"/>
      <c r="BK81" s="238"/>
      <c r="BL81" s="238"/>
      <c r="BM81" s="239">
        <v>116.64714285714285</v>
      </c>
    </row>
    <row r="82" spans="1:65">
      <c r="A82" s="35"/>
      <c r="B82" s="19">
        <v>1</v>
      </c>
      <c r="C82" s="8">
        <v>5</v>
      </c>
      <c r="D82" s="240">
        <v>111.3</v>
      </c>
      <c r="E82" s="240">
        <v>122.79</v>
      </c>
      <c r="F82" s="240">
        <v>111.9</v>
      </c>
      <c r="G82" s="240">
        <v>130</v>
      </c>
      <c r="H82" s="240">
        <v>120</v>
      </c>
      <c r="I82" s="240">
        <v>120</v>
      </c>
      <c r="J82" s="240">
        <v>120</v>
      </c>
      <c r="K82" s="240">
        <v>120</v>
      </c>
      <c r="L82" s="240">
        <v>105</v>
      </c>
      <c r="M82" s="240">
        <v>114</v>
      </c>
      <c r="N82" s="240">
        <v>123.00000000000001</v>
      </c>
      <c r="O82" s="267">
        <v>147.91168401514659</v>
      </c>
      <c r="P82" s="240">
        <v>123.82999999999998</v>
      </c>
      <c r="Q82" s="240">
        <v>122</v>
      </c>
      <c r="R82" s="267">
        <v>125</v>
      </c>
      <c r="S82" s="267">
        <v>27.9</v>
      </c>
      <c r="T82" s="240">
        <v>110</v>
      </c>
      <c r="U82" s="267">
        <v>149.63499999999999</v>
      </c>
      <c r="V82" s="267">
        <v>155</v>
      </c>
      <c r="W82" s="237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9">
        <v>77</v>
      </c>
    </row>
    <row r="83" spans="1:65">
      <c r="A83" s="35"/>
      <c r="B83" s="19">
        <v>1</v>
      </c>
      <c r="C83" s="8">
        <v>6</v>
      </c>
      <c r="D83" s="240">
        <v>110.25</v>
      </c>
      <c r="E83" s="240">
        <v>124.69</v>
      </c>
      <c r="F83" s="240">
        <v>113.5</v>
      </c>
      <c r="G83" s="240">
        <v>130</v>
      </c>
      <c r="H83" s="240">
        <v>120</v>
      </c>
      <c r="I83" s="240">
        <v>120</v>
      </c>
      <c r="J83" s="240">
        <v>120</v>
      </c>
      <c r="K83" s="240">
        <v>118</v>
      </c>
      <c r="L83" s="240">
        <v>104</v>
      </c>
      <c r="M83" s="240">
        <v>118</v>
      </c>
      <c r="N83" s="240">
        <v>125</v>
      </c>
      <c r="O83" s="267">
        <v>151.4783528872446</v>
      </c>
      <c r="P83" s="240">
        <v>121.93</v>
      </c>
      <c r="Q83" s="240">
        <v>116</v>
      </c>
      <c r="R83" s="267">
        <v>136</v>
      </c>
      <c r="S83" s="267">
        <v>28.2</v>
      </c>
      <c r="T83" s="240">
        <v>99</v>
      </c>
      <c r="U83" s="267">
        <v>148.63</v>
      </c>
      <c r="V83" s="267">
        <v>149</v>
      </c>
      <c r="W83" s="237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8"/>
      <c r="AW83" s="238"/>
      <c r="AX83" s="238"/>
      <c r="AY83" s="238"/>
      <c r="AZ83" s="238"/>
      <c r="BA83" s="238"/>
      <c r="BB83" s="238"/>
      <c r="BC83" s="238"/>
      <c r="BD83" s="238"/>
      <c r="BE83" s="238"/>
      <c r="BF83" s="238"/>
      <c r="BG83" s="238"/>
      <c r="BH83" s="238"/>
      <c r="BI83" s="238"/>
      <c r="BJ83" s="238"/>
      <c r="BK83" s="238"/>
      <c r="BL83" s="238"/>
      <c r="BM83" s="241"/>
    </row>
    <row r="84" spans="1:65">
      <c r="A84" s="35"/>
      <c r="B84" s="20" t="s">
        <v>263</v>
      </c>
      <c r="C84" s="12"/>
      <c r="D84" s="242">
        <v>111.125</v>
      </c>
      <c r="E84" s="242">
        <v>121.72499999999998</v>
      </c>
      <c r="F84" s="242">
        <v>111.96666666666665</v>
      </c>
      <c r="G84" s="242">
        <v>125</v>
      </c>
      <c r="H84" s="242">
        <v>120</v>
      </c>
      <c r="I84" s="242">
        <v>120</v>
      </c>
      <c r="J84" s="242">
        <v>121.66666666666667</v>
      </c>
      <c r="K84" s="242">
        <v>117</v>
      </c>
      <c r="L84" s="242">
        <v>104.33333333333333</v>
      </c>
      <c r="M84" s="242">
        <v>114.83333333333333</v>
      </c>
      <c r="N84" s="242">
        <v>120</v>
      </c>
      <c r="O84" s="242">
        <v>146.85121564857693</v>
      </c>
      <c r="P84" s="242">
        <v>121.57833333333333</v>
      </c>
      <c r="Q84" s="242">
        <v>117.66666666666667</v>
      </c>
      <c r="R84" s="242">
        <v>140.33333333333334</v>
      </c>
      <c r="S84" s="242">
        <v>29.716666666666665</v>
      </c>
      <c r="T84" s="242">
        <v>101.5</v>
      </c>
      <c r="U84" s="242">
        <v>147.82300000000001</v>
      </c>
      <c r="V84" s="242">
        <v>145</v>
      </c>
      <c r="W84" s="237"/>
      <c r="X84" s="238"/>
      <c r="Y84" s="238"/>
      <c r="Z84" s="238"/>
      <c r="AA84" s="238"/>
      <c r="AB84" s="238"/>
      <c r="AC84" s="238"/>
      <c r="AD84" s="238"/>
      <c r="AE84" s="238"/>
      <c r="AF84" s="238"/>
      <c r="AG84" s="238"/>
      <c r="AH84" s="238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8"/>
      <c r="AW84" s="238"/>
      <c r="AX84" s="238"/>
      <c r="AY84" s="238"/>
      <c r="AZ84" s="238"/>
      <c r="BA84" s="238"/>
      <c r="BB84" s="238"/>
      <c r="BC84" s="238"/>
      <c r="BD84" s="238"/>
      <c r="BE84" s="238"/>
      <c r="BF84" s="238"/>
      <c r="BG84" s="238"/>
      <c r="BH84" s="238"/>
      <c r="BI84" s="238"/>
      <c r="BJ84" s="238"/>
      <c r="BK84" s="238"/>
      <c r="BL84" s="238"/>
      <c r="BM84" s="241"/>
    </row>
    <row r="85" spans="1:65">
      <c r="A85" s="35"/>
      <c r="B85" s="3" t="s">
        <v>264</v>
      </c>
      <c r="C85" s="33"/>
      <c r="D85" s="243">
        <v>110.25</v>
      </c>
      <c r="E85" s="243">
        <v>121.7</v>
      </c>
      <c r="F85" s="243">
        <v>112.15</v>
      </c>
      <c r="G85" s="243">
        <v>125</v>
      </c>
      <c r="H85" s="243">
        <v>120</v>
      </c>
      <c r="I85" s="243">
        <v>120</v>
      </c>
      <c r="J85" s="243">
        <v>120</v>
      </c>
      <c r="K85" s="243">
        <v>117</v>
      </c>
      <c r="L85" s="243">
        <v>104.5</v>
      </c>
      <c r="M85" s="243">
        <v>115</v>
      </c>
      <c r="N85" s="243">
        <v>120</v>
      </c>
      <c r="O85" s="243">
        <v>147.60112901552361</v>
      </c>
      <c r="P85" s="243">
        <v>121.38500000000001</v>
      </c>
      <c r="Q85" s="243">
        <v>118.5</v>
      </c>
      <c r="R85" s="243">
        <v>139.5</v>
      </c>
      <c r="S85" s="243">
        <v>27.6</v>
      </c>
      <c r="T85" s="243">
        <v>104.5</v>
      </c>
      <c r="U85" s="243">
        <v>148.42449999999999</v>
      </c>
      <c r="V85" s="243">
        <v>146.5</v>
      </c>
      <c r="W85" s="237"/>
      <c r="X85" s="238"/>
      <c r="Y85" s="238"/>
      <c r="Z85" s="238"/>
      <c r="AA85" s="238"/>
      <c r="AB85" s="238"/>
      <c r="AC85" s="238"/>
      <c r="AD85" s="238"/>
      <c r="AE85" s="238"/>
      <c r="AF85" s="238"/>
      <c r="AG85" s="238"/>
      <c r="AH85" s="238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  <c r="AS85" s="238"/>
      <c r="AT85" s="238"/>
      <c r="AU85" s="238"/>
      <c r="AV85" s="238"/>
      <c r="AW85" s="238"/>
      <c r="AX85" s="238"/>
      <c r="AY85" s="238"/>
      <c r="AZ85" s="238"/>
      <c r="BA85" s="238"/>
      <c r="BB85" s="238"/>
      <c r="BC85" s="238"/>
      <c r="BD85" s="238"/>
      <c r="BE85" s="238"/>
      <c r="BF85" s="238"/>
      <c r="BG85" s="238"/>
      <c r="BH85" s="238"/>
      <c r="BI85" s="238"/>
      <c r="BJ85" s="238"/>
      <c r="BK85" s="238"/>
      <c r="BL85" s="238"/>
      <c r="BM85" s="241"/>
    </row>
    <row r="86" spans="1:65">
      <c r="A86" s="35"/>
      <c r="B86" s="3" t="s">
        <v>265</v>
      </c>
      <c r="C86" s="33"/>
      <c r="D86" s="243">
        <v>2.8498684180151175</v>
      </c>
      <c r="E86" s="243">
        <v>1.9149699736549401</v>
      </c>
      <c r="F86" s="243">
        <v>1.2894443247642264</v>
      </c>
      <c r="G86" s="243">
        <v>5.4772255750516612</v>
      </c>
      <c r="H86" s="243">
        <v>0</v>
      </c>
      <c r="I86" s="243">
        <v>0</v>
      </c>
      <c r="J86" s="243">
        <v>4.0824829046386304</v>
      </c>
      <c r="K86" s="243">
        <v>2.3664319132398464</v>
      </c>
      <c r="L86" s="243">
        <v>1.3662601021279461</v>
      </c>
      <c r="M86" s="243">
        <v>2.3166067138525404</v>
      </c>
      <c r="N86" s="243">
        <v>3.7416573867739435</v>
      </c>
      <c r="O86" s="243">
        <v>3.6157972045889344</v>
      </c>
      <c r="P86" s="243">
        <v>1.8971074473172735</v>
      </c>
      <c r="Q86" s="243">
        <v>4.2268979957726289</v>
      </c>
      <c r="R86" s="243">
        <v>12.987173159185438</v>
      </c>
      <c r="S86" s="243">
        <v>6.8010048277197148</v>
      </c>
      <c r="T86" s="243">
        <v>10.054849576199537</v>
      </c>
      <c r="U86" s="243">
        <v>1.5486963550031367</v>
      </c>
      <c r="V86" s="243">
        <v>7.8230428862431785</v>
      </c>
      <c r="W86" s="237"/>
      <c r="X86" s="238"/>
      <c r="Y86" s="238"/>
      <c r="Z86" s="238"/>
      <c r="AA86" s="238"/>
      <c r="AB86" s="238"/>
      <c r="AC86" s="238"/>
      <c r="AD86" s="238"/>
      <c r="AE86" s="238"/>
      <c r="AF86" s="238"/>
      <c r="AG86" s="238"/>
      <c r="AH86" s="238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  <c r="AS86" s="238"/>
      <c r="AT86" s="238"/>
      <c r="AU86" s="238"/>
      <c r="AV86" s="238"/>
      <c r="AW86" s="238"/>
      <c r="AX86" s="238"/>
      <c r="AY86" s="238"/>
      <c r="AZ86" s="238"/>
      <c r="BA86" s="238"/>
      <c r="BB86" s="238"/>
      <c r="BC86" s="238"/>
      <c r="BD86" s="238"/>
      <c r="BE86" s="238"/>
      <c r="BF86" s="238"/>
      <c r="BG86" s="238"/>
      <c r="BH86" s="238"/>
      <c r="BI86" s="238"/>
      <c r="BJ86" s="238"/>
      <c r="BK86" s="238"/>
      <c r="BL86" s="238"/>
      <c r="BM86" s="241"/>
    </row>
    <row r="87" spans="1:65">
      <c r="A87" s="35"/>
      <c r="B87" s="3" t="s">
        <v>87</v>
      </c>
      <c r="C87" s="33"/>
      <c r="D87" s="13">
        <v>2.5645610060878447E-2</v>
      </c>
      <c r="E87" s="13">
        <v>1.5731936526226661E-2</v>
      </c>
      <c r="F87" s="13">
        <v>1.151632323397642E-2</v>
      </c>
      <c r="G87" s="13">
        <v>4.381780460041329E-2</v>
      </c>
      <c r="H87" s="13">
        <v>0</v>
      </c>
      <c r="I87" s="13">
        <v>0</v>
      </c>
      <c r="J87" s="13">
        <v>3.355465401072847E-2</v>
      </c>
      <c r="K87" s="13">
        <v>2.0225913788374756E-2</v>
      </c>
      <c r="L87" s="13">
        <v>1.3095144748830155E-2</v>
      </c>
      <c r="M87" s="13">
        <v>2.0173643371720236E-2</v>
      </c>
      <c r="N87" s="13">
        <v>3.1180478223116197E-2</v>
      </c>
      <c r="O87" s="13">
        <v>2.4622180951104532E-2</v>
      </c>
      <c r="P87" s="13">
        <v>1.5603992876888208E-2</v>
      </c>
      <c r="Q87" s="13">
        <v>3.5922645856424608E-2</v>
      </c>
      <c r="R87" s="13">
        <v>9.2545176906309534E-2</v>
      </c>
      <c r="S87" s="13">
        <v>0.22886163189185804</v>
      </c>
      <c r="T87" s="13">
        <v>9.9062557400980661E-2</v>
      </c>
      <c r="U87" s="13">
        <v>1.0476694120692562E-2</v>
      </c>
      <c r="V87" s="13">
        <v>5.3952019905125367E-2</v>
      </c>
      <c r="W87" s="165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2"/>
    </row>
    <row r="88" spans="1:65">
      <c r="A88" s="35"/>
      <c r="B88" s="3" t="s">
        <v>266</v>
      </c>
      <c r="C88" s="33"/>
      <c r="D88" s="13">
        <v>-4.7340575361591086E-2</v>
      </c>
      <c r="E88" s="13">
        <v>4.353177470515468E-2</v>
      </c>
      <c r="F88" s="13">
        <v>-4.0125082156605818E-2</v>
      </c>
      <c r="G88" s="13">
        <v>7.1607901730493806E-2</v>
      </c>
      <c r="H88" s="13">
        <v>2.8743585661273885E-2</v>
      </c>
      <c r="I88" s="13">
        <v>2.8743585661273885E-2</v>
      </c>
      <c r="J88" s="13">
        <v>4.3031691017680673E-2</v>
      </c>
      <c r="K88" s="13">
        <v>3.0249960197421544E-3</v>
      </c>
      <c r="L88" s="13">
        <v>-0.10556460468894791</v>
      </c>
      <c r="M88" s="13">
        <v>-1.5549540943586515E-2</v>
      </c>
      <c r="N88" s="13">
        <v>2.8743585661273885E-2</v>
      </c>
      <c r="O88" s="13">
        <v>0.2589353845419502</v>
      </c>
      <c r="P88" s="13">
        <v>4.2274421433790899E-2</v>
      </c>
      <c r="Q88" s="13">
        <v>8.7402381623047365E-3</v>
      </c>
      <c r="R88" s="13">
        <v>0.2030584710094343</v>
      </c>
      <c r="S88" s="13">
        <v>-0.74524308149527063</v>
      </c>
      <c r="T88" s="13">
        <v>-0.12985438379483916</v>
      </c>
      <c r="U88" s="13">
        <v>0.26726635886005434</v>
      </c>
      <c r="V88" s="13">
        <v>0.2430651660073726</v>
      </c>
      <c r="W88" s="165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2"/>
    </row>
    <row r="89" spans="1:65">
      <c r="A89" s="35"/>
      <c r="B89" s="53" t="s">
        <v>267</v>
      </c>
      <c r="C89" s="54"/>
      <c r="D89" s="52">
        <v>1.1599999999999999</v>
      </c>
      <c r="E89" s="52">
        <v>0.23</v>
      </c>
      <c r="F89" s="52">
        <v>1.05</v>
      </c>
      <c r="G89" s="52">
        <v>0.65</v>
      </c>
      <c r="H89" s="52">
        <v>0</v>
      </c>
      <c r="I89" s="52">
        <v>0</v>
      </c>
      <c r="J89" s="52">
        <v>0.22</v>
      </c>
      <c r="K89" s="52">
        <v>0.39</v>
      </c>
      <c r="L89" s="52">
        <v>2.04</v>
      </c>
      <c r="M89" s="52">
        <v>0.67</v>
      </c>
      <c r="N89" s="52">
        <v>0</v>
      </c>
      <c r="O89" s="52">
        <v>3.5</v>
      </c>
      <c r="P89" s="52">
        <v>0.21</v>
      </c>
      <c r="Q89" s="52">
        <v>0.3</v>
      </c>
      <c r="R89" s="52">
        <v>2.65</v>
      </c>
      <c r="S89" s="52">
        <v>11.78</v>
      </c>
      <c r="T89" s="52">
        <v>2.41</v>
      </c>
      <c r="U89" s="52">
        <v>3.63</v>
      </c>
      <c r="V89" s="52">
        <v>3.26</v>
      </c>
      <c r="W89" s="165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2"/>
    </row>
    <row r="90" spans="1:65">
      <c r="B90" s="36"/>
      <c r="C90" s="20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BM90" s="62"/>
    </row>
    <row r="91" spans="1:65" ht="15">
      <c r="B91" s="37" t="s">
        <v>534</v>
      </c>
      <c r="BM91" s="32" t="s">
        <v>67</v>
      </c>
    </row>
    <row r="92" spans="1:65" ht="15">
      <c r="A92" s="28" t="s">
        <v>13</v>
      </c>
      <c r="B92" s="18" t="s">
        <v>115</v>
      </c>
      <c r="C92" s="15" t="s">
        <v>116</v>
      </c>
      <c r="D92" s="16" t="s">
        <v>235</v>
      </c>
      <c r="E92" s="17" t="s">
        <v>235</v>
      </c>
      <c r="F92" s="17" t="s">
        <v>235</v>
      </c>
      <c r="G92" s="17" t="s">
        <v>235</v>
      </c>
      <c r="H92" s="17" t="s">
        <v>235</v>
      </c>
      <c r="I92" s="17" t="s">
        <v>235</v>
      </c>
      <c r="J92" s="17" t="s">
        <v>235</v>
      </c>
      <c r="K92" s="17" t="s">
        <v>235</v>
      </c>
      <c r="L92" s="17" t="s">
        <v>235</v>
      </c>
      <c r="M92" s="17" t="s">
        <v>235</v>
      </c>
      <c r="N92" s="17" t="s">
        <v>235</v>
      </c>
      <c r="O92" s="17" t="s">
        <v>235</v>
      </c>
      <c r="P92" s="17" t="s">
        <v>235</v>
      </c>
      <c r="Q92" s="17" t="s">
        <v>235</v>
      </c>
      <c r="R92" s="17" t="s">
        <v>235</v>
      </c>
      <c r="S92" s="17" t="s">
        <v>235</v>
      </c>
      <c r="T92" s="165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236</v>
      </c>
      <c r="C93" s="8" t="s">
        <v>236</v>
      </c>
      <c r="D93" s="163" t="s">
        <v>239</v>
      </c>
      <c r="E93" s="164" t="s">
        <v>242</v>
      </c>
      <c r="F93" s="164" t="s">
        <v>243</v>
      </c>
      <c r="G93" s="164" t="s">
        <v>244</v>
      </c>
      <c r="H93" s="164" t="s">
        <v>245</v>
      </c>
      <c r="I93" s="164" t="s">
        <v>246</v>
      </c>
      <c r="J93" s="164" t="s">
        <v>247</v>
      </c>
      <c r="K93" s="164" t="s">
        <v>248</v>
      </c>
      <c r="L93" s="164" t="s">
        <v>249</v>
      </c>
      <c r="M93" s="164" t="s">
        <v>250</v>
      </c>
      <c r="N93" s="164" t="s">
        <v>251</v>
      </c>
      <c r="O93" s="164" t="s">
        <v>252</v>
      </c>
      <c r="P93" s="164" t="s">
        <v>254</v>
      </c>
      <c r="Q93" s="164" t="s">
        <v>255</v>
      </c>
      <c r="R93" s="164" t="s">
        <v>256</v>
      </c>
      <c r="S93" s="164" t="s">
        <v>270</v>
      </c>
      <c r="T93" s="165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3</v>
      </c>
    </row>
    <row r="94" spans="1:65">
      <c r="A94" s="35"/>
      <c r="B94" s="19"/>
      <c r="C94" s="8"/>
      <c r="D94" s="9" t="s">
        <v>273</v>
      </c>
      <c r="E94" s="10" t="s">
        <v>271</v>
      </c>
      <c r="F94" s="10" t="s">
        <v>271</v>
      </c>
      <c r="G94" s="10" t="s">
        <v>271</v>
      </c>
      <c r="H94" s="10" t="s">
        <v>271</v>
      </c>
      <c r="I94" s="10" t="s">
        <v>292</v>
      </c>
      <c r="J94" s="10" t="s">
        <v>273</v>
      </c>
      <c r="K94" s="10" t="s">
        <v>292</v>
      </c>
      <c r="L94" s="10" t="s">
        <v>273</v>
      </c>
      <c r="M94" s="10" t="s">
        <v>292</v>
      </c>
      <c r="N94" s="10" t="s">
        <v>271</v>
      </c>
      <c r="O94" s="10" t="s">
        <v>292</v>
      </c>
      <c r="P94" s="10" t="s">
        <v>292</v>
      </c>
      <c r="Q94" s="10" t="s">
        <v>273</v>
      </c>
      <c r="R94" s="10" t="s">
        <v>273</v>
      </c>
      <c r="S94" s="10" t="s">
        <v>271</v>
      </c>
      <c r="T94" s="165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2</v>
      </c>
    </row>
    <row r="95" spans="1:65">
      <c r="A95" s="35"/>
      <c r="B95" s="19"/>
      <c r="C95" s="8"/>
      <c r="D95" s="29" t="s">
        <v>294</v>
      </c>
      <c r="E95" s="29" t="s">
        <v>293</v>
      </c>
      <c r="F95" s="29" t="s">
        <v>293</v>
      </c>
      <c r="G95" s="29" t="s">
        <v>293</v>
      </c>
      <c r="H95" s="29" t="s">
        <v>293</v>
      </c>
      <c r="I95" s="29" t="s">
        <v>295</v>
      </c>
      <c r="J95" s="29" t="s">
        <v>295</v>
      </c>
      <c r="K95" s="29" t="s">
        <v>295</v>
      </c>
      <c r="L95" s="29" t="s">
        <v>295</v>
      </c>
      <c r="M95" s="29" t="s">
        <v>296</v>
      </c>
      <c r="N95" s="29" t="s">
        <v>293</v>
      </c>
      <c r="O95" s="29" t="s">
        <v>296</v>
      </c>
      <c r="P95" s="29" t="s">
        <v>293</v>
      </c>
      <c r="Q95" s="29" t="s">
        <v>295</v>
      </c>
      <c r="R95" s="29" t="s">
        <v>293</v>
      </c>
      <c r="S95" s="29" t="s">
        <v>297</v>
      </c>
      <c r="T95" s="165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2</v>
      </c>
    </row>
    <row r="96" spans="1:65">
      <c r="A96" s="35"/>
      <c r="B96" s="18">
        <v>1</v>
      </c>
      <c r="C96" s="14">
        <v>1</v>
      </c>
      <c r="D96" s="22">
        <v>1.0900000000000001</v>
      </c>
      <c r="E96" s="22">
        <v>1.18</v>
      </c>
      <c r="F96" s="23">
        <v>1.28</v>
      </c>
      <c r="G96" s="22">
        <v>1.1299999999999999</v>
      </c>
      <c r="H96" s="23">
        <v>1.1000000000000001</v>
      </c>
      <c r="I96" s="22">
        <v>1.4</v>
      </c>
      <c r="J96" s="23">
        <v>1.1000000000000001</v>
      </c>
      <c r="K96" s="22">
        <v>1.4</v>
      </c>
      <c r="L96" s="22">
        <v>1.4</v>
      </c>
      <c r="M96" s="22">
        <v>1.4961355601263127</v>
      </c>
      <c r="N96" s="22">
        <v>1.38</v>
      </c>
      <c r="O96" s="22">
        <v>1.27</v>
      </c>
      <c r="P96" s="22">
        <v>1.3</v>
      </c>
      <c r="Q96" s="160" t="s">
        <v>108</v>
      </c>
      <c r="R96" s="160" t="s">
        <v>109</v>
      </c>
      <c r="S96" s="22">
        <v>0.81</v>
      </c>
      <c r="T96" s="165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1</v>
      </c>
    </row>
    <row r="97" spans="1:65">
      <c r="A97" s="35"/>
      <c r="B97" s="19">
        <v>1</v>
      </c>
      <c r="C97" s="8">
        <v>2</v>
      </c>
      <c r="D97" s="10">
        <v>1.1100000000000001</v>
      </c>
      <c r="E97" s="10">
        <v>1.1200000000000001</v>
      </c>
      <c r="F97" s="25">
        <v>1.3</v>
      </c>
      <c r="G97" s="10">
        <v>1.25</v>
      </c>
      <c r="H97" s="25">
        <v>1.05</v>
      </c>
      <c r="I97" s="10">
        <v>1.3</v>
      </c>
      <c r="J97" s="25">
        <v>1.1000000000000001</v>
      </c>
      <c r="K97" s="10">
        <v>1.4</v>
      </c>
      <c r="L97" s="10">
        <v>1.4</v>
      </c>
      <c r="M97" s="10">
        <v>1.5600142003909356</v>
      </c>
      <c r="N97" s="10">
        <v>1.38</v>
      </c>
      <c r="O97" s="10">
        <v>1.31</v>
      </c>
      <c r="P97" s="10">
        <v>1.5</v>
      </c>
      <c r="Q97" s="161" t="s">
        <v>108</v>
      </c>
      <c r="R97" s="161" t="s">
        <v>109</v>
      </c>
      <c r="S97" s="10">
        <v>0.91</v>
      </c>
      <c r="T97" s="165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>
        <v>6</v>
      </c>
    </row>
    <row r="98" spans="1:65">
      <c r="A98" s="35"/>
      <c r="B98" s="19">
        <v>1</v>
      </c>
      <c r="C98" s="8">
        <v>3</v>
      </c>
      <c r="D98" s="10">
        <v>1.06</v>
      </c>
      <c r="E98" s="10">
        <v>1.26</v>
      </c>
      <c r="F98" s="25">
        <v>1.27</v>
      </c>
      <c r="G98" s="10">
        <v>1.33</v>
      </c>
      <c r="H98" s="25">
        <v>1.07</v>
      </c>
      <c r="I98" s="10">
        <v>1.1000000000000001</v>
      </c>
      <c r="J98" s="25">
        <v>1.1000000000000001</v>
      </c>
      <c r="K98" s="25">
        <v>1.3</v>
      </c>
      <c r="L98" s="11">
        <v>1.4</v>
      </c>
      <c r="M98" s="11">
        <v>1.5062755896561371</v>
      </c>
      <c r="N98" s="11">
        <v>1.39</v>
      </c>
      <c r="O98" s="11">
        <v>1.24</v>
      </c>
      <c r="P98" s="11">
        <v>1.4</v>
      </c>
      <c r="Q98" s="166" t="s">
        <v>108</v>
      </c>
      <c r="R98" s="166" t="s">
        <v>109</v>
      </c>
      <c r="S98" s="11">
        <v>0.96</v>
      </c>
      <c r="T98" s="165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>
        <v>16</v>
      </c>
    </row>
    <row r="99" spans="1:65">
      <c r="A99" s="35"/>
      <c r="B99" s="19">
        <v>1</v>
      </c>
      <c r="C99" s="8">
        <v>4</v>
      </c>
      <c r="D99" s="10">
        <v>1.05</v>
      </c>
      <c r="E99" s="10">
        <v>1.18</v>
      </c>
      <c r="F99" s="25">
        <v>1.25</v>
      </c>
      <c r="G99" s="10">
        <v>1.27</v>
      </c>
      <c r="H99" s="25">
        <v>0.9900000000000001</v>
      </c>
      <c r="I99" s="10">
        <v>1.2</v>
      </c>
      <c r="J99" s="25">
        <v>1.1000000000000001</v>
      </c>
      <c r="K99" s="25">
        <v>1.3</v>
      </c>
      <c r="L99" s="11">
        <v>1.4</v>
      </c>
      <c r="M99" s="11">
        <v>1.4964881527430502</v>
      </c>
      <c r="N99" s="11">
        <v>1.38</v>
      </c>
      <c r="O99" s="11">
        <v>1.29</v>
      </c>
      <c r="P99" s="11">
        <v>1.4</v>
      </c>
      <c r="Q99" s="166" t="s">
        <v>108</v>
      </c>
      <c r="R99" s="166" t="s">
        <v>109</v>
      </c>
      <c r="S99" s="11">
        <v>0.92</v>
      </c>
      <c r="T99" s="165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>
        <v>1.2585988857252173</v>
      </c>
    </row>
    <row r="100" spans="1:65">
      <c r="A100" s="35"/>
      <c r="B100" s="19">
        <v>1</v>
      </c>
      <c r="C100" s="8">
        <v>5</v>
      </c>
      <c r="D100" s="10">
        <v>1.1100000000000001</v>
      </c>
      <c r="E100" s="10">
        <v>1.28</v>
      </c>
      <c r="F100" s="10">
        <v>1.33</v>
      </c>
      <c r="G100" s="10">
        <v>1.24</v>
      </c>
      <c r="H100" s="10">
        <v>1</v>
      </c>
      <c r="I100" s="10">
        <v>1.5</v>
      </c>
      <c r="J100" s="10">
        <v>1.1000000000000001</v>
      </c>
      <c r="K100" s="10">
        <v>1.4</v>
      </c>
      <c r="L100" s="10">
        <v>1.5</v>
      </c>
      <c r="M100" s="10">
        <v>1.5766956831458383</v>
      </c>
      <c r="N100" s="10">
        <v>1.38</v>
      </c>
      <c r="O100" s="10">
        <v>1.31</v>
      </c>
      <c r="P100" s="10">
        <v>1.4</v>
      </c>
      <c r="Q100" s="161" t="s">
        <v>108</v>
      </c>
      <c r="R100" s="161" t="s">
        <v>109</v>
      </c>
      <c r="S100" s="10">
        <v>0.86</v>
      </c>
      <c r="T100" s="165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78</v>
      </c>
    </row>
    <row r="101" spans="1:65">
      <c r="A101" s="35"/>
      <c r="B101" s="19">
        <v>1</v>
      </c>
      <c r="C101" s="8">
        <v>6</v>
      </c>
      <c r="D101" s="10">
        <v>1.1200000000000001</v>
      </c>
      <c r="E101" s="10">
        <v>1.44</v>
      </c>
      <c r="F101" s="10">
        <v>1.29</v>
      </c>
      <c r="G101" s="10">
        <v>1.28</v>
      </c>
      <c r="H101" s="10">
        <v>1.02</v>
      </c>
      <c r="I101" s="10">
        <v>1.4</v>
      </c>
      <c r="J101" s="10">
        <v>1.1000000000000001</v>
      </c>
      <c r="K101" s="10">
        <v>1.5</v>
      </c>
      <c r="L101" s="10">
        <v>1.5</v>
      </c>
      <c r="M101" s="10">
        <v>1.5446972148559901</v>
      </c>
      <c r="N101" s="159">
        <v>1.32</v>
      </c>
      <c r="O101" s="10">
        <v>1.22</v>
      </c>
      <c r="P101" s="10">
        <v>1.4</v>
      </c>
      <c r="Q101" s="161" t="s">
        <v>108</v>
      </c>
      <c r="R101" s="161" t="s">
        <v>109</v>
      </c>
      <c r="S101" s="10">
        <v>0.9</v>
      </c>
      <c r="T101" s="165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62"/>
    </row>
    <row r="102" spans="1:65">
      <c r="A102" s="35"/>
      <c r="B102" s="20" t="s">
        <v>263</v>
      </c>
      <c r="C102" s="12"/>
      <c r="D102" s="26">
        <v>1.0900000000000001</v>
      </c>
      <c r="E102" s="26">
        <v>1.2433333333333332</v>
      </c>
      <c r="F102" s="26">
        <v>1.2866666666666666</v>
      </c>
      <c r="G102" s="26">
        <v>1.2500000000000002</v>
      </c>
      <c r="H102" s="26">
        <v>1.0383333333333333</v>
      </c>
      <c r="I102" s="26">
        <v>1.3166666666666667</v>
      </c>
      <c r="J102" s="26">
        <v>1.0999999999999999</v>
      </c>
      <c r="K102" s="26">
        <v>1.3833333333333331</v>
      </c>
      <c r="L102" s="26">
        <v>1.4333333333333333</v>
      </c>
      <c r="M102" s="26">
        <v>1.5300510668197109</v>
      </c>
      <c r="N102" s="26">
        <v>1.3716666666666664</v>
      </c>
      <c r="O102" s="26">
        <v>1.2733333333333332</v>
      </c>
      <c r="P102" s="26">
        <v>1.4000000000000001</v>
      </c>
      <c r="Q102" s="26" t="s">
        <v>658</v>
      </c>
      <c r="R102" s="26" t="s">
        <v>658</v>
      </c>
      <c r="S102" s="26">
        <v>0.89333333333333342</v>
      </c>
      <c r="T102" s="165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2"/>
    </row>
    <row r="103" spans="1:65">
      <c r="A103" s="35"/>
      <c r="B103" s="3" t="s">
        <v>264</v>
      </c>
      <c r="C103" s="33"/>
      <c r="D103" s="11">
        <v>1.1000000000000001</v>
      </c>
      <c r="E103" s="11">
        <v>1.22</v>
      </c>
      <c r="F103" s="11">
        <v>1.2850000000000001</v>
      </c>
      <c r="G103" s="11">
        <v>1.26</v>
      </c>
      <c r="H103" s="11">
        <v>1.0350000000000001</v>
      </c>
      <c r="I103" s="11">
        <v>1.35</v>
      </c>
      <c r="J103" s="11">
        <v>1.1000000000000001</v>
      </c>
      <c r="K103" s="11">
        <v>1.4</v>
      </c>
      <c r="L103" s="11">
        <v>1.4</v>
      </c>
      <c r="M103" s="11">
        <v>1.5254864022560635</v>
      </c>
      <c r="N103" s="11">
        <v>1.38</v>
      </c>
      <c r="O103" s="11">
        <v>1.28</v>
      </c>
      <c r="P103" s="11">
        <v>1.4</v>
      </c>
      <c r="Q103" s="11" t="s">
        <v>658</v>
      </c>
      <c r="R103" s="11" t="s">
        <v>658</v>
      </c>
      <c r="S103" s="11">
        <v>0.90500000000000003</v>
      </c>
      <c r="T103" s="165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2"/>
    </row>
    <row r="104" spans="1:65">
      <c r="A104" s="35"/>
      <c r="B104" s="3" t="s">
        <v>265</v>
      </c>
      <c r="C104" s="33"/>
      <c r="D104" s="27">
        <v>2.8982753492378905E-2</v>
      </c>
      <c r="E104" s="27">
        <v>0.11272385136547926</v>
      </c>
      <c r="F104" s="27">
        <v>2.7325202042558953E-2</v>
      </c>
      <c r="G104" s="27">
        <v>6.6633324995830787E-2</v>
      </c>
      <c r="H104" s="27">
        <v>4.2622372841814755E-2</v>
      </c>
      <c r="I104" s="27">
        <v>0.14719601443879687</v>
      </c>
      <c r="J104" s="27">
        <v>2.4323767777952469E-16</v>
      </c>
      <c r="K104" s="27">
        <v>7.527726527090807E-2</v>
      </c>
      <c r="L104" s="27">
        <v>5.1639777949432274E-2</v>
      </c>
      <c r="M104" s="27">
        <v>3.5014349538045567E-2</v>
      </c>
      <c r="N104" s="27">
        <v>2.5625508125043359E-2</v>
      </c>
      <c r="O104" s="27">
        <v>3.7237973450050539E-2</v>
      </c>
      <c r="P104" s="27">
        <v>6.3245553203367569E-2</v>
      </c>
      <c r="Q104" s="27" t="s">
        <v>658</v>
      </c>
      <c r="R104" s="27" t="s">
        <v>658</v>
      </c>
      <c r="S104" s="27">
        <v>5.2025634707004442E-2</v>
      </c>
      <c r="T104" s="165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2"/>
    </row>
    <row r="105" spans="1:65">
      <c r="A105" s="35"/>
      <c r="B105" s="3" t="s">
        <v>87</v>
      </c>
      <c r="C105" s="33"/>
      <c r="D105" s="13">
        <v>2.658968210309991E-2</v>
      </c>
      <c r="E105" s="13">
        <v>9.0662615039259473E-2</v>
      </c>
      <c r="F105" s="13">
        <v>2.1237203660019913E-2</v>
      </c>
      <c r="G105" s="13">
        <v>5.3306659996664618E-2</v>
      </c>
      <c r="H105" s="13">
        <v>4.1048834197574401E-2</v>
      </c>
      <c r="I105" s="13">
        <v>0.11179444134592167</v>
      </c>
      <c r="J105" s="13">
        <v>2.2112516161774974E-16</v>
      </c>
      <c r="K105" s="13">
        <v>5.4417300195837168E-2</v>
      </c>
      <c r="L105" s="13">
        <v>3.6027752057743445E-2</v>
      </c>
      <c r="M105" s="13">
        <v>2.2884431962669503E-2</v>
      </c>
      <c r="N105" s="13">
        <v>1.8682022934418004E-2</v>
      </c>
      <c r="O105" s="13">
        <v>2.9244481767055401E-2</v>
      </c>
      <c r="P105" s="13">
        <v>4.5175395145262545E-2</v>
      </c>
      <c r="Q105" s="13" t="s">
        <v>658</v>
      </c>
      <c r="R105" s="13" t="s">
        <v>658</v>
      </c>
      <c r="S105" s="13">
        <v>5.8237650791422881E-2</v>
      </c>
      <c r="T105" s="165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2"/>
    </row>
    <row r="106" spans="1:65">
      <c r="A106" s="35"/>
      <c r="B106" s="3" t="s">
        <v>266</v>
      </c>
      <c r="C106" s="33"/>
      <c r="D106" s="13">
        <v>-0.13395759970665222</v>
      </c>
      <c r="E106" s="13">
        <v>-1.2129005169973506E-2</v>
      </c>
      <c r="F106" s="13">
        <v>2.2300815025174892E-2</v>
      </c>
      <c r="G106" s="13">
        <v>-6.8321097553349919E-3</v>
      </c>
      <c r="H106" s="13">
        <v>-0.1750085391700984</v>
      </c>
      <c r="I106" s="13">
        <v>4.6136844391046816E-2</v>
      </c>
      <c r="J106" s="13">
        <v>-0.12601225658469506</v>
      </c>
      <c r="K106" s="13">
        <v>9.9105798537428846E-2</v>
      </c>
      <c r="L106" s="13">
        <v>0.13883251414721554</v>
      </c>
      <c r="M106" s="13">
        <v>0.21567807199994471</v>
      </c>
      <c r="N106" s="13">
        <v>8.9836231561811974E-2</v>
      </c>
      <c r="O106" s="13">
        <v>1.170702419589853E-2</v>
      </c>
      <c r="P106" s="13">
        <v>0.11234803707402463</v>
      </c>
      <c r="Q106" s="13" t="s">
        <v>658</v>
      </c>
      <c r="R106" s="13" t="s">
        <v>658</v>
      </c>
      <c r="S106" s="13">
        <v>-0.29021601443847944</v>
      </c>
      <c r="T106" s="165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2"/>
    </row>
    <row r="107" spans="1:65">
      <c r="A107" s="35"/>
      <c r="B107" s="53" t="s">
        <v>267</v>
      </c>
      <c r="C107" s="54"/>
      <c r="D107" s="52">
        <v>0.94</v>
      </c>
      <c r="E107" s="52">
        <v>0.18</v>
      </c>
      <c r="F107" s="52">
        <v>0.03</v>
      </c>
      <c r="G107" s="52">
        <v>0.15</v>
      </c>
      <c r="H107" s="52">
        <v>1.19</v>
      </c>
      <c r="I107" s="52">
        <v>0.18</v>
      </c>
      <c r="J107" s="52">
        <v>0.89</v>
      </c>
      <c r="K107" s="52">
        <v>0.51</v>
      </c>
      <c r="L107" s="52">
        <v>0.76</v>
      </c>
      <c r="M107" s="52">
        <v>1.23</v>
      </c>
      <c r="N107" s="52">
        <v>0.45</v>
      </c>
      <c r="O107" s="52">
        <v>0.03</v>
      </c>
      <c r="P107" s="52">
        <v>0.59</v>
      </c>
      <c r="Q107" s="52">
        <v>1.38</v>
      </c>
      <c r="R107" s="52">
        <v>6.02</v>
      </c>
      <c r="S107" s="52">
        <v>1.91</v>
      </c>
      <c r="T107" s="165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2"/>
    </row>
    <row r="108" spans="1:65">
      <c r="B108" s="36"/>
      <c r="C108" s="20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BM108" s="62"/>
    </row>
    <row r="109" spans="1:65" ht="15">
      <c r="B109" s="37" t="s">
        <v>535</v>
      </c>
      <c r="BM109" s="32" t="s">
        <v>67</v>
      </c>
    </row>
    <row r="110" spans="1:65" ht="15">
      <c r="A110" s="28" t="s">
        <v>16</v>
      </c>
      <c r="B110" s="18" t="s">
        <v>115</v>
      </c>
      <c r="C110" s="15" t="s">
        <v>116</v>
      </c>
      <c r="D110" s="16" t="s">
        <v>235</v>
      </c>
      <c r="E110" s="17" t="s">
        <v>235</v>
      </c>
      <c r="F110" s="17" t="s">
        <v>235</v>
      </c>
      <c r="G110" s="17" t="s">
        <v>235</v>
      </c>
      <c r="H110" s="17" t="s">
        <v>235</v>
      </c>
      <c r="I110" s="17" t="s">
        <v>235</v>
      </c>
      <c r="J110" s="17" t="s">
        <v>235</v>
      </c>
      <c r="K110" s="17" t="s">
        <v>235</v>
      </c>
      <c r="L110" s="17" t="s">
        <v>235</v>
      </c>
      <c r="M110" s="17" t="s">
        <v>235</v>
      </c>
      <c r="N110" s="17" t="s">
        <v>235</v>
      </c>
      <c r="O110" s="17" t="s">
        <v>235</v>
      </c>
      <c r="P110" s="17" t="s">
        <v>235</v>
      </c>
      <c r="Q110" s="17" t="s">
        <v>235</v>
      </c>
      <c r="R110" s="17" t="s">
        <v>235</v>
      </c>
      <c r="S110" s="17" t="s">
        <v>235</v>
      </c>
      <c r="T110" s="17" t="s">
        <v>235</v>
      </c>
      <c r="U110" s="17" t="s">
        <v>235</v>
      </c>
      <c r="V110" s="17" t="s">
        <v>235</v>
      </c>
      <c r="W110" s="165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2">
        <v>1</v>
      </c>
    </row>
    <row r="111" spans="1:65">
      <c r="A111" s="35"/>
      <c r="B111" s="19" t="s">
        <v>236</v>
      </c>
      <c r="C111" s="8" t="s">
        <v>236</v>
      </c>
      <c r="D111" s="163" t="s">
        <v>238</v>
      </c>
      <c r="E111" s="164" t="s">
        <v>239</v>
      </c>
      <c r="F111" s="164" t="s">
        <v>240</v>
      </c>
      <c r="G111" s="164" t="s">
        <v>242</v>
      </c>
      <c r="H111" s="164" t="s">
        <v>243</v>
      </c>
      <c r="I111" s="164" t="s">
        <v>244</v>
      </c>
      <c r="J111" s="164" t="s">
        <v>245</v>
      </c>
      <c r="K111" s="164" t="s">
        <v>246</v>
      </c>
      <c r="L111" s="164" t="s">
        <v>247</v>
      </c>
      <c r="M111" s="164" t="s">
        <v>248</v>
      </c>
      <c r="N111" s="164" t="s">
        <v>249</v>
      </c>
      <c r="O111" s="164" t="s">
        <v>250</v>
      </c>
      <c r="P111" s="164" t="s">
        <v>251</v>
      </c>
      <c r="Q111" s="164" t="s">
        <v>252</v>
      </c>
      <c r="R111" s="164" t="s">
        <v>253</v>
      </c>
      <c r="S111" s="164" t="s">
        <v>254</v>
      </c>
      <c r="T111" s="164" t="s">
        <v>255</v>
      </c>
      <c r="U111" s="164" t="s">
        <v>256</v>
      </c>
      <c r="V111" s="164" t="s">
        <v>270</v>
      </c>
      <c r="W111" s="165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 t="s">
        <v>3</v>
      </c>
    </row>
    <row r="112" spans="1:65">
      <c r="A112" s="35"/>
      <c r="B112" s="19"/>
      <c r="C112" s="8"/>
      <c r="D112" s="9" t="s">
        <v>273</v>
      </c>
      <c r="E112" s="10" t="s">
        <v>273</v>
      </c>
      <c r="F112" s="10" t="s">
        <v>271</v>
      </c>
      <c r="G112" s="10" t="s">
        <v>271</v>
      </c>
      <c r="H112" s="10" t="s">
        <v>271</v>
      </c>
      <c r="I112" s="10" t="s">
        <v>271</v>
      </c>
      <c r="J112" s="10" t="s">
        <v>271</v>
      </c>
      <c r="K112" s="10" t="s">
        <v>292</v>
      </c>
      <c r="L112" s="10" t="s">
        <v>273</v>
      </c>
      <c r="M112" s="10" t="s">
        <v>292</v>
      </c>
      <c r="N112" s="10" t="s">
        <v>273</v>
      </c>
      <c r="O112" s="10" t="s">
        <v>292</v>
      </c>
      <c r="P112" s="10" t="s">
        <v>271</v>
      </c>
      <c r="Q112" s="10" t="s">
        <v>292</v>
      </c>
      <c r="R112" s="10" t="s">
        <v>273</v>
      </c>
      <c r="S112" s="10" t="s">
        <v>292</v>
      </c>
      <c r="T112" s="10" t="s">
        <v>273</v>
      </c>
      <c r="U112" s="10" t="s">
        <v>273</v>
      </c>
      <c r="V112" s="10" t="s">
        <v>271</v>
      </c>
      <c r="W112" s="165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>
        <v>2</v>
      </c>
    </row>
    <row r="113" spans="1:65">
      <c r="A113" s="35"/>
      <c r="B113" s="19"/>
      <c r="C113" s="8"/>
      <c r="D113" s="29" t="s">
        <v>293</v>
      </c>
      <c r="E113" s="29" t="s">
        <v>294</v>
      </c>
      <c r="F113" s="29" t="s">
        <v>293</v>
      </c>
      <c r="G113" s="29" t="s">
        <v>293</v>
      </c>
      <c r="H113" s="29" t="s">
        <v>293</v>
      </c>
      <c r="I113" s="29" t="s">
        <v>293</v>
      </c>
      <c r="J113" s="29" t="s">
        <v>293</v>
      </c>
      <c r="K113" s="29" t="s">
        <v>295</v>
      </c>
      <c r="L113" s="29" t="s">
        <v>295</v>
      </c>
      <c r="M113" s="29" t="s">
        <v>295</v>
      </c>
      <c r="N113" s="29" t="s">
        <v>295</v>
      </c>
      <c r="O113" s="29" t="s">
        <v>296</v>
      </c>
      <c r="P113" s="29" t="s">
        <v>293</v>
      </c>
      <c r="Q113" s="29" t="s">
        <v>296</v>
      </c>
      <c r="R113" s="29" t="s">
        <v>296</v>
      </c>
      <c r="S113" s="29" t="s">
        <v>293</v>
      </c>
      <c r="T113" s="29" t="s">
        <v>295</v>
      </c>
      <c r="U113" s="29" t="s">
        <v>293</v>
      </c>
      <c r="V113" s="29" t="s">
        <v>297</v>
      </c>
      <c r="W113" s="165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3</v>
      </c>
    </row>
    <row r="114" spans="1:65">
      <c r="A114" s="35"/>
      <c r="B114" s="18">
        <v>1</v>
      </c>
      <c r="C114" s="14">
        <v>1</v>
      </c>
      <c r="D114" s="160" t="s">
        <v>298</v>
      </c>
      <c r="E114" s="160" t="s">
        <v>97</v>
      </c>
      <c r="F114" s="168">
        <v>0.28000000000000003</v>
      </c>
      <c r="G114" s="22">
        <v>0.35</v>
      </c>
      <c r="H114" s="23">
        <v>0.35</v>
      </c>
      <c r="I114" s="22">
        <v>0.34</v>
      </c>
      <c r="J114" s="23">
        <v>0.41</v>
      </c>
      <c r="K114" s="22">
        <v>0.38</v>
      </c>
      <c r="L114" s="160" t="s">
        <v>97</v>
      </c>
      <c r="M114" s="22">
        <v>0.34</v>
      </c>
      <c r="N114" s="160" t="s">
        <v>109</v>
      </c>
      <c r="O114" s="22">
        <v>0.38009520890055026</v>
      </c>
      <c r="P114" s="22">
        <v>0.35</v>
      </c>
      <c r="Q114" s="167">
        <v>0.4</v>
      </c>
      <c r="R114" s="160" t="s">
        <v>108</v>
      </c>
      <c r="S114" s="22">
        <v>0.37</v>
      </c>
      <c r="T114" s="160" t="s">
        <v>108</v>
      </c>
      <c r="U114" s="160" t="s">
        <v>109</v>
      </c>
      <c r="V114" s="22">
        <v>0.38</v>
      </c>
      <c r="W114" s="165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>
        <v>1</v>
      </c>
      <c r="C115" s="8">
        <v>2</v>
      </c>
      <c r="D115" s="161" t="s">
        <v>298</v>
      </c>
      <c r="E115" s="161" t="s">
        <v>97</v>
      </c>
      <c r="F115" s="166">
        <v>0.32</v>
      </c>
      <c r="G115" s="10">
        <v>0.37</v>
      </c>
      <c r="H115" s="25">
        <v>0.38</v>
      </c>
      <c r="I115" s="10">
        <v>0.36</v>
      </c>
      <c r="J115" s="25">
        <v>0.41</v>
      </c>
      <c r="K115" s="10">
        <v>0.38</v>
      </c>
      <c r="L115" s="161" t="s">
        <v>97</v>
      </c>
      <c r="M115" s="10">
        <v>0.35</v>
      </c>
      <c r="N115" s="161" t="s">
        <v>109</v>
      </c>
      <c r="O115" s="10">
        <v>0.38184565783150037</v>
      </c>
      <c r="P115" s="10">
        <v>0.35</v>
      </c>
      <c r="Q115" s="10">
        <v>0.38</v>
      </c>
      <c r="R115" s="161" t="s">
        <v>108</v>
      </c>
      <c r="S115" s="10">
        <v>0.32</v>
      </c>
      <c r="T115" s="161" t="s">
        <v>108</v>
      </c>
      <c r="U115" s="161" t="s">
        <v>109</v>
      </c>
      <c r="V115" s="10">
        <v>0.33</v>
      </c>
      <c r="W115" s="165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>
        <v>7</v>
      </c>
    </row>
    <row r="116" spans="1:65">
      <c r="A116" s="35"/>
      <c r="B116" s="19">
        <v>1</v>
      </c>
      <c r="C116" s="8">
        <v>3</v>
      </c>
      <c r="D116" s="161" t="s">
        <v>298</v>
      </c>
      <c r="E116" s="161" t="s">
        <v>97</v>
      </c>
      <c r="F116" s="166">
        <v>0.32</v>
      </c>
      <c r="G116" s="10">
        <v>0.33</v>
      </c>
      <c r="H116" s="25">
        <v>0.36</v>
      </c>
      <c r="I116" s="10">
        <v>0.4</v>
      </c>
      <c r="J116" s="25">
        <v>0.43</v>
      </c>
      <c r="K116" s="25">
        <v>0.41</v>
      </c>
      <c r="L116" s="166" t="s">
        <v>97</v>
      </c>
      <c r="M116" s="11">
        <v>0.32</v>
      </c>
      <c r="N116" s="166" t="s">
        <v>109</v>
      </c>
      <c r="O116" s="11">
        <v>0.35483333892845925</v>
      </c>
      <c r="P116" s="11">
        <v>0.35</v>
      </c>
      <c r="Q116" s="11">
        <v>0.37</v>
      </c>
      <c r="R116" s="166" t="s">
        <v>108</v>
      </c>
      <c r="S116" s="11">
        <v>0.38</v>
      </c>
      <c r="T116" s="166" t="s">
        <v>108</v>
      </c>
      <c r="U116" s="166" t="s">
        <v>109</v>
      </c>
      <c r="V116" s="11">
        <v>0.35</v>
      </c>
      <c r="W116" s="165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16</v>
      </c>
    </row>
    <row r="117" spans="1:65">
      <c r="A117" s="35"/>
      <c r="B117" s="19">
        <v>1</v>
      </c>
      <c r="C117" s="8">
        <v>4</v>
      </c>
      <c r="D117" s="161" t="s">
        <v>298</v>
      </c>
      <c r="E117" s="161" t="s">
        <v>97</v>
      </c>
      <c r="F117" s="166">
        <v>0.28999999999999998</v>
      </c>
      <c r="G117" s="10">
        <v>0.32</v>
      </c>
      <c r="H117" s="25">
        <v>0.36</v>
      </c>
      <c r="I117" s="10">
        <v>0.36</v>
      </c>
      <c r="J117" s="25">
        <v>0.38</v>
      </c>
      <c r="K117" s="25">
        <v>0.4</v>
      </c>
      <c r="L117" s="166" t="s">
        <v>97</v>
      </c>
      <c r="M117" s="11">
        <v>0.32</v>
      </c>
      <c r="N117" s="166" t="s">
        <v>109</v>
      </c>
      <c r="O117" s="11">
        <v>0.36619573846517828</v>
      </c>
      <c r="P117" s="11">
        <v>0.35</v>
      </c>
      <c r="Q117" s="11">
        <v>0.37</v>
      </c>
      <c r="R117" s="166" t="s">
        <v>108</v>
      </c>
      <c r="S117" s="158">
        <v>0.45</v>
      </c>
      <c r="T117" s="166" t="s">
        <v>108</v>
      </c>
      <c r="U117" s="166" t="s">
        <v>109</v>
      </c>
      <c r="V117" s="11">
        <v>0.35</v>
      </c>
      <c r="W117" s="165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0.36432429943360367</v>
      </c>
    </row>
    <row r="118" spans="1:65">
      <c r="A118" s="35"/>
      <c r="B118" s="19">
        <v>1</v>
      </c>
      <c r="C118" s="8">
        <v>5</v>
      </c>
      <c r="D118" s="161" t="s">
        <v>298</v>
      </c>
      <c r="E118" s="161" t="s">
        <v>97</v>
      </c>
      <c r="F118" s="161">
        <v>0.28000000000000003</v>
      </c>
      <c r="G118" s="10">
        <v>0.34</v>
      </c>
      <c r="H118" s="10">
        <v>0.38</v>
      </c>
      <c r="I118" s="10">
        <v>0.37</v>
      </c>
      <c r="J118" s="10">
        <v>0.33</v>
      </c>
      <c r="K118" s="10">
        <v>0.37</v>
      </c>
      <c r="L118" s="161" t="s">
        <v>97</v>
      </c>
      <c r="M118" s="10">
        <v>0.35</v>
      </c>
      <c r="N118" s="161" t="s">
        <v>109</v>
      </c>
      <c r="O118" s="10">
        <v>0.36520654764952226</v>
      </c>
      <c r="P118" s="10">
        <v>0.36</v>
      </c>
      <c r="Q118" s="10">
        <v>0.37</v>
      </c>
      <c r="R118" s="161" t="s">
        <v>108</v>
      </c>
      <c r="S118" s="10">
        <v>0.38</v>
      </c>
      <c r="T118" s="161" t="s">
        <v>108</v>
      </c>
      <c r="U118" s="161" t="s">
        <v>109</v>
      </c>
      <c r="V118" s="10">
        <v>0.39</v>
      </c>
      <c r="W118" s="165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>
        <v>79</v>
      </c>
    </row>
    <row r="119" spans="1:65">
      <c r="A119" s="35"/>
      <c r="B119" s="19">
        <v>1</v>
      </c>
      <c r="C119" s="8">
        <v>6</v>
      </c>
      <c r="D119" s="161" t="s">
        <v>298</v>
      </c>
      <c r="E119" s="161" t="s">
        <v>97</v>
      </c>
      <c r="F119" s="161">
        <v>0.28000000000000003</v>
      </c>
      <c r="G119" s="10">
        <v>0.37</v>
      </c>
      <c r="H119" s="10">
        <v>0.4</v>
      </c>
      <c r="I119" s="10">
        <v>0.35</v>
      </c>
      <c r="J119" s="10">
        <v>0.36</v>
      </c>
      <c r="K119" s="10">
        <v>0.37</v>
      </c>
      <c r="L119" s="161" t="s">
        <v>97</v>
      </c>
      <c r="M119" s="10">
        <v>0.35</v>
      </c>
      <c r="N119" s="161" t="s">
        <v>109</v>
      </c>
      <c r="O119" s="10">
        <v>0.36122727084263123</v>
      </c>
      <c r="P119" s="10">
        <v>0.35</v>
      </c>
      <c r="Q119" s="10">
        <v>0.36</v>
      </c>
      <c r="R119" s="161" t="s">
        <v>108</v>
      </c>
      <c r="S119" s="10">
        <v>0.38</v>
      </c>
      <c r="T119" s="161" t="s">
        <v>108</v>
      </c>
      <c r="U119" s="161" t="s">
        <v>109</v>
      </c>
      <c r="V119" s="10">
        <v>0.36</v>
      </c>
      <c r="W119" s="165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62"/>
    </row>
    <row r="120" spans="1:65">
      <c r="A120" s="35"/>
      <c r="B120" s="20" t="s">
        <v>263</v>
      </c>
      <c r="C120" s="12"/>
      <c r="D120" s="26" t="s">
        <v>658</v>
      </c>
      <c r="E120" s="26" t="s">
        <v>658</v>
      </c>
      <c r="F120" s="26">
        <v>0.29500000000000004</v>
      </c>
      <c r="G120" s="26">
        <v>0.34666666666666668</v>
      </c>
      <c r="H120" s="26">
        <v>0.37166666666666659</v>
      </c>
      <c r="I120" s="26">
        <v>0.36333333333333334</v>
      </c>
      <c r="J120" s="26">
        <v>0.38666666666666666</v>
      </c>
      <c r="K120" s="26">
        <v>0.38500000000000001</v>
      </c>
      <c r="L120" s="26" t="s">
        <v>658</v>
      </c>
      <c r="M120" s="26">
        <v>0.33833333333333337</v>
      </c>
      <c r="N120" s="26" t="s">
        <v>658</v>
      </c>
      <c r="O120" s="26">
        <v>0.36823396043630696</v>
      </c>
      <c r="P120" s="26">
        <v>0.35166666666666663</v>
      </c>
      <c r="Q120" s="26">
        <v>0.375</v>
      </c>
      <c r="R120" s="26" t="s">
        <v>658</v>
      </c>
      <c r="S120" s="26">
        <v>0.37999999999999995</v>
      </c>
      <c r="T120" s="26" t="s">
        <v>658</v>
      </c>
      <c r="U120" s="26" t="s">
        <v>658</v>
      </c>
      <c r="V120" s="26">
        <v>0.36000000000000004</v>
      </c>
      <c r="W120" s="165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62"/>
    </row>
    <row r="121" spans="1:65">
      <c r="A121" s="35"/>
      <c r="B121" s="3" t="s">
        <v>264</v>
      </c>
      <c r="C121" s="33"/>
      <c r="D121" s="11" t="s">
        <v>658</v>
      </c>
      <c r="E121" s="11" t="s">
        <v>658</v>
      </c>
      <c r="F121" s="11">
        <v>0.28500000000000003</v>
      </c>
      <c r="G121" s="11">
        <v>0.34499999999999997</v>
      </c>
      <c r="H121" s="11">
        <v>0.37</v>
      </c>
      <c r="I121" s="11">
        <v>0.36</v>
      </c>
      <c r="J121" s="11">
        <v>0.39500000000000002</v>
      </c>
      <c r="K121" s="11">
        <v>0.38</v>
      </c>
      <c r="L121" s="11" t="s">
        <v>658</v>
      </c>
      <c r="M121" s="11">
        <v>0.34499999999999997</v>
      </c>
      <c r="N121" s="11" t="s">
        <v>658</v>
      </c>
      <c r="O121" s="11">
        <v>0.36570114305735024</v>
      </c>
      <c r="P121" s="11">
        <v>0.35</v>
      </c>
      <c r="Q121" s="11">
        <v>0.37</v>
      </c>
      <c r="R121" s="11" t="s">
        <v>658</v>
      </c>
      <c r="S121" s="11">
        <v>0.38</v>
      </c>
      <c r="T121" s="11" t="s">
        <v>658</v>
      </c>
      <c r="U121" s="11" t="s">
        <v>658</v>
      </c>
      <c r="V121" s="11">
        <v>0.35499999999999998</v>
      </c>
      <c r="W121" s="165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2"/>
    </row>
    <row r="122" spans="1:65">
      <c r="A122" s="35"/>
      <c r="B122" s="3" t="s">
        <v>265</v>
      </c>
      <c r="C122" s="33"/>
      <c r="D122" s="27" t="s">
        <v>658</v>
      </c>
      <c r="E122" s="27" t="s">
        <v>658</v>
      </c>
      <c r="F122" s="27">
        <v>1.9748417658131491E-2</v>
      </c>
      <c r="G122" s="27">
        <v>2.065591117977288E-2</v>
      </c>
      <c r="H122" s="27">
        <v>1.8348478592697198E-2</v>
      </c>
      <c r="I122" s="27">
        <v>2.0655911179772897E-2</v>
      </c>
      <c r="J122" s="27">
        <v>3.7237973450050497E-2</v>
      </c>
      <c r="K122" s="27">
        <v>1.643167672515498E-2</v>
      </c>
      <c r="L122" s="27" t="s">
        <v>658</v>
      </c>
      <c r="M122" s="27">
        <v>1.4719601443879732E-2</v>
      </c>
      <c r="N122" s="27" t="s">
        <v>658</v>
      </c>
      <c r="O122" s="27">
        <v>1.0657930886928502E-2</v>
      </c>
      <c r="P122" s="27">
        <v>4.0824829046386332E-3</v>
      </c>
      <c r="Q122" s="27">
        <v>1.3784048752090234E-2</v>
      </c>
      <c r="R122" s="27" t="s">
        <v>658</v>
      </c>
      <c r="S122" s="27">
        <v>4.1472882706655438E-2</v>
      </c>
      <c r="T122" s="27" t="s">
        <v>658</v>
      </c>
      <c r="U122" s="27" t="s">
        <v>658</v>
      </c>
      <c r="V122" s="27">
        <v>2.1908902300206649E-2</v>
      </c>
      <c r="W122" s="234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235"/>
      <c r="AI122" s="235"/>
      <c r="AJ122" s="235"/>
      <c r="AK122" s="235"/>
      <c r="AL122" s="235"/>
      <c r="AM122" s="235"/>
      <c r="AN122" s="235"/>
      <c r="AO122" s="235"/>
      <c r="AP122" s="235"/>
      <c r="AQ122" s="235"/>
      <c r="AR122" s="235"/>
      <c r="AS122" s="235"/>
      <c r="AT122" s="235"/>
      <c r="AU122" s="235"/>
      <c r="AV122" s="235"/>
      <c r="AW122" s="235"/>
      <c r="AX122" s="235"/>
      <c r="AY122" s="235"/>
      <c r="AZ122" s="235"/>
      <c r="BA122" s="235"/>
      <c r="BB122" s="235"/>
      <c r="BC122" s="235"/>
      <c r="BD122" s="235"/>
      <c r="BE122" s="235"/>
      <c r="BF122" s="235"/>
      <c r="BG122" s="235"/>
      <c r="BH122" s="235"/>
      <c r="BI122" s="235"/>
      <c r="BJ122" s="235"/>
      <c r="BK122" s="235"/>
      <c r="BL122" s="235"/>
      <c r="BM122" s="63"/>
    </row>
    <row r="123" spans="1:65">
      <c r="A123" s="35"/>
      <c r="B123" s="3" t="s">
        <v>87</v>
      </c>
      <c r="C123" s="33"/>
      <c r="D123" s="13" t="s">
        <v>658</v>
      </c>
      <c r="E123" s="13" t="s">
        <v>658</v>
      </c>
      <c r="F123" s="13">
        <v>6.6943788671632171E-2</v>
      </c>
      <c r="G123" s="13">
        <v>5.9584359172421768E-2</v>
      </c>
      <c r="H123" s="13">
        <v>4.9368103836853458E-2</v>
      </c>
      <c r="I123" s="13">
        <v>5.6851131687448341E-2</v>
      </c>
      <c r="J123" s="13">
        <v>9.63051037501306E-2</v>
      </c>
      <c r="K123" s="13">
        <v>4.2679679805597351E-2</v>
      </c>
      <c r="L123" s="13" t="s">
        <v>658</v>
      </c>
      <c r="M123" s="13">
        <v>4.3506211164176543E-2</v>
      </c>
      <c r="N123" s="13" t="s">
        <v>658</v>
      </c>
      <c r="O123" s="13">
        <v>2.8943367619597902E-2</v>
      </c>
      <c r="P123" s="13">
        <v>1.1608956126934503E-2</v>
      </c>
      <c r="Q123" s="13">
        <v>3.6757463338907288E-2</v>
      </c>
      <c r="R123" s="13" t="s">
        <v>658</v>
      </c>
      <c r="S123" s="13">
        <v>0.10913916501751432</v>
      </c>
      <c r="T123" s="13" t="s">
        <v>658</v>
      </c>
      <c r="U123" s="13" t="s">
        <v>658</v>
      </c>
      <c r="V123" s="13">
        <v>6.0858061945018464E-2</v>
      </c>
      <c r="W123" s="165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2"/>
    </row>
    <row r="124" spans="1:65">
      <c r="A124" s="35"/>
      <c r="B124" s="3" t="s">
        <v>266</v>
      </c>
      <c r="C124" s="33"/>
      <c r="D124" s="13" t="s">
        <v>658</v>
      </c>
      <c r="E124" s="13" t="s">
        <v>658</v>
      </c>
      <c r="F124" s="13">
        <v>-0.19028184378966373</v>
      </c>
      <c r="G124" s="13">
        <v>-4.8466799481638789E-2</v>
      </c>
      <c r="H124" s="13">
        <v>2.0153383248050494E-2</v>
      </c>
      <c r="I124" s="13">
        <v>-2.7200109951791562E-3</v>
      </c>
      <c r="J124" s="13">
        <v>6.1325492885864419E-2</v>
      </c>
      <c r="K124" s="13">
        <v>5.6750814037218378E-2</v>
      </c>
      <c r="L124" s="13" t="s">
        <v>658</v>
      </c>
      <c r="M124" s="13">
        <v>-7.134019372486855E-2</v>
      </c>
      <c r="N124" s="13" t="s">
        <v>658</v>
      </c>
      <c r="O124" s="13">
        <v>1.0731266096665637E-2</v>
      </c>
      <c r="P124" s="13">
        <v>-3.4742762935700999E-2</v>
      </c>
      <c r="Q124" s="13">
        <v>2.9302740945342576E-2</v>
      </c>
      <c r="R124" s="13" t="s">
        <v>658</v>
      </c>
      <c r="S124" s="13">
        <v>4.3026777491280477E-2</v>
      </c>
      <c r="T124" s="13" t="s">
        <v>658</v>
      </c>
      <c r="U124" s="13" t="s">
        <v>658</v>
      </c>
      <c r="V124" s="13">
        <v>-1.1869368692470905E-2</v>
      </c>
      <c r="W124" s="165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2"/>
    </row>
    <row r="125" spans="1:65">
      <c r="A125" s="35"/>
      <c r="B125" s="53" t="s">
        <v>267</v>
      </c>
      <c r="C125" s="54"/>
      <c r="D125" s="52">
        <v>22.66</v>
      </c>
      <c r="E125" s="52">
        <v>93.46</v>
      </c>
      <c r="F125" s="52">
        <v>1.72</v>
      </c>
      <c r="G125" s="52">
        <v>0.67</v>
      </c>
      <c r="H125" s="52">
        <v>0.17</v>
      </c>
      <c r="I125" s="52">
        <v>0.34</v>
      </c>
      <c r="J125" s="52">
        <v>0.13</v>
      </c>
      <c r="K125" s="52">
        <v>0.1</v>
      </c>
      <c r="L125" s="52">
        <v>93.46</v>
      </c>
      <c r="M125" s="52">
        <v>0.84</v>
      </c>
      <c r="N125" s="52">
        <v>42.89</v>
      </c>
      <c r="O125" s="52">
        <v>0.24</v>
      </c>
      <c r="P125" s="52">
        <v>0.56999999999999995</v>
      </c>
      <c r="Q125" s="52">
        <v>0.1</v>
      </c>
      <c r="R125" s="52">
        <v>12.54</v>
      </c>
      <c r="S125" s="52">
        <v>0</v>
      </c>
      <c r="T125" s="52">
        <v>12.54</v>
      </c>
      <c r="U125" s="52">
        <v>42.89</v>
      </c>
      <c r="V125" s="52">
        <v>0.4</v>
      </c>
      <c r="W125" s="165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2"/>
    </row>
    <row r="126" spans="1:65">
      <c r="B126" s="36"/>
      <c r="C126" s="20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BM126" s="62"/>
    </row>
    <row r="127" spans="1:65" ht="15">
      <c r="B127" s="37" t="s">
        <v>536</v>
      </c>
      <c r="BM127" s="32" t="s">
        <v>67</v>
      </c>
    </row>
    <row r="128" spans="1:65" ht="15">
      <c r="A128" s="28" t="s">
        <v>50</v>
      </c>
      <c r="B128" s="18" t="s">
        <v>115</v>
      </c>
      <c r="C128" s="15" t="s">
        <v>116</v>
      </c>
      <c r="D128" s="16" t="s">
        <v>235</v>
      </c>
      <c r="E128" s="17" t="s">
        <v>235</v>
      </c>
      <c r="F128" s="17" t="s">
        <v>235</v>
      </c>
      <c r="G128" s="17" t="s">
        <v>235</v>
      </c>
      <c r="H128" s="17" t="s">
        <v>235</v>
      </c>
      <c r="I128" s="17" t="s">
        <v>235</v>
      </c>
      <c r="J128" s="17" t="s">
        <v>235</v>
      </c>
      <c r="K128" s="17" t="s">
        <v>235</v>
      </c>
      <c r="L128" s="17" t="s">
        <v>235</v>
      </c>
      <c r="M128" s="17" t="s">
        <v>235</v>
      </c>
      <c r="N128" s="17" t="s">
        <v>235</v>
      </c>
      <c r="O128" s="17" t="s">
        <v>235</v>
      </c>
      <c r="P128" s="17" t="s">
        <v>235</v>
      </c>
      <c r="Q128" s="17" t="s">
        <v>235</v>
      </c>
      <c r="R128" s="17" t="s">
        <v>235</v>
      </c>
      <c r="S128" s="17" t="s">
        <v>235</v>
      </c>
      <c r="T128" s="17" t="s">
        <v>235</v>
      </c>
      <c r="U128" s="17" t="s">
        <v>235</v>
      </c>
      <c r="V128" s="17" t="s">
        <v>235</v>
      </c>
      <c r="W128" s="165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236</v>
      </c>
      <c r="C129" s="8" t="s">
        <v>236</v>
      </c>
      <c r="D129" s="163" t="s">
        <v>238</v>
      </c>
      <c r="E129" s="164" t="s">
        <v>239</v>
      </c>
      <c r="F129" s="164" t="s">
        <v>240</v>
      </c>
      <c r="G129" s="164" t="s">
        <v>242</v>
      </c>
      <c r="H129" s="164" t="s">
        <v>243</v>
      </c>
      <c r="I129" s="164" t="s">
        <v>244</v>
      </c>
      <c r="J129" s="164" t="s">
        <v>245</v>
      </c>
      <c r="K129" s="164" t="s">
        <v>246</v>
      </c>
      <c r="L129" s="164" t="s">
        <v>247</v>
      </c>
      <c r="M129" s="164" t="s">
        <v>248</v>
      </c>
      <c r="N129" s="164" t="s">
        <v>249</v>
      </c>
      <c r="O129" s="164" t="s">
        <v>250</v>
      </c>
      <c r="P129" s="164" t="s">
        <v>251</v>
      </c>
      <c r="Q129" s="164" t="s">
        <v>252</v>
      </c>
      <c r="R129" s="164" t="s">
        <v>253</v>
      </c>
      <c r="S129" s="164" t="s">
        <v>254</v>
      </c>
      <c r="T129" s="164" t="s">
        <v>255</v>
      </c>
      <c r="U129" s="164" t="s">
        <v>256</v>
      </c>
      <c r="V129" s="164" t="s">
        <v>270</v>
      </c>
      <c r="W129" s="165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1</v>
      </c>
    </row>
    <row r="130" spans="1:65">
      <c r="A130" s="35"/>
      <c r="B130" s="19"/>
      <c r="C130" s="8"/>
      <c r="D130" s="9" t="s">
        <v>273</v>
      </c>
      <c r="E130" s="10" t="s">
        <v>273</v>
      </c>
      <c r="F130" s="10" t="s">
        <v>271</v>
      </c>
      <c r="G130" s="10" t="s">
        <v>271</v>
      </c>
      <c r="H130" s="10" t="s">
        <v>271</v>
      </c>
      <c r="I130" s="10" t="s">
        <v>271</v>
      </c>
      <c r="J130" s="10" t="s">
        <v>271</v>
      </c>
      <c r="K130" s="10" t="s">
        <v>292</v>
      </c>
      <c r="L130" s="10" t="s">
        <v>273</v>
      </c>
      <c r="M130" s="10" t="s">
        <v>292</v>
      </c>
      <c r="N130" s="10" t="s">
        <v>273</v>
      </c>
      <c r="O130" s="10" t="s">
        <v>292</v>
      </c>
      <c r="P130" s="10" t="s">
        <v>271</v>
      </c>
      <c r="Q130" s="10" t="s">
        <v>292</v>
      </c>
      <c r="R130" s="10" t="s">
        <v>273</v>
      </c>
      <c r="S130" s="10" t="s">
        <v>292</v>
      </c>
      <c r="T130" s="10" t="s">
        <v>273</v>
      </c>
      <c r="U130" s="10" t="s">
        <v>273</v>
      </c>
      <c r="V130" s="10" t="s">
        <v>273</v>
      </c>
      <c r="W130" s="165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3</v>
      </c>
    </row>
    <row r="131" spans="1:65">
      <c r="A131" s="35"/>
      <c r="B131" s="19"/>
      <c r="C131" s="8"/>
      <c r="D131" s="29" t="s">
        <v>293</v>
      </c>
      <c r="E131" s="29" t="s">
        <v>294</v>
      </c>
      <c r="F131" s="29" t="s">
        <v>293</v>
      </c>
      <c r="G131" s="29" t="s">
        <v>293</v>
      </c>
      <c r="H131" s="29" t="s">
        <v>293</v>
      </c>
      <c r="I131" s="29" t="s">
        <v>293</v>
      </c>
      <c r="J131" s="29" t="s">
        <v>293</v>
      </c>
      <c r="K131" s="29" t="s">
        <v>295</v>
      </c>
      <c r="L131" s="29" t="s">
        <v>295</v>
      </c>
      <c r="M131" s="29" t="s">
        <v>295</v>
      </c>
      <c r="N131" s="29" t="s">
        <v>295</v>
      </c>
      <c r="O131" s="29" t="s">
        <v>296</v>
      </c>
      <c r="P131" s="29" t="s">
        <v>293</v>
      </c>
      <c r="Q131" s="29" t="s">
        <v>296</v>
      </c>
      <c r="R131" s="29" t="s">
        <v>296</v>
      </c>
      <c r="S131" s="29" t="s">
        <v>293</v>
      </c>
      <c r="T131" s="29" t="s">
        <v>295</v>
      </c>
      <c r="U131" s="29" t="s">
        <v>293</v>
      </c>
      <c r="V131" s="29" t="s">
        <v>297</v>
      </c>
      <c r="W131" s="165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3</v>
      </c>
    </row>
    <row r="132" spans="1:65">
      <c r="A132" s="35"/>
      <c r="B132" s="18">
        <v>1</v>
      </c>
      <c r="C132" s="14">
        <v>1</v>
      </c>
      <c r="D132" s="244">
        <v>0.32340000000000002</v>
      </c>
      <c r="E132" s="244">
        <v>0.34450300000000006</v>
      </c>
      <c r="F132" s="257">
        <v>0.28999999999999998</v>
      </c>
      <c r="G132" s="244">
        <v>0.32</v>
      </c>
      <c r="H132" s="257">
        <v>0.31</v>
      </c>
      <c r="I132" s="244">
        <v>0.31</v>
      </c>
      <c r="J132" s="257">
        <v>0.3</v>
      </c>
      <c r="K132" s="244">
        <v>0.31</v>
      </c>
      <c r="L132" s="244">
        <v>0.28000000000000003</v>
      </c>
      <c r="M132" s="244">
        <v>0.31</v>
      </c>
      <c r="N132" s="244">
        <v>0.28999999999999998</v>
      </c>
      <c r="O132" s="244">
        <v>0.31276485088292599</v>
      </c>
      <c r="P132" s="244">
        <v>0.32500000000000001</v>
      </c>
      <c r="Q132" s="244">
        <v>0.33</v>
      </c>
      <c r="R132" s="258">
        <v>0.25</v>
      </c>
      <c r="S132" s="244">
        <v>0.33</v>
      </c>
      <c r="T132" s="244">
        <v>0.312</v>
      </c>
      <c r="U132" s="244">
        <v>0.30379999999999996</v>
      </c>
      <c r="V132" s="244">
        <v>0.26600000000000001</v>
      </c>
      <c r="W132" s="234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  <c r="AS132" s="235"/>
      <c r="AT132" s="235"/>
      <c r="AU132" s="235"/>
      <c r="AV132" s="235"/>
      <c r="AW132" s="235"/>
      <c r="AX132" s="235"/>
      <c r="AY132" s="235"/>
      <c r="AZ132" s="235"/>
      <c r="BA132" s="235"/>
      <c r="BB132" s="235"/>
      <c r="BC132" s="235"/>
      <c r="BD132" s="235"/>
      <c r="BE132" s="235"/>
      <c r="BF132" s="235"/>
      <c r="BG132" s="235"/>
      <c r="BH132" s="235"/>
      <c r="BI132" s="235"/>
      <c r="BJ132" s="235"/>
      <c r="BK132" s="235"/>
      <c r="BL132" s="235"/>
      <c r="BM132" s="245">
        <v>1</v>
      </c>
    </row>
    <row r="133" spans="1:65">
      <c r="A133" s="35"/>
      <c r="B133" s="19">
        <v>1</v>
      </c>
      <c r="C133" s="8">
        <v>2</v>
      </c>
      <c r="D133" s="246">
        <v>0.3256</v>
      </c>
      <c r="E133" s="246">
        <v>0.341254</v>
      </c>
      <c r="F133" s="260">
        <v>0.3</v>
      </c>
      <c r="G133" s="246">
        <v>0.31</v>
      </c>
      <c r="H133" s="260">
        <v>0.31</v>
      </c>
      <c r="I133" s="246">
        <v>0.31</v>
      </c>
      <c r="J133" s="260">
        <v>0.3</v>
      </c>
      <c r="K133" s="246">
        <v>0.31</v>
      </c>
      <c r="L133" s="246">
        <v>0.28000000000000003</v>
      </c>
      <c r="M133" s="246">
        <v>0.3</v>
      </c>
      <c r="N133" s="246">
        <v>0.28999999999999998</v>
      </c>
      <c r="O133" s="246">
        <v>0.317018624959782</v>
      </c>
      <c r="P133" s="246">
        <v>0.33100000000000002</v>
      </c>
      <c r="Q133" s="246">
        <v>0.33</v>
      </c>
      <c r="R133" s="246">
        <v>0.32</v>
      </c>
      <c r="S133" s="246">
        <v>0.33</v>
      </c>
      <c r="T133" s="246">
        <v>0.30099999999999999</v>
      </c>
      <c r="U133" s="246">
        <v>0.31359999999999999</v>
      </c>
      <c r="V133" s="246">
        <v>0.29299999999999998</v>
      </c>
      <c r="W133" s="234"/>
      <c r="X133" s="235"/>
      <c r="Y133" s="235"/>
      <c r="Z133" s="235"/>
      <c r="AA133" s="235"/>
      <c r="AB133" s="235"/>
      <c r="AC133" s="235"/>
      <c r="AD133" s="235"/>
      <c r="AE133" s="235"/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  <c r="AS133" s="235"/>
      <c r="AT133" s="235"/>
      <c r="AU133" s="235"/>
      <c r="AV133" s="235"/>
      <c r="AW133" s="235"/>
      <c r="AX133" s="235"/>
      <c r="AY133" s="235"/>
      <c r="AZ133" s="235"/>
      <c r="BA133" s="235"/>
      <c r="BB133" s="235"/>
      <c r="BC133" s="235"/>
      <c r="BD133" s="235"/>
      <c r="BE133" s="235"/>
      <c r="BF133" s="235"/>
      <c r="BG133" s="235"/>
      <c r="BH133" s="235"/>
      <c r="BI133" s="235"/>
      <c r="BJ133" s="235"/>
      <c r="BK133" s="235"/>
      <c r="BL133" s="235"/>
      <c r="BM133" s="245">
        <v>8</v>
      </c>
    </row>
    <row r="134" spans="1:65">
      <c r="A134" s="35"/>
      <c r="B134" s="19">
        <v>1</v>
      </c>
      <c r="C134" s="8">
        <v>3</v>
      </c>
      <c r="D134" s="246">
        <v>0.3201</v>
      </c>
      <c r="E134" s="246">
        <v>0.335872</v>
      </c>
      <c r="F134" s="260">
        <v>0.3</v>
      </c>
      <c r="G134" s="246">
        <v>0.31</v>
      </c>
      <c r="H134" s="260">
        <v>0.31</v>
      </c>
      <c r="I134" s="246">
        <v>0.32</v>
      </c>
      <c r="J134" s="260">
        <v>0.31</v>
      </c>
      <c r="K134" s="260">
        <v>0.32</v>
      </c>
      <c r="L134" s="27">
        <v>0.28000000000000003</v>
      </c>
      <c r="M134" s="27">
        <v>0.3</v>
      </c>
      <c r="N134" s="27">
        <v>0.3</v>
      </c>
      <c r="O134" s="27">
        <v>0.31216227917720396</v>
      </c>
      <c r="P134" s="27">
        <v>0.32600000000000001</v>
      </c>
      <c r="Q134" s="27">
        <v>0.33</v>
      </c>
      <c r="R134" s="27">
        <v>0.28000000000000003</v>
      </c>
      <c r="S134" s="27">
        <v>0.34</v>
      </c>
      <c r="T134" s="27">
        <v>0.32200000000000001</v>
      </c>
      <c r="U134" s="27">
        <v>0.29889999999999994</v>
      </c>
      <c r="V134" s="27">
        <v>0.28300000000000003</v>
      </c>
      <c r="W134" s="234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  <c r="AS134" s="235"/>
      <c r="AT134" s="235"/>
      <c r="AU134" s="235"/>
      <c r="AV134" s="235"/>
      <c r="AW134" s="235"/>
      <c r="AX134" s="235"/>
      <c r="AY134" s="235"/>
      <c r="AZ134" s="235"/>
      <c r="BA134" s="235"/>
      <c r="BB134" s="235"/>
      <c r="BC134" s="235"/>
      <c r="BD134" s="235"/>
      <c r="BE134" s="235"/>
      <c r="BF134" s="235"/>
      <c r="BG134" s="235"/>
      <c r="BH134" s="235"/>
      <c r="BI134" s="235"/>
      <c r="BJ134" s="235"/>
      <c r="BK134" s="235"/>
      <c r="BL134" s="235"/>
      <c r="BM134" s="245">
        <v>16</v>
      </c>
    </row>
    <row r="135" spans="1:65">
      <c r="A135" s="35"/>
      <c r="B135" s="19">
        <v>1</v>
      </c>
      <c r="C135" s="8">
        <v>4</v>
      </c>
      <c r="D135" s="246">
        <v>0.32120000000000004</v>
      </c>
      <c r="E135" s="246">
        <v>0.33615900000000004</v>
      </c>
      <c r="F135" s="260">
        <v>0.3</v>
      </c>
      <c r="G135" s="246">
        <v>0.32</v>
      </c>
      <c r="H135" s="260">
        <v>0.32</v>
      </c>
      <c r="I135" s="246">
        <v>0.32</v>
      </c>
      <c r="J135" s="260">
        <v>0.33</v>
      </c>
      <c r="K135" s="260">
        <v>0.32</v>
      </c>
      <c r="L135" s="27">
        <v>0.28000000000000003</v>
      </c>
      <c r="M135" s="27">
        <v>0.3</v>
      </c>
      <c r="N135" s="27">
        <v>0.28999999999999998</v>
      </c>
      <c r="O135" s="27">
        <v>0.31127279973132399</v>
      </c>
      <c r="P135" s="27">
        <v>0.32600000000000001</v>
      </c>
      <c r="Q135" s="27">
        <v>0.33</v>
      </c>
      <c r="R135" s="27">
        <v>0.34</v>
      </c>
      <c r="S135" s="27">
        <v>0.34</v>
      </c>
      <c r="T135" s="27">
        <v>0.32300000000000001</v>
      </c>
      <c r="U135" s="27">
        <v>0.29889999999999994</v>
      </c>
      <c r="V135" s="27">
        <v>0.308</v>
      </c>
      <c r="W135" s="234"/>
      <c r="X135" s="235"/>
      <c r="Y135" s="235"/>
      <c r="Z135" s="235"/>
      <c r="AA135" s="235"/>
      <c r="AB135" s="235"/>
      <c r="AC135" s="235"/>
      <c r="AD135" s="235"/>
      <c r="AE135" s="235"/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  <c r="AS135" s="235"/>
      <c r="AT135" s="235"/>
      <c r="AU135" s="235"/>
      <c r="AV135" s="235"/>
      <c r="AW135" s="235"/>
      <c r="AX135" s="235"/>
      <c r="AY135" s="235"/>
      <c r="AZ135" s="235"/>
      <c r="BA135" s="235"/>
      <c r="BB135" s="235"/>
      <c r="BC135" s="235"/>
      <c r="BD135" s="235"/>
      <c r="BE135" s="235"/>
      <c r="BF135" s="235"/>
      <c r="BG135" s="235"/>
      <c r="BH135" s="235"/>
      <c r="BI135" s="235"/>
      <c r="BJ135" s="235"/>
      <c r="BK135" s="235"/>
      <c r="BL135" s="235"/>
      <c r="BM135" s="245">
        <v>0.31211252374020654</v>
      </c>
    </row>
    <row r="136" spans="1:65">
      <c r="A136" s="35"/>
      <c r="B136" s="19">
        <v>1</v>
      </c>
      <c r="C136" s="8">
        <v>5</v>
      </c>
      <c r="D136" s="246">
        <v>0.32890000000000003</v>
      </c>
      <c r="E136" s="246">
        <v>0.34008600000000005</v>
      </c>
      <c r="F136" s="246">
        <v>0.31</v>
      </c>
      <c r="G136" s="246">
        <v>0.32</v>
      </c>
      <c r="H136" s="246">
        <v>0.32</v>
      </c>
      <c r="I136" s="246">
        <v>0.31</v>
      </c>
      <c r="J136" s="246">
        <v>0.31</v>
      </c>
      <c r="K136" s="246">
        <v>0.32</v>
      </c>
      <c r="L136" s="246">
        <v>0.28000000000000003</v>
      </c>
      <c r="M136" s="246">
        <v>0.31</v>
      </c>
      <c r="N136" s="246">
        <v>0.3</v>
      </c>
      <c r="O136" s="246">
        <v>0.31149610580929005</v>
      </c>
      <c r="P136" s="246">
        <v>0.32800000000000001</v>
      </c>
      <c r="Q136" s="246">
        <v>0.33999999999999997</v>
      </c>
      <c r="R136" s="246">
        <v>0.26</v>
      </c>
      <c r="S136" s="246">
        <v>0.33</v>
      </c>
      <c r="T136" s="246">
        <v>0.32100000000000001</v>
      </c>
      <c r="U136" s="246">
        <v>0.30379999999999996</v>
      </c>
      <c r="V136" s="246">
        <v>0.30170000000000002</v>
      </c>
      <c r="W136" s="234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  <c r="AS136" s="235"/>
      <c r="AT136" s="235"/>
      <c r="AU136" s="235"/>
      <c r="AV136" s="235"/>
      <c r="AW136" s="235"/>
      <c r="AX136" s="235"/>
      <c r="AY136" s="235"/>
      <c r="AZ136" s="235"/>
      <c r="BA136" s="235"/>
      <c r="BB136" s="235"/>
      <c r="BC136" s="235"/>
      <c r="BD136" s="235"/>
      <c r="BE136" s="235"/>
      <c r="BF136" s="235"/>
      <c r="BG136" s="235"/>
      <c r="BH136" s="235"/>
      <c r="BI136" s="235"/>
      <c r="BJ136" s="235"/>
      <c r="BK136" s="235"/>
      <c r="BL136" s="235"/>
      <c r="BM136" s="245">
        <v>80</v>
      </c>
    </row>
    <row r="137" spans="1:65">
      <c r="A137" s="35"/>
      <c r="B137" s="19">
        <v>1</v>
      </c>
      <c r="C137" s="8">
        <v>6</v>
      </c>
      <c r="D137" s="246">
        <v>0.32669999999999999</v>
      </c>
      <c r="E137" s="246">
        <v>0.33984399999999998</v>
      </c>
      <c r="F137" s="246">
        <v>0.3</v>
      </c>
      <c r="G137" s="246">
        <v>0.32</v>
      </c>
      <c r="H137" s="246">
        <v>0.31</v>
      </c>
      <c r="I137" s="246">
        <v>0.31</v>
      </c>
      <c r="J137" s="246">
        <v>0.3</v>
      </c>
      <c r="K137" s="246">
        <v>0.32</v>
      </c>
      <c r="L137" s="246">
        <v>0.28000000000000003</v>
      </c>
      <c r="M137" s="246">
        <v>0.31</v>
      </c>
      <c r="N137" s="246">
        <v>0.3</v>
      </c>
      <c r="O137" s="246">
        <v>0.31689504582301703</v>
      </c>
      <c r="P137" s="246">
        <v>0.32300000000000001</v>
      </c>
      <c r="Q137" s="246">
        <v>0.33</v>
      </c>
      <c r="R137" s="246">
        <v>0.28999999999999998</v>
      </c>
      <c r="S137" s="246">
        <v>0.34</v>
      </c>
      <c r="T137" s="246">
        <v>0.30499999999999999</v>
      </c>
      <c r="U137" s="246">
        <v>0.29889999999999994</v>
      </c>
      <c r="V137" s="246">
        <v>0.32500000000000001</v>
      </c>
      <c r="W137" s="234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  <c r="AS137" s="235"/>
      <c r="AT137" s="235"/>
      <c r="AU137" s="235"/>
      <c r="AV137" s="235"/>
      <c r="AW137" s="235"/>
      <c r="AX137" s="235"/>
      <c r="AY137" s="235"/>
      <c r="AZ137" s="235"/>
      <c r="BA137" s="235"/>
      <c r="BB137" s="235"/>
      <c r="BC137" s="235"/>
      <c r="BD137" s="235"/>
      <c r="BE137" s="235"/>
      <c r="BF137" s="235"/>
      <c r="BG137" s="235"/>
      <c r="BH137" s="235"/>
      <c r="BI137" s="235"/>
      <c r="BJ137" s="235"/>
      <c r="BK137" s="235"/>
      <c r="BL137" s="235"/>
      <c r="BM137" s="63"/>
    </row>
    <row r="138" spans="1:65">
      <c r="A138" s="35"/>
      <c r="B138" s="20" t="s">
        <v>263</v>
      </c>
      <c r="C138" s="12"/>
      <c r="D138" s="247">
        <v>0.3243166666666667</v>
      </c>
      <c r="E138" s="247">
        <v>0.33961966666666671</v>
      </c>
      <c r="F138" s="247">
        <v>0.3</v>
      </c>
      <c r="G138" s="247">
        <v>0.31666666666666671</v>
      </c>
      <c r="H138" s="247">
        <v>0.31333333333333335</v>
      </c>
      <c r="I138" s="247">
        <v>0.31333333333333335</v>
      </c>
      <c r="J138" s="247">
        <v>0.30833333333333335</v>
      </c>
      <c r="K138" s="247">
        <v>0.31666666666666671</v>
      </c>
      <c r="L138" s="247">
        <v>0.28000000000000003</v>
      </c>
      <c r="M138" s="247">
        <v>0.30499999999999999</v>
      </c>
      <c r="N138" s="247">
        <v>0.29499999999999998</v>
      </c>
      <c r="O138" s="247">
        <v>0.31360161773059053</v>
      </c>
      <c r="P138" s="247">
        <v>0.32650000000000001</v>
      </c>
      <c r="Q138" s="247">
        <v>0.33166666666666672</v>
      </c>
      <c r="R138" s="247">
        <v>0.29000000000000004</v>
      </c>
      <c r="S138" s="247">
        <v>0.33500000000000002</v>
      </c>
      <c r="T138" s="247">
        <v>0.314</v>
      </c>
      <c r="U138" s="247">
        <v>0.30298333333333327</v>
      </c>
      <c r="V138" s="247">
        <v>0.29611666666666664</v>
      </c>
      <c r="W138" s="234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  <c r="AS138" s="235"/>
      <c r="AT138" s="235"/>
      <c r="AU138" s="235"/>
      <c r="AV138" s="235"/>
      <c r="AW138" s="235"/>
      <c r="AX138" s="235"/>
      <c r="AY138" s="235"/>
      <c r="AZ138" s="235"/>
      <c r="BA138" s="235"/>
      <c r="BB138" s="235"/>
      <c r="BC138" s="235"/>
      <c r="BD138" s="235"/>
      <c r="BE138" s="235"/>
      <c r="BF138" s="235"/>
      <c r="BG138" s="235"/>
      <c r="BH138" s="235"/>
      <c r="BI138" s="235"/>
      <c r="BJ138" s="235"/>
      <c r="BK138" s="235"/>
      <c r="BL138" s="235"/>
      <c r="BM138" s="63"/>
    </row>
    <row r="139" spans="1:65">
      <c r="A139" s="35"/>
      <c r="B139" s="3" t="s">
        <v>264</v>
      </c>
      <c r="C139" s="33"/>
      <c r="D139" s="27">
        <v>0.32450000000000001</v>
      </c>
      <c r="E139" s="27">
        <v>0.33996500000000002</v>
      </c>
      <c r="F139" s="27">
        <v>0.3</v>
      </c>
      <c r="G139" s="27">
        <v>0.32</v>
      </c>
      <c r="H139" s="27">
        <v>0.31</v>
      </c>
      <c r="I139" s="27">
        <v>0.31</v>
      </c>
      <c r="J139" s="27">
        <v>0.30499999999999999</v>
      </c>
      <c r="K139" s="27">
        <v>0.32</v>
      </c>
      <c r="L139" s="27">
        <v>0.28000000000000003</v>
      </c>
      <c r="M139" s="27">
        <v>0.30499999999999999</v>
      </c>
      <c r="N139" s="27">
        <v>0.29499999999999998</v>
      </c>
      <c r="O139" s="27">
        <v>0.312463565030065</v>
      </c>
      <c r="P139" s="27">
        <v>0.32600000000000001</v>
      </c>
      <c r="Q139" s="27">
        <v>0.33</v>
      </c>
      <c r="R139" s="27">
        <v>0.28500000000000003</v>
      </c>
      <c r="S139" s="27">
        <v>0.33500000000000002</v>
      </c>
      <c r="T139" s="27">
        <v>0.3165</v>
      </c>
      <c r="U139" s="27">
        <v>0.30134999999999995</v>
      </c>
      <c r="V139" s="27">
        <v>0.29735</v>
      </c>
      <c r="W139" s="234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  <c r="AS139" s="235"/>
      <c r="AT139" s="235"/>
      <c r="AU139" s="235"/>
      <c r="AV139" s="235"/>
      <c r="AW139" s="235"/>
      <c r="AX139" s="235"/>
      <c r="AY139" s="235"/>
      <c r="AZ139" s="235"/>
      <c r="BA139" s="235"/>
      <c r="BB139" s="235"/>
      <c r="BC139" s="235"/>
      <c r="BD139" s="235"/>
      <c r="BE139" s="235"/>
      <c r="BF139" s="235"/>
      <c r="BG139" s="235"/>
      <c r="BH139" s="235"/>
      <c r="BI139" s="235"/>
      <c r="BJ139" s="235"/>
      <c r="BK139" s="235"/>
      <c r="BL139" s="235"/>
      <c r="BM139" s="63"/>
    </row>
    <row r="140" spans="1:65">
      <c r="A140" s="35"/>
      <c r="B140" s="3" t="s">
        <v>265</v>
      </c>
      <c r="C140" s="33"/>
      <c r="D140" s="27">
        <v>3.36655115313382E-3</v>
      </c>
      <c r="E140" s="27">
        <v>3.249830805852318E-3</v>
      </c>
      <c r="F140" s="27">
        <v>6.324555320336764E-3</v>
      </c>
      <c r="G140" s="27">
        <v>5.1639777949432268E-3</v>
      </c>
      <c r="H140" s="27">
        <v>5.1639777949432277E-3</v>
      </c>
      <c r="I140" s="27">
        <v>5.1639777949432277E-3</v>
      </c>
      <c r="J140" s="27">
        <v>1.1690451944500132E-2</v>
      </c>
      <c r="K140" s="27">
        <v>5.1639777949432268E-3</v>
      </c>
      <c r="L140" s="27">
        <v>0</v>
      </c>
      <c r="M140" s="27">
        <v>5.4772255750516656E-3</v>
      </c>
      <c r="N140" s="27">
        <v>5.4772255750516656E-3</v>
      </c>
      <c r="O140" s="27">
        <v>2.6514545048856668E-3</v>
      </c>
      <c r="P140" s="27">
        <v>2.7386127875258328E-3</v>
      </c>
      <c r="Q140" s="27">
        <v>4.0824829046386115E-3</v>
      </c>
      <c r="R140" s="27">
        <v>3.4641016151377241E-2</v>
      </c>
      <c r="S140" s="27">
        <v>5.4772255750516656E-3</v>
      </c>
      <c r="T140" s="27">
        <v>9.4657276529593933E-3</v>
      </c>
      <c r="U140" s="27">
        <v>5.728321452805077E-3</v>
      </c>
      <c r="V140" s="27">
        <v>2.0471484232137797E-2</v>
      </c>
      <c r="W140" s="234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  <c r="AS140" s="235"/>
      <c r="AT140" s="235"/>
      <c r="AU140" s="235"/>
      <c r="AV140" s="235"/>
      <c r="AW140" s="235"/>
      <c r="AX140" s="235"/>
      <c r="AY140" s="235"/>
      <c r="AZ140" s="235"/>
      <c r="BA140" s="235"/>
      <c r="BB140" s="235"/>
      <c r="BC140" s="235"/>
      <c r="BD140" s="235"/>
      <c r="BE140" s="235"/>
      <c r="BF140" s="235"/>
      <c r="BG140" s="235"/>
      <c r="BH140" s="235"/>
      <c r="BI140" s="235"/>
      <c r="BJ140" s="235"/>
      <c r="BK140" s="235"/>
      <c r="BL140" s="235"/>
      <c r="BM140" s="63"/>
    </row>
    <row r="141" spans="1:65">
      <c r="A141" s="35"/>
      <c r="B141" s="3" t="s">
        <v>87</v>
      </c>
      <c r="C141" s="33"/>
      <c r="D141" s="13">
        <v>1.038044448265734E-2</v>
      </c>
      <c r="E141" s="13">
        <v>9.5690300792915933E-3</v>
      </c>
      <c r="F141" s="13">
        <v>2.1081851067789214E-2</v>
      </c>
      <c r="G141" s="13">
        <v>1.6307298299820715E-2</v>
      </c>
      <c r="H141" s="13">
        <v>1.6480780196627322E-2</v>
      </c>
      <c r="I141" s="13">
        <v>1.6480780196627322E-2</v>
      </c>
      <c r="J141" s="13">
        <v>3.7914979279459887E-2</v>
      </c>
      <c r="K141" s="13">
        <v>1.6307298299820715E-2</v>
      </c>
      <c r="L141" s="13">
        <v>0</v>
      </c>
      <c r="M141" s="13">
        <v>1.7958116639513657E-2</v>
      </c>
      <c r="N141" s="13">
        <v>1.8566866356107343E-2</v>
      </c>
      <c r="O141" s="13">
        <v>8.4548495765844021E-3</v>
      </c>
      <c r="P141" s="13">
        <v>8.3877880169244499E-3</v>
      </c>
      <c r="Q141" s="13">
        <v>1.230899368232747E-2</v>
      </c>
      <c r="R141" s="13">
        <v>0.11945177983233529</v>
      </c>
      <c r="S141" s="13">
        <v>1.6349927089706465E-2</v>
      </c>
      <c r="T141" s="13">
        <v>3.0145629468023547E-2</v>
      </c>
      <c r="U141" s="13">
        <v>1.890639128490592E-2</v>
      </c>
      <c r="V141" s="13">
        <v>6.9133171268546623E-2</v>
      </c>
      <c r="W141" s="165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2"/>
    </row>
    <row r="142" spans="1:65">
      <c r="A142" s="35"/>
      <c r="B142" s="3" t="s">
        <v>266</v>
      </c>
      <c r="C142" s="33"/>
      <c r="D142" s="13">
        <v>3.9101740552450748E-2</v>
      </c>
      <c r="E142" s="13">
        <v>8.8132134516192284E-2</v>
      </c>
      <c r="F142" s="13">
        <v>-3.8808195182480576E-2</v>
      </c>
      <c r="G142" s="13">
        <v>1.4591349529603947E-2</v>
      </c>
      <c r="H142" s="13">
        <v>3.911440587186954E-3</v>
      </c>
      <c r="I142" s="13">
        <v>3.911440587186954E-3</v>
      </c>
      <c r="J142" s="13">
        <v>-1.2108422826438314E-2</v>
      </c>
      <c r="K142" s="13">
        <v>1.4591349529603947E-2</v>
      </c>
      <c r="L142" s="13">
        <v>-0.10288764883698176</v>
      </c>
      <c r="M142" s="13">
        <v>-2.2788331768855308E-2</v>
      </c>
      <c r="N142" s="13">
        <v>-5.4828058596105955E-2</v>
      </c>
      <c r="O142" s="13">
        <v>4.7710164672003508E-3</v>
      </c>
      <c r="P142" s="13">
        <v>4.6097080909733634E-2</v>
      </c>
      <c r="Q142" s="13">
        <v>6.2650939770479974E-2</v>
      </c>
      <c r="R142" s="13">
        <v>-7.0847922009731112E-2</v>
      </c>
      <c r="S142" s="13">
        <v>7.3330848712896746E-2</v>
      </c>
      <c r="T142" s="13">
        <v>6.0474223756703527E-3</v>
      </c>
      <c r="U142" s="13">
        <v>-2.9249676679017678E-2</v>
      </c>
      <c r="V142" s="13">
        <v>-5.1250289100396307E-2</v>
      </c>
      <c r="W142" s="165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2"/>
    </row>
    <row r="143" spans="1:65">
      <c r="A143" s="35"/>
      <c r="B143" s="53" t="s">
        <v>267</v>
      </c>
      <c r="C143" s="54"/>
      <c r="D143" s="52">
        <v>0.67</v>
      </c>
      <c r="E143" s="52">
        <v>1.61</v>
      </c>
      <c r="F143" s="52">
        <v>0.82</v>
      </c>
      <c r="G143" s="52">
        <v>0.2</v>
      </c>
      <c r="H143" s="52">
        <v>0</v>
      </c>
      <c r="I143" s="52">
        <v>0</v>
      </c>
      <c r="J143" s="52">
        <v>0.31</v>
      </c>
      <c r="K143" s="52">
        <v>0.2</v>
      </c>
      <c r="L143" s="52">
        <v>2.0499999999999998</v>
      </c>
      <c r="M143" s="52">
        <v>0.51</v>
      </c>
      <c r="N143" s="52">
        <v>1.1299999999999999</v>
      </c>
      <c r="O143" s="52">
        <v>0.02</v>
      </c>
      <c r="P143" s="52">
        <v>0.81</v>
      </c>
      <c r="Q143" s="52">
        <v>1.1299999999999999</v>
      </c>
      <c r="R143" s="52">
        <v>1.43</v>
      </c>
      <c r="S143" s="52">
        <v>1.33</v>
      </c>
      <c r="T143" s="52">
        <v>0.04</v>
      </c>
      <c r="U143" s="52">
        <v>0.64</v>
      </c>
      <c r="V143" s="52">
        <v>1.06</v>
      </c>
      <c r="W143" s="165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2"/>
    </row>
    <row r="144" spans="1:65">
      <c r="B144" s="36"/>
      <c r="C144" s="20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BM144" s="62"/>
    </row>
    <row r="145" spans="1:65" ht="15">
      <c r="B145" s="37" t="s">
        <v>537</v>
      </c>
      <c r="BM145" s="32" t="s">
        <v>67</v>
      </c>
    </row>
    <row r="146" spans="1:65" ht="15">
      <c r="A146" s="28" t="s">
        <v>19</v>
      </c>
      <c r="B146" s="18" t="s">
        <v>115</v>
      </c>
      <c r="C146" s="15" t="s">
        <v>116</v>
      </c>
      <c r="D146" s="16" t="s">
        <v>235</v>
      </c>
      <c r="E146" s="17" t="s">
        <v>235</v>
      </c>
      <c r="F146" s="17" t="s">
        <v>235</v>
      </c>
      <c r="G146" s="17" t="s">
        <v>235</v>
      </c>
      <c r="H146" s="17" t="s">
        <v>235</v>
      </c>
      <c r="I146" s="17" t="s">
        <v>235</v>
      </c>
      <c r="J146" s="17" t="s">
        <v>235</v>
      </c>
      <c r="K146" s="17" t="s">
        <v>235</v>
      </c>
      <c r="L146" s="17" t="s">
        <v>235</v>
      </c>
      <c r="M146" s="17" t="s">
        <v>235</v>
      </c>
      <c r="N146" s="17" t="s">
        <v>235</v>
      </c>
      <c r="O146" s="17" t="s">
        <v>235</v>
      </c>
      <c r="P146" s="17" t="s">
        <v>235</v>
      </c>
      <c r="Q146" s="17" t="s">
        <v>235</v>
      </c>
      <c r="R146" s="17" t="s">
        <v>235</v>
      </c>
      <c r="S146" s="17" t="s">
        <v>235</v>
      </c>
      <c r="T146" s="17" t="s">
        <v>235</v>
      </c>
      <c r="U146" s="17" t="s">
        <v>235</v>
      </c>
      <c r="V146" s="17" t="s">
        <v>235</v>
      </c>
      <c r="W146" s="165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2">
        <v>1</v>
      </c>
    </row>
    <row r="147" spans="1:65">
      <c r="A147" s="35"/>
      <c r="B147" s="19" t="s">
        <v>236</v>
      </c>
      <c r="C147" s="8" t="s">
        <v>236</v>
      </c>
      <c r="D147" s="163" t="s">
        <v>238</v>
      </c>
      <c r="E147" s="164" t="s">
        <v>239</v>
      </c>
      <c r="F147" s="164" t="s">
        <v>240</v>
      </c>
      <c r="G147" s="164" t="s">
        <v>242</v>
      </c>
      <c r="H147" s="164" t="s">
        <v>243</v>
      </c>
      <c r="I147" s="164" t="s">
        <v>244</v>
      </c>
      <c r="J147" s="164" t="s">
        <v>245</v>
      </c>
      <c r="K147" s="164" t="s">
        <v>246</v>
      </c>
      <c r="L147" s="164" t="s">
        <v>247</v>
      </c>
      <c r="M147" s="164" t="s">
        <v>248</v>
      </c>
      <c r="N147" s="164" t="s">
        <v>249</v>
      </c>
      <c r="O147" s="164" t="s">
        <v>250</v>
      </c>
      <c r="P147" s="164" t="s">
        <v>251</v>
      </c>
      <c r="Q147" s="164" t="s">
        <v>252</v>
      </c>
      <c r="R147" s="164" t="s">
        <v>253</v>
      </c>
      <c r="S147" s="164" t="s">
        <v>254</v>
      </c>
      <c r="T147" s="164" t="s">
        <v>255</v>
      </c>
      <c r="U147" s="164" t="s">
        <v>256</v>
      </c>
      <c r="V147" s="164" t="s">
        <v>270</v>
      </c>
      <c r="W147" s="165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2" t="s">
        <v>3</v>
      </c>
    </row>
    <row r="148" spans="1:65">
      <c r="A148" s="35"/>
      <c r="B148" s="19"/>
      <c r="C148" s="8"/>
      <c r="D148" s="9" t="s">
        <v>271</v>
      </c>
      <c r="E148" s="10" t="s">
        <v>273</v>
      </c>
      <c r="F148" s="10" t="s">
        <v>271</v>
      </c>
      <c r="G148" s="10" t="s">
        <v>271</v>
      </c>
      <c r="H148" s="10" t="s">
        <v>271</v>
      </c>
      <c r="I148" s="10" t="s">
        <v>271</v>
      </c>
      <c r="J148" s="10" t="s">
        <v>271</v>
      </c>
      <c r="K148" s="10" t="s">
        <v>292</v>
      </c>
      <c r="L148" s="10" t="s">
        <v>273</v>
      </c>
      <c r="M148" s="10" t="s">
        <v>292</v>
      </c>
      <c r="N148" s="10" t="s">
        <v>273</v>
      </c>
      <c r="O148" s="10" t="s">
        <v>292</v>
      </c>
      <c r="P148" s="10" t="s">
        <v>271</v>
      </c>
      <c r="Q148" s="10" t="s">
        <v>292</v>
      </c>
      <c r="R148" s="10" t="s">
        <v>273</v>
      </c>
      <c r="S148" s="10" t="s">
        <v>292</v>
      </c>
      <c r="T148" s="10" t="s">
        <v>273</v>
      </c>
      <c r="U148" s="10" t="s">
        <v>273</v>
      </c>
      <c r="V148" s="10" t="s">
        <v>271</v>
      </c>
      <c r="W148" s="165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>
        <v>3</v>
      </c>
    </row>
    <row r="149" spans="1:65">
      <c r="A149" s="35"/>
      <c r="B149" s="19"/>
      <c r="C149" s="8"/>
      <c r="D149" s="29" t="s">
        <v>293</v>
      </c>
      <c r="E149" s="29" t="s">
        <v>294</v>
      </c>
      <c r="F149" s="29" t="s">
        <v>293</v>
      </c>
      <c r="G149" s="29" t="s">
        <v>293</v>
      </c>
      <c r="H149" s="29" t="s">
        <v>293</v>
      </c>
      <c r="I149" s="29" t="s">
        <v>293</v>
      </c>
      <c r="J149" s="29" t="s">
        <v>293</v>
      </c>
      <c r="K149" s="29" t="s">
        <v>295</v>
      </c>
      <c r="L149" s="29" t="s">
        <v>295</v>
      </c>
      <c r="M149" s="29" t="s">
        <v>295</v>
      </c>
      <c r="N149" s="29" t="s">
        <v>295</v>
      </c>
      <c r="O149" s="29" t="s">
        <v>296</v>
      </c>
      <c r="P149" s="29" t="s">
        <v>293</v>
      </c>
      <c r="Q149" s="29" t="s">
        <v>296</v>
      </c>
      <c r="R149" s="29" t="s">
        <v>296</v>
      </c>
      <c r="S149" s="29" t="s">
        <v>293</v>
      </c>
      <c r="T149" s="29" t="s">
        <v>295</v>
      </c>
      <c r="U149" s="29" t="s">
        <v>293</v>
      </c>
      <c r="V149" s="29" t="s">
        <v>297</v>
      </c>
      <c r="W149" s="165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3</v>
      </c>
    </row>
    <row r="150" spans="1:65">
      <c r="A150" s="35"/>
      <c r="B150" s="18">
        <v>1</v>
      </c>
      <c r="C150" s="14">
        <v>1</v>
      </c>
      <c r="D150" s="259" t="s">
        <v>110</v>
      </c>
      <c r="E150" s="259">
        <v>1.99</v>
      </c>
      <c r="F150" s="257">
        <v>0.06</v>
      </c>
      <c r="G150" s="244">
        <v>0.04</v>
      </c>
      <c r="H150" s="257">
        <v>0.04</v>
      </c>
      <c r="I150" s="244">
        <v>0.04</v>
      </c>
      <c r="J150" s="257">
        <v>0.06</v>
      </c>
      <c r="K150" s="244">
        <v>0.04</v>
      </c>
      <c r="L150" s="259" t="s">
        <v>107</v>
      </c>
      <c r="M150" s="244">
        <v>7.0000000000000007E-2</v>
      </c>
      <c r="N150" s="259" t="s">
        <v>107</v>
      </c>
      <c r="O150" s="259" t="s">
        <v>219</v>
      </c>
      <c r="P150" s="244">
        <v>0.05</v>
      </c>
      <c r="Q150" s="244">
        <v>7.0000000000000007E-2</v>
      </c>
      <c r="R150" s="259" t="s">
        <v>213</v>
      </c>
      <c r="S150" s="244">
        <v>0.02</v>
      </c>
      <c r="T150" s="259" t="s">
        <v>108</v>
      </c>
      <c r="U150" s="259" t="s">
        <v>213</v>
      </c>
      <c r="V150" s="244">
        <v>0.05</v>
      </c>
      <c r="W150" s="234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  <c r="AS150" s="235"/>
      <c r="AT150" s="235"/>
      <c r="AU150" s="235"/>
      <c r="AV150" s="235"/>
      <c r="AW150" s="235"/>
      <c r="AX150" s="235"/>
      <c r="AY150" s="235"/>
      <c r="AZ150" s="235"/>
      <c r="BA150" s="235"/>
      <c r="BB150" s="235"/>
      <c r="BC150" s="235"/>
      <c r="BD150" s="235"/>
      <c r="BE150" s="235"/>
      <c r="BF150" s="235"/>
      <c r="BG150" s="235"/>
      <c r="BH150" s="235"/>
      <c r="BI150" s="235"/>
      <c r="BJ150" s="235"/>
      <c r="BK150" s="235"/>
      <c r="BL150" s="235"/>
      <c r="BM150" s="245">
        <v>1</v>
      </c>
    </row>
    <row r="151" spans="1:65">
      <c r="A151" s="35"/>
      <c r="B151" s="19">
        <v>1</v>
      </c>
      <c r="C151" s="8">
        <v>2</v>
      </c>
      <c r="D151" s="261" t="s">
        <v>110</v>
      </c>
      <c r="E151" s="261">
        <v>2.31</v>
      </c>
      <c r="F151" s="260">
        <v>0.08</v>
      </c>
      <c r="G151" s="246">
        <v>0.04</v>
      </c>
      <c r="H151" s="260">
        <v>0.04</v>
      </c>
      <c r="I151" s="246">
        <v>0.05</v>
      </c>
      <c r="J151" s="260">
        <v>0.04</v>
      </c>
      <c r="K151" s="246">
        <v>0.06</v>
      </c>
      <c r="L151" s="261" t="s">
        <v>107</v>
      </c>
      <c r="M151" s="246">
        <v>0.05</v>
      </c>
      <c r="N151" s="261" t="s">
        <v>107</v>
      </c>
      <c r="O151" s="261" t="s">
        <v>219</v>
      </c>
      <c r="P151" s="246">
        <v>4.9000000000000002E-2</v>
      </c>
      <c r="Q151" s="246">
        <v>7.0000000000000007E-2</v>
      </c>
      <c r="R151" s="261" t="s">
        <v>213</v>
      </c>
      <c r="S151" s="246">
        <v>0.03</v>
      </c>
      <c r="T151" s="261" t="s">
        <v>108</v>
      </c>
      <c r="U151" s="261" t="s">
        <v>213</v>
      </c>
      <c r="V151" s="246">
        <v>0.06</v>
      </c>
      <c r="W151" s="234"/>
      <c r="X151" s="235"/>
      <c r="Y151" s="235"/>
      <c r="Z151" s="235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  <c r="AS151" s="235"/>
      <c r="AT151" s="235"/>
      <c r="AU151" s="235"/>
      <c r="AV151" s="235"/>
      <c r="AW151" s="235"/>
      <c r="AX151" s="235"/>
      <c r="AY151" s="235"/>
      <c r="AZ151" s="235"/>
      <c r="BA151" s="235"/>
      <c r="BB151" s="235"/>
      <c r="BC151" s="235"/>
      <c r="BD151" s="235"/>
      <c r="BE151" s="235"/>
      <c r="BF151" s="235"/>
      <c r="BG151" s="235"/>
      <c r="BH151" s="235"/>
      <c r="BI151" s="235"/>
      <c r="BJ151" s="235"/>
      <c r="BK151" s="235"/>
      <c r="BL151" s="235"/>
      <c r="BM151" s="245">
        <v>9</v>
      </c>
    </row>
    <row r="152" spans="1:65">
      <c r="A152" s="35"/>
      <c r="B152" s="19">
        <v>1</v>
      </c>
      <c r="C152" s="8">
        <v>3</v>
      </c>
      <c r="D152" s="261" t="s">
        <v>110</v>
      </c>
      <c r="E152" s="261">
        <v>2.11</v>
      </c>
      <c r="F152" s="260">
        <v>0.06</v>
      </c>
      <c r="G152" s="246">
        <v>0.04</v>
      </c>
      <c r="H152" s="260">
        <v>0.04</v>
      </c>
      <c r="I152" s="246">
        <v>0.04</v>
      </c>
      <c r="J152" s="260">
        <v>0.06</v>
      </c>
      <c r="K152" s="260">
        <v>0.04</v>
      </c>
      <c r="L152" s="262" t="s">
        <v>107</v>
      </c>
      <c r="M152" s="27">
        <v>0.05</v>
      </c>
      <c r="N152" s="262" t="s">
        <v>107</v>
      </c>
      <c r="O152" s="262" t="s">
        <v>219</v>
      </c>
      <c r="P152" s="27">
        <v>4.7E-2</v>
      </c>
      <c r="Q152" s="27">
        <v>7.0000000000000007E-2</v>
      </c>
      <c r="R152" s="262" t="s">
        <v>213</v>
      </c>
      <c r="S152" s="27">
        <v>0.08</v>
      </c>
      <c r="T152" s="262" t="s">
        <v>108</v>
      </c>
      <c r="U152" s="262" t="s">
        <v>213</v>
      </c>
      <c r="V152" s="27">
        <v>0.05</v>
      </c>
      <c r="W152" s="234"/>
      <c r="X152" s="235"/>
      <c r="Y152" s="235"/>
      <c r="Z152" s="235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  <c r="AS152" s="235"/>
      <c r="AT152" s="235"/>
      <c r="AU152" s="235"/>
      <c r="AV152" s="235"/>
      <c r="AW152" s="235"/>
      <c r="AX152" s="235"/>
      <c r="AY152" s="235"/>
      <c r="AZ152" s="235"/>
      <c r="BA152" s="235"/>
      <c r="BB152" s="235"/>
      <c r="BC152" s="235"/>
      <c r="BD152" s="235"/>
      <c r="BE152" s="235"/>
      <c r="BF152" s="235"/>
      <c r="BG152" s="235"/>
      <c r="BH152" s="235"/>
      <c r="BI152" s="235"/>
      <c r="BJ152" s="235"/>
      <c r="BK152" s="235"/>
      <c r="BL152" s="235"/>
      <c r="BM152" s="245">
        <v>16</v>
      </c>
    </row>
    <row r="153" spans="1:65">
      <c r="A153" s="35"/>
      <c r="B153" s="19">
        <v>1</v>
      </c>
      <c r="C153" s="8">
        <v>4</v>
      </c>
      <c r="D153" s="261" t="s">
        <v>110</v>
      </c>
      <c r="E153" s="261">
        <v>2.25</v>
      </c>
      <c r="F153" s="260">
        <v>0.06</v>
      </c>
      <c r="G153" s="246">
        <v>0.05</v>
      </c>
      <c r="H153" s="260">
        <v>0.05</v>
      </c>
      <c r="I153" s="246">
        <v>0.05</v>
      </c>
      <c r="J153" s="260">
        <v>0.04</v>
      </c>
      <c r="K153" s="260">
        <v>0.05</v>
      </c>
      <c r="L153" s="262" t="s">
        <v>107</v>
      </c>
      <c r="M153" s="27">
        <v>0.05</v>
      </c>
      <c r="N153" s="262" t="s">
        <v>107</v>
      </c>
      <c r="O153" s="27">
        <v>5.4125118247980449E-2</v>
      </c>
      <c r="P153" s="27">
        <v>5.1999999999999998E-2</v>
      </c>
      <c r="Q153" s="27">
        <v>7.0000000000000007E-2</v>
      </c>
      <c r="R153" s="262" t="s">
        <v>213</v>
      </c>
      <c r="S153" s="27">
        <v>0.04</v>
      </c>
      <c r="T153" s="262" t="s">
        <v>108</v>
      </c>
      <c r="U153" s="262" t="s">
        <v>213</v>
      </c>
      <c r="V153" s="27">
        <v>0.05</v>
      </c>
      <c r="W153" s="234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  <c r="AS153" s="235"/>
      <c r="AT153" s="235"/>
      <c r="AU153" s="235"/>
      <c r="AV153" s="235"/>
      <c r="AW153" s="235"/>
      <c r="AX153" s="235"/>
      <c r="AY153" s="235"/>
      <c r="AZ153" s="235"/>
      <c r="BA153" s="235"/>
      <c r="BB153" s="235"/>
      <c r="BC153" s="235"/>
      <c r="BD153" s="235"/>
      <c r="BE153" s="235"/>
      <c r="BF153" s="235"/>
      <c r="BG153" s="235"/>
      <c r="BH153" s="235"/>
      <c r="BI153" s="235"/>
      <c r="BJ153" s="235"/>
      <c r="BK153" s="235"/>
      <c r="BL153" s="235"/>
      <c r="BM153" s="245">
        <v>5.0190609915103906E-2</v>
      </c>
    </row>
    <row r="154" spans="1:65">
      <c r="A154" s="35"/>
      <c r="B154" s="19">
        <v>1</v>
      </c>
      <c r="C154" s="8">
        <v>5</v>
      </c>
      <c r="D154" s="261" t="s">
        <v>110</v>
      </c>
      <c r="E154" s="261">
        <v>1.72</v>
      </c>
      <c r="F154" s="246">
        <v>0.06</v>
      </c>
      <c r="G154" s="246">
        <v>0.04</v>
      </c>
      <c r="H154" s="246">
        <v>0.04</v>
      </c>
      <c r="I154" s="246">
        <v>0.04</v>
      </c>
      <c r="J154" s="246">
        <v>0.05</v>
      </c>
      <c r="K154" s="246">
        <v>0.05</v>
      </c>
      <c r="L154" s="261" t="s">
        <v>107</v>
      </c>
      <c r="M154" s="246">
        <v>0.05</v>
      </c>
      <c r="N154" s="261" t="s">
        <v>107</v>
      </c>
      <c r="O154" s="246">
        <v>5.2542199460517046E-2</v>
      </c>
      <c r="P154" s="246">
        <v>5.0999999999999997E-2</v>
      </c>
      <c r="Q154" s="246">
        <v>7.0000000000000007E-2</v>
      </c>
      <c r="R154" s="261" t="s">
        <v>213</v>
      </c>
      <c r="S154" s="246">
        <v>0.06</v>
      </c>
      <c r="T154" s="261" t="s">
        <v>108</v>
      </c>
      <c r="U154" s="261" t="s">
        <v>213</v>
      </c>
      <c r="V154" s="246">
        <v>0.05</v>
      </c>
      <c r="W154" s="234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35"/>
      <c r="AI154" s="235"/>
      <c r="AJ154" s="235"/>
      <c r="AK154" s="235"/>
      <c r="AL154" s="235"/>
      <c r="AM154" s="235"/>
      <c r="AN154" s="235"/>
      <c r="AO154" s="235"/>
      <c r="AP154" s="235"/>
      <c r="AQ154" s="235"/>
      <c r="AR154" s="235"/>
      <c r="AS154" s="235"/>
      <c r="AT154" s="235"/>
      <c r="AU154" s="235"/>
      <c r="AV154" s="235"/>
      <c r="AW154" s="235"/>
      <c r="AX154" s="235"/>
      <c r="AY154" s="235"/>
      <c r="AZ154" s="235"/>
      <c r="BA154" s="235"/>
      <c r="BB154" s="235"/>
      <c r="BC154" s="235"/>
      <c r="BD154" s="235"/>
      <c r="BE154" s="235"/>
      <c r="BF154" s="235"/>
      <c r="BG154" s="235"/>
      <c r="BH154" s="235"/>
      <c r="BI154" s="235"/>
      <c r="BJ154" s="235"/>
      <c r="BK154" s="235"/>
      <c r="BL154" s="235"/>
      <c r="BM154" s="245">
        <v>81</v>
      </c>
    </row>
    <row r="155" spans="1:65">
      <c r="A155" s="35"/>
      <c r="B155" s="19">
        <v>1</v>
      </c>
      <c r="C155" s="8">
        <v>6</v>
      </c>
      <c r="D155" s="261" t="s">
        <v>110</v>
      </c>
      <c r="E155" s="261">
        <v>1.72</v>
      </c>
      <c r="F155" s="246">
        <v>7.0000000000000007E-2</v>
      </c>
      <c r="G155" s="246">
        <v>0.05</v>
      </c>
      <c r="H155" s="246">
        <v>0.04</v>
      </c>
      <c r="I155" s="246">
        <v>0.04</v>
      </c>
      <c r="J155" s="246">
        <v>0.04</v>
      </c>
      <c r="K155" s="246">
        <v>0.03</v>
      </c>
      <c r="L155" s="261" t="s">
        <v>107</v>
      </c>
      <c r="M155" s="246">
        <v>0.05</v>
      </c>
      <c r="N155" s="261" t="s">
        <v>107</v>
      </c>
      <c r="O155" s="246">
        <v>5.0194639235243046E-2</v>
      </c>
      <c r="P155" s="246">
        <v>5.0999999999999997E-2</v>
      </c>
      <c r="Q155" s="246">
        <v>0.06</v>
      </c>
      <c r="R155" s="261" t="s">
        <v>213</v>
      </c>
      <c r="S155" s="246">
        <v>0.02</v>
      </c>
      <c r="T155" s="261" t="s">
        <v>108</v>
      </c>
      <c r="U155" s="261" t="s">
        <v>213</v>
      </c>
      <c r="V155" s="246">
        <v>0.04</v>
      </c>
      <c r="W155" s="234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  <c r="AS155" s="235"/>
      <c r="AT155" s="235"/>
      <c r="AU155" s="235"/>
      <c r="AV155" s="235"/>
      <c r="AW155" s="235"/>
      <c r="AX155" s="235"/>
      <c r="AY155" s="235"/>
      <c r="AZ155" s="235"/>
      <c r="BA155" s="235"/>
      <c r="BB155" s="235"/>
      <c r="BC155" s="235"/>
      <c r="BD155" s="235"/>
      <c r="BE155" s="235"/>
      <c r="BF155" s="235"/>
      <c r="BG155" s="235"/>
      <c r="BH155" s="235"/>
      <c r="BI155" s="235"/>
      <c r="BJ155" s="235"/>
      <c r="BK155" s="235"/>
      <c r="BL155" s="235"/>
      <c r="BM155" s="63"/>
    </row>
    <row r="156" spans="1:65">
      <c r="A156" s="35"/>
      <c r="B156" s="20" t="s">
        <v>263</v>
      </c>
      <c r="C156" s="12"/>
      <c r="D156" s="247" t="s">
        <v>658</v>
      </c>
      <c r="E156" s="247">
        <v>2.0166666666666671</v>
      </c>
      <c r="F156" s="247">
        <v>6.5000000000000002E-2</v>
      </c>
      <c r="G156" s="247">
        <v>4.3333333333333335E-2</v>
      </c>
      <c r="H156" s="247">
        <v>4.1666666666666664E-2</v>
      </c>
      <c r="I156" s="247">
        <v>4.3333333333333335E-2</v>
      </c>
      <c r="J156" s="247">
        <v>4.8333333333333332E-2</v>
      </c>
      <c r="K156" s="247">
        <v>4.5000000000000005E-2</v>
      </c>
      <c r="L156" s="247" t="s">
        <v>658</v>
      </c>
      <c r="M156" s="247">
        <v>5.3333333333333337E-2</v>
      </c>
      <c r="N156" s="247" t="s">
        <v>658</v>
      </c>
      <c r="O156" s="247">
        <v>5.2287318981246854E-2</v>
      </c>
      <c r="P156" s="247">
        <v>4.9999999999999996E-2</v>
      </c>
      <c r="Q156" s="247">
        <v>6.8333333333333343E-2</v>
      </c>
      <c r="R156" s="247" t="s">
        <v>658</v>
      </c>
      <c r="S156" s="247">
        <v>4.1666666666666664E-2</v>
      </c>
      <c r="T156" s="247" t="s">
        <v>658</v>
      </c>
      <c r="U156" s="247" t="s">
        <v>658</v>
      </c>
      <c r="V156" s="247">
        <v>4.9999999999999996E-2</v>
      </c>
      <c r="W156" s="234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35"/>
      <c r="AI156" s="235"/>
      <c r="AJ156" s="235"/>
      <c r="AK156" s="235"/>
      <c r="AL156" s="235"/>
      <c r="AM156" s="235"/>
      <c r="AN156" s="235"/>
      <c r="AO156" s="235"/>
      <c r="AP156" s="235"/>
      <c r="AQ156" s="235"/>
      <c r="AR156" s="235"/>
      <c r="AS156" s="235"/>
      <c r="AT156" s="235"/>
      <c r="AU156" s="235"/>
      <c r="AV156" s="235"/>
      <c r="AW156" s="235"/>
      <c r="AX156" s="235"/>
      <c r="AY156" s="235"/>
      <c r="AZ156" s="235"/>
      <c r="BA156" s="235"/>
      <c r="BB156" s="235"/>
      <c r="BC156" s="235"/>
      <c r="BD156" s="235"/>
      <c r="BE156" s="235"/>
      <c r="BF156" s="235"/>
      <c r="BG156" s="235"/>
      <c r="BH156" s="235"/>
      <c r="BI156" s="235"/>
      <c r="BJ156" s="235"/>
      <c r="BK156" s="235"/>
      <c r="BL156" s="235"/>
      <c r="BM156" s="63"/>
    </row>
    <row r="157" spans="1:65">
      <c r="A157" s="35"/>
      <c r="B157" s="3" t="s">
        <v>264</v>
      </c>
      <c r="C157" s="33"/>
      <c r="D157" s="27" t="s">
        <v>658</v>
      </c>
      <c r="E157" s="27">
        <v>2.0499999999999998</v>
      </c>
      <c r="F157" s="27">
        <v>0.06</v>
      </c>
      <c r="G157" s="27">
        <v>0.04</v>
      </c>
      <c r="H157" s="27">
        <v>0.04</v>
      </c>
      <c r="I157" s="27">
        <v>0.04</v>
      </c>
      <c r="J157" s="27">
        <v>4.4999999999999998E-2</v>
      </c>
      <c r="K157" s="27">
        <v>4.4999999999999998E-2</v>
      </c>
      <c r="L157" s="27" t="s">
        <v>658</v>
      </c>
      <c r="M157" s="27">
        <v>0.05</v>
      </c>
      <c r="N157" s="27" t="s">
        <v>658</v>
      </c>
      <c r="O157" s="27">
        <v>5.2542199460517046E-2</v>
      </c>
      <c r="P157" s="27">
        <v>5.0500000000000003E-2</v>
      </c>
      <c r="Q157" s="27">
        <v>7.0000000000000007E-2</v>
      </c>
      <c r="R157" s="27" t="s">
        <v>658</v>
      </c>
      <c r="S157" s="27">
        <v>3.5000000000000003E-2</v>
      </c>
      <c r="T157" s="27" t="s">
        <v>658</v>
      </c>
      <c r="U157" s="27" t="s">
        <v>658</v>
      </c>
      <c r="V157" s="27">
        <v>0.05</v>
      </c>
      <c r="W157" s="234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  <c r="AP157" s="235"/>
      <c r="AQ157" s="235"/>
      <c r="AR157" s="235"/>
      <c r="AS157" s="235"/>
      <c r="AT157" s="235"/>
      <c r="AU157" s="235"/>
      <c r="AV157" s="235"/>
      <c r="AW157" s="235"/>
      <c r="AX157" s="235"/>
      <c r="AY157" s="235"/>
      <c r="AZ157" s="235"/>
      <c r="BA157" s="235"/>
      <c r="BB157" s="235"/>
      <c r="BC157" s="235"/>
      <c r="BD157" s="235"/>
      <c r="BE157" s="235"/>
      <c r="BF157" s="235"/>
      <c r="BG157" s="235"/>
      <c r="BH157" s="235"/>
      <c r="BI157" s="235"/>
      <c r="BJ157" s="235"/>
      <c r="BK157" s="235"/>
      <c r="BL157" s="235"/>
      <c r="BM157" s="63"/>
    </row>
    <row r="158" spans="1:65">
      <c r="A158" s="35"/>
      <c r="B158" s="3" t="s">
        <v>265</v>
      </c>
      <c r="C158" s="33"/>
      <c r="D158" s="27" t="s">
        <v>658</v>
      </c>
      <c r="E158" s="27">
        <v>0.25531679667947099</v>
      </c>
      <c r="F158" s="27">
        <v>8.3666002653407512E-3</v>
      </c>
      <c r="G158" s="27">
        <v>5.1639777949432242E-3</v>
      </c>
      <c r="H158" s="27">
        <v>4.0824829046386306E-3</v>
      </c>
      <c r="I158" s="27">
        <v>5.1639777949432242E-3</v>
      </c>
      <c r="J158" s="27">
        <v>9.8319208025017743E-3</v>
      </c>
      <c r="K158" s="27">
        <v>1.0488088481701499E-2</v>
      </c>
      <c r="L158" s="27" t="s">
        <v>658</v>
      </c>
      <c r="M158" s="27">
        <v>8.1649658092773202E-3</v>
      </c>
      <c r="N158" s="27" t="s">
        <v>658</v>
      </c>
      <c r="O158" s="27">
        <v>1.9775968652450504E-3</v>
      </c>
      <c r="P158" s="27">
        <v>1.7888543819998301E-3</v>
      </c>
      <c r="Q158" s="27">
        <v>4.0824829046386332E-3</v>
      </c>
      <c r="R158" s="27" t="s">
        <v>658</v>
      </c>
      <c r="S158" s="27">
        <v>2.4013884872437174E-2</v>
      </c>
      <c r="T158" s="27" t="s">
        <v>658</v>
      </c>
      <c r="U158" s="27" t="s">
        <v>658</v>
      </c>
      <c r="V158" s="27">
        <v>6.3245553203367571E-3</v>
      </c>
      <c r="W158" s="234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235"/>
      <c r="AI158" s="235"/>
      <c r="AJ158" s="235"/>
      <c r="AK158" s="235"/>
      <c r="AL158" s="235"/>
      <c r="AM158" s="235"/>
      <c r="AN158" s="235"/>
      <c r="AO158" s="235"/>
      <c r="AP158" s="235"/>
      <c r="AQ158" s="235"/>
      <c r="AR158" s="235"/>
      <c r="AS158" s="235"/>
      <c r="AT158" s="235"/>
      <c r="AU158" s="235"/>
      <c r="AV158" s="235"/>
      <c r="AW158" s="235"/>
      <c r="AX158" s="235"/>
      <c r="AY158" s="235"/>
      <c r="AZ158" s="235"/>
      <c r="BA158" s="235"/>
      <c r="BB158" s="235"/>
      <c r="BC158" s="235"/>
      <c r="BD158" s="235"/>
      <c r="BE158" s="235"/>
      <c r="BF158" s="235"/>
      <c r="BG158" s="235"/>
      <c r="BH158" s="235"/>
      <c r="BI158" s="235"/>
      <c r="BJ158" s="235"/>
      <c r="BK158" s="235"/>
      <c r="BL158" s="235"/>
      <c r="BM158" s="63"/>
    </row>
    <row r="159" spans="1:65">
      <c r="A159" s="35"/>
      <c r="B159" s="3" t="s">
        <v>87</v>
      </c>
      <c r="C159" s="33"/>
      <c r="D159" s="13" t="s">
        <v>658</v>
      </c>
      <c r="E159" s="13">
        <v>0.12660337025428312</v>
      </c>
      <c r="F159" s="13">
        <v>0.12871692715908847</v>
      </c>
      <c r="G159" s="13">
        <v>0.11916871834484363</v>
      </c>
      <c r="H159" s="13">
        <v>9.7979589711327142E-2</v>
      </c>
      <c r="I159" s="13">
        <v>0.11916871834484363</v>
      </c>
      <c r="J159" s="13">
        <v>0.20341905108624361</v>
      </c>
      <c r="K159" s="13">
        <v>0.23306863292669996</v>
      </c>
      <c r="L159" s="13" t="s">
        <v>658</v>
      </c>
      <c r="M159" s="13">
        <v>0.15309310892394976</v>
      </c>
      <c r="N159" s="13" t="s">
        <v>658</v>
      </c>
      <c r="O159" s="13">
        <v>3.7821730082476149E-2</v>
      </c>
      <c r="P159" s="13">
        <v>3.5777087639996603E-2</v>
      </c>
      <c r="Q159" s="13">
        <v>5.9743652263004383E-2</v>
      </c>
      <c r="R159" s="13" t="s">
        <v>658</v>
      </c>
      <c r="S159" s="13">
        <v>0.57633323693849225</v>
      </c>
      <c r="T159" s="13" t="s">
        <v>658</v>
      </c>
      <c r="U159" s="13" t="s">
        <v>658</v>
      </c>
      <c r="V159" s="13">
        <v>0.12649110640673517</v>
      </c>
      <c r="W159" s="165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2"/>
    </row>
    <row r="160" spans="1:65">
      <c r="A160" s="35"/>
      <c r="B160" s="3" t="s">
        <v>266</v>
      </c>
      <c r="C160" s="33"/>
      <c r="D160" s="13" t="s">
        <v>658</v>
      </c>
      <c r="E160" s="13">
        <v>39.180158600937617</v>
      </c>
      <c r="F160" s="13">
        <v>0.29506296317071645</v>
      </c>
      <c r="G160" s="13">
        <v>-0.13662469121952248</v>
      </c>
      <c r="H160" s="13">
        <v>-0.1698314338649255</v>
      </c>
      <c r="I160" s="13">
        <v>-0.13662469121952248</v>
      </c>
      <c r="J160" s="13">
        <v>-3.7004463283313527E-2</v>
      </c>
      <c r="K160" s="13">
        <v>-0.10341794857411934</v>
      </c>
      <c r="L160" s="13" t="s">
        <v>658</v>
      </c>
      <c r="M160" s="13">
        <v>6.2615764652895534E-2</v>
      </c>
      <c r="N160" s="13" t="s">
        <v>658</v>
      </c>
      <c r="O160" s="13">
        <v>4.1774927017015351E-2</v>
      </c>
      <c r="P160" s="13">
        <v>-3.7977206379106176E-3</v>
      </c>
      <c r="Q160" s="13">
        <v>0.36147644846152249</v>
      </c>
      <c r="R160" s="13" t="s">
        <v>658</v>
      </c>
      <c r="S160" s="13">
        <v>-0.1698314338649255</v>
      </c>
      <c r="T160" s="13" t="s">
        <v>658</v>
      </c>
      <c r="U160" s="13" t="s">
        <v>658</v>
      </c>
      <c r="V160" s="13">
        <v>-3.7977206379106176E-3</v>
      </c>
      <c r="W160" s="165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2"/>
    </row>
    <row r="161" spans="1:65">
      <c r="A161" s="35"/>
      <c r="B161" s="53" t="s">
        <v>267</v>
      </c>
      <c r="C161" s="54"/>
      <c r="D161" s="52">
        <v>0</v>
      </c>
      <c r="E161" s="52">
        <v>159.13999999999999</v>
      </c>
      <c r="F161" s="52">
        <v>1.21</v>
      </c>
      <c r="G161" s="52">
        <v>0.54</v>
      </c>
      <c r="H161" s="52">
        <v>0.67</v>
      </c>
      <c r="I161" s="52">
        <v>0.54</v>
      </c>
      <c r="J161" s="52">
        <v>0.13</v>
      </c>
      <c r="K161" s="52">
        <v>0.4</v>
      </c>
      <c r="L161" s="52">
        <v>36.409999999999997</v>
      </c>
      <c r="M161" s="52">
        <v>0.27</v>
      </c>
      <c r="N161" s="52">
        <v>36.409999999999997</v>
      </c>
      <c r="O161" s="52">
        <v>0.92</v>
      </c>
      <c r="P161" s="52">
        <v>0</v>
      </c>
      <c r="Q161" s="52">
        <v>1.48</v>
      </c>
      <c r="R161" s="52">
        <v>16.18</v>
      </c>
      <c r="S161" s="52">
        <v>0.67</v>
      </c>
      <c r="T161" s="52">
        <v>76.87</v>
      </c>
      <c r="U161" s="52">
        <v>16.18</v>
      </c>
      <c r="V161" s="52">
        <v>0</v>
      </c>
      <c r="W161" s="165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2"/>
    </row>
    <row r="162" spans="1:65">
      <c r="B162" s="36"/>
      <c r="C162" s="20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BM162" s="62"/>
    </row>
    <row r="163" spans="1:65" ht="15">
      <c r="B163" s="37" t="s">
        <v>538</v>
      </c>
      <c r="BM163" s="32" t="s">
        <v>67</v>
      </c>
    </row>
    <row r="164" spans="1:65" ht="15">
      <c r="A164" s="28" t="s">
        <v>22</v>
      </c>
      <c r="B164" s="18" t="s">
        <v>115</v>
      </c>
      <c r="C164" s="15" t="s">
        <v>116</v>
      </c>
      <c r="D164" s="16" t="s">
        <v>235</v>
      </c>
      <c r="E164" s="17" t="s">
        <v>235</v>
      </c>
      <c r="F164" s="17" t="s">
        <v>235</v>
      </c>
      <c r="G164" s="17" t="s">
        <v>235</v>
      </c>
      <c r="H164" s="17" t="s">
        <v>235</v>
      </c>
      <c r="I164" s="17" t="s">
        <v>235</v>
      </c>
      <c r="J164" s="17" t="s">
        <v>235</v>
      </c>
      <c r="K164" s="17" t="s">
        <v>235</v>
      </c>
      <c r="L164" s="17" t="s">
        <v>235</v>
      </c>
      <c r="M164" s="17" t="s">
        <v>235</v>
      </c>
      <c r="N164" s="17" t="s">
        <v>235</v>
      </c>
      <c r="O164" s="17" t="s">
        <v>235</v>
      </c>
      <c r="P164" s="165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2">
        <v>1</v>
      </c>
    </row>
    <row r="165" spans="1:65">
      <c r="A165" s="35"/>
      <c r="B165" s="19" t="s">
        <v>236</v>
      </c>
      <c r="C165" s="8" t="s">
        <v>236</v>
      </c>
      <c r="D165" s="163" t="s">
        <v>242</v>
      </c>
      <c r="E165" s="164" t="s">
        <v>243</v>
      </c>
      <c r="F165" s="164" t="s">
        <v>244</v>
      </c>
      <c r="G165" s="164" t="s">
        <v>245</v>
      </c>
      <c r="H165" s="164" t="s">
        <v>246</v>
      </c>
      <c r="I165" s="164" t="s">
        <v>248</v>
      </c>
      <c r="J165" s="164" t="s">
        <v>250</v>
      </c>
      <c r="K165" s="164" t="s">
        <v>251</v>
      </c>
      <c r="L165" s="164" t="s">
        <v>252</v>
      </c>
      <c r="M165" s="164" t="s">
        <v>253</v>
      </c>
      <c r="N165" s="164" t="s">
        <v>254</v>
      </c>
      <c r="O165" s="164" t="s">
        <v>270</v>
      </c>
      <c r="P165" s="165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2" t="s">
        <v>3</v>
      </c>
    </row>
    <row r="166" spans="1:65">
      <c r="A166" s="35"/>
      <c r="B166" s="19"/>
      <c r="C166" s="8"/>
      <c r="D166" s="9" t="s">
        <v>271</v>
      </c>
      <c r="E166" s="10" t="s">
        <v>271</v>
      </c>
      <c r="F166" s="10" t="s">
        <v>271</v>
      </c>
      <c r="G166" s="10" t="s">
        <v>271</v>
      </c>
      <c r="H166" s="10" t="s">
        <v>292</v>
      </c>
      <c r="I166" s="10" t="s">
        <v>292</v>
      </c>
      <c r="J166" s="10" t="s">
        <v>292</v>
      </c>
      <c r="K166" s="10" t="s">
        <v>271</v>
      </c>
      <c r="L166" s="10" t="s">
        <v>292</v>
      </c>
      <c r="M166" s="10" t="s">
        <v>273</v>
      </c>
      <c r="N166" s="10" t="s">
        <v>292</v>
      </c>
      <c r="O166" s="10" t="s">
        <v>271</v>
      </c>
      <c r="P166" s="165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2">
        <v>0</v>
      </c>
    </row>
    <row r="167" spans="1:65">
      <c r="A167" s="35"/>
      <c r="B167" s="19"/>
      <c r="C167" s="8"/>
      <c r="D167" s="29" t="s">
        <v>293</v>
      </c>
      <c r="E167" s="29" t="s">
        <v>293</v>
      </c>
      <c r="F167" s="29" t="s">
        <v>293</v>
      </c>
      <c r="G167" s="29" t="s">
        <v>293</v>
      </c>
      <c r="H167" s="29" t="s">
        <v>295</v>
      </c>
      <c r="I167" s="29" t="s">
        <v>295</v>
      </c>
      <c r="J167" s="29" t="s">
        <v>296</v>
      </c>
      <c r="K167" s="29" t="s">
        <v>293</v>
      </c>
      <c r="L167" s="29" t="s">
        <v>296</v>
      </c>
      <c r="M167" s="29" t="s">
        <v>296</v>
      </c>
      <c r="N167" s="29" t="s">
        <v>293</v>
      </c>
      <c r="O167" s="29" t="s">
        <v>297</v>
      </c>
      <c r="P167" s="165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0</v>
      </c>
    </row>
    <row r="168" spans="1:65">
      <c r="A168" s="35"/>
      <c r="B168" s="18">
        <v>1</v>
      </c>
      <c r="C168" s="14">
        <v>1</v>
      </c>
      <c r="D168" s="236">
        <v>47.9</v>
      </c>
      <c r="E168" s="236">
        <v>42.7</v>
      </c>
      <c r="F168" s="271">
        <v>44.6</v>
      </c>
      <c r="G168" s="236">
        <v>45.3</v>
      </c>
      <c r="H168" s="271">
        <v>39.270000000000003</v>
      </c>
      <c r="I168" s="236">
        <v>36.619999999999997</v>
      </c>
      <c r="J168" s="271">
        <v>63.062663105555529</v>
      </c>
      <c r="K168" s="236">
        <v>47.716000000000001</v>
      </c>
      <c r="L168" s="236">
        <v>66.2</v>
      </c>
      <c r="M168" s="236">
        <v>55</v>
      </c>
      <c r="N168" s="236">
        <v>42.6</v>
      </c>
      <c r="O168" s="236">
        <v>58.7</v>
      </c>
      <c r="P168" s="237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238"/>
      <c r="AI168" s="238"/>
      <c r="AJ168" s="238"/>
      <c r="AK168" s="238"/>
      <c r="AL168" s="238"/>
      <c r="AM168" s="238"/>
      <c r="AN168" s="238"/>
      <c r="AO168" s="238"/>
      <c r="AP168" s="238"/>
      <c r="AQ168" s="238"/>
      <c r="AR168" s="238"/>
      <c r="AS168" s="238"/>
      <c r="AT168" s="238"/>
      <c r="AU168" s="238"/>
      <c r="AV168" s="238"/>
      <c r="AW168" s="238"/>
      <c r="AX168" s="238"/>
      <c r="AY168" s="238"/>
      <c r="AZ168" s="238"/>
      <c r="BA168" s="238"/>
      <c r="BB168" s="238"/>
      <c r="BC168" s="238"/>
      <c r="BD168" s="238"/>
      <c r="BE168" s="238"/>
      <c r="BF168" s="238"/>
      <c r="BG168" s="238"/>
      <c r="BH168" s="238"/>
      <c r="BI168" s="238"/>
      <c r="BJ168" s="238"/>
      <c r="BK168" s="238"/>
      <c r="BL168" s="238"/>
      <c r="BM168" s="239">
        <v>1</v>
      </c>
    </row>
    <row r="169" spans="1:65">
      <c r="A169" s="35"/>
      <c r="B169" s="19">
        <v>1</v>
      </c>
      <c r="C169" s="8">
        <v>2</v>
      </c>
      <c r="D169" s="240">
        <v>43.7</v>
      </c>
      <c r="E169" s="240">
        <v>44.2</v>
      </c>
      <c r="F169" s="273">
        <v>46.4</v>
      </c>
      <c r="G169" s="240">
        <v>41.7</v>
      </c>
      <c r="H169" s="273">
        <v>38.47</v>
      </c>
      <c r="I169" s="240">
        <v>37.72</v>
      </c>
      <c r="J169" s="273">
        <v>67.472407439642836</v>
      </c>
      <c r="K169" s="240">
        <v>47.100999999999999</v>
      </c>
      <c r="L169" s="240">
        <v>65.5</v>
      </c>
      <c r="M169" s="240">
        <v>68</v>
      </c>
      <c r="N169" s="240">
        <v>42.6</v>
      </c>
      <c r="O169" s="240">
        <v>59</v>
      </c>
      <c r="P169" s="237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38"/>
      <c r="AI169" s="238"/>
      <c r="AJ169" s="238"/>
      <c r="AK169" s="238"/>
      <c r="AL169" s="238"/>
      <c r="AM169" s="238"/>
      <c r="AN169" s="238"/>
      <c r="AO169" s="238"/>
      <c r="AP169" s="238"/>
      <c r="AQ169" s="238"/>
      <c r="AR169" s="238"/>
      <c r="AS169" s="238"/>
      <c r="AT169" s="238"/>
      <c r="AU169" s="238"/>
      <c r="AV169" s="238"/>
      <c r="AW169" s="238"/>
      <c r="AX169" s="238"/>
      <c r="AY169" s="238"/>
      <c r="AZ169" s="238"/>
      <c r="BA169" s="238"/>
      <c r="BB169" s="238"/>
      <c r="BC169" s="238"/>
      <c r="BD169" s="238"/>
      <c r="BE169" s="238"/>
      <c r="BF169" s="238"/>
      <c r="BG169" s="238"/>
      <c r="BH169" s="238"/>
      <c r="BI169" s="238"/>
      <c r="BJ169" s="238"/>
      <c r="BK169" s="238"/>
      <c r="BL169" s="238"/>
      <c r="BM169" s="239">
        <v>38</v>
      </c>
    </row>
    <row r="170" spans="1:65">
      <c r="A170" s="35"/>
      <c r="B170" s="19">
        <v>1</v>
      </c>
      <c r="C170" s="8">
        <v>3</v>
      </c>
      <c r="D170" s="240">
        <v>51.1</v>
      </c>
      <c r="E170" s="240">
        <v>45.1</v>
      </c>
      <c r="F170" s="275">
        <v>48.2</v>
      </c>
      <c r="G170" s="240">
        <v>44.3</v>
      </c>
      <c r="H170" s="273">
        <v>40.35</v>
      </c>
      <c r="I170" s="240">
        <v>36.270000000000003</v>
      </c>
      <c r="J170" s="273">
        <v>64.329717086033384</v>
      </c>
      <c r="K170" s="275">
        <v>45.756</v>
      </c>
      <c r="L170" s="243">
        <v>63.1</v>
      </c>
      <c r="M170" s="243">
        <v>62</v>
      </c>
      <c r="N170" s="243">
        <v>42.4</v>
      </c>
      <c r="O170" s="243">
        <v>62.5</v>
      </c>
      <c r="P170" s="237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  <c r="AS170" s="238"/>
      <c r="AT170" s="238"/>
      <c r="AU170" s="238"/>
      <c r="AV170" s="238"/>
      <c r="AW170" s="238"/>
      <c r="AX170" s="238"/>
      <c r="AY170" s="238"/>
      <c r="AZ170" s="238"/>
      <c r="BA170" s="238"/>
      <c r="BB170" s="238"/>
      <c r="BC170" s="238"/>
      <c r="BD170" s="238"/>
      <c r="BE170" s="238"/>
      <c r="BF170" s="238"/>
      <c r="BG170" s="238"/>
      <c r="BH170" s="238"/>
      <c r="BI170" s="238"/>
      <c r="BJ170" s="238"/>
      <c r="BK170" s="238"/>
      <c r="BL170" s="238"/>
      <c r="BM170" s="239">
        <v>16</v>
      </c>
    </row>
    <row r="171" spans="1:65">
      <c r="A171" s="35"/>
      <c r="B171" s="19">
        <v>1</v>
      </c>
      <c r="C171" s="8">
        <v>4</v>
      </c>
      <c r="D171" s="240">
        <v>48.1</v>
      </c>
      <c r="E171" s="240">
        <v>44.5</v>
      </c>
      <c r="F171" s="273">
        <v>45.9</v>
      </c>
      <c r="G171" s="240">
        <v>39</v>
      </c>
      <c r="H171" s="273">
        <v>42.42</v>
      </c>
      <c r="I171" s="240">
        <v>36.31</v>
      </c>
      <c r="J171" s="273">
        <v>62.857754131825644</v>
      </c>
      <c r="K171" s="273">
        <v>47.515000000000001</v>
      </c>
      <c r="L171" s="243">
        <v>64.599999999999994</v>
      </c>
      <c r="M171" s="243">
        <v>74</v>
      </c>
      <c r="N171" s="243">
        <v>42.2</v>
      </c>
      <c r="O171" s="243">
        <v>60.6</v>
      </c>
      <c r="P171" s="237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  <c r="AA171" s="238"/>
      <c r="AB171" s="238"/>
      <c r="AC171" s="238"/>
      <c r="AD171" s="238"/>
      <c r="AE171" s="238"/>
      <c r="AF171" s="238"/>
      <c r="AG171" s="238"/>
      <c r="AH171" s="238"/>
      <c r="AI171" s="238"/>
      <c r="AJ171" s="238"/>
      <c r="AK171" s="238"/>
      <c r="AL171" s="238"/>
      <c r="AM171" s="238"/>
      <c r="AN171" s="238"/>
      <c r="AO171" s="238"/>
      <c r="AP171" s="238"/>
      <c r="AQ171" s="238"/>
      <c r="AR171" s="238"/>
      <c r="AS171" s="238"/>
      <c r="AT171" s="238"/>
      <c r="AU171" s="238"/>
      <c r="AV171" s="238"/>
      <c r="AW171" s="238"/>
      <c r="AX171" s="238"/>
      <c r="AY171" s="238"/>
      <c r="AZ171" s="238"/>
      <c r="BA171" s="238"/>
      <c r="BB171" s="238"/>
      <c r="BC171" s="238"/>
      <c r="BD171" s="238"/>
      <c r="BE171" s="238"/>
      <c r="BF171" s="238"/>
      <c r="BG171" s="238"/>
      <c r="BH171" s="238"/>
      <c r="BI171" s="238"/>
      <c r="BJ171" s="238"/>
      <c r="BK171" s="238"/>
      <c r="BL171" s="238"/>
      <c r="BM171" s="239">
        <v>50.146320255921019</v>
      </c>
    </row>
    <row r="172" spans="1:65">
      <c r="A172" s="35"/>
      <c r="B172" s="19">
        <v>1</v>
      </c>
      <c r="C172" s="8">
        <v>5</v>
      </c>
      <c r="D172" s="240">
        <v>51.8</v>
      </c>
      <c r="E172" s="240">
        <v>45.2</v>
      </c>
      <c r="F172" s="240">
        <v>46</v>
      </c>
      <c r="G172" s="240">
        <v>38</v>
      </c>
      <c r="H172" s="240">
        <v>43.32</v>
      </c>
      <c r="I172" s="240">
        <v>37.36</v>
      </c>
      <c r="J172" s="240">
        <v>65.863668765783615</v>
      </c>
      <c r="K172" s="240">
        <v>48.079000000000001</v>
      </c>
      <c r="L172" s="240">
        <v>65.3</v>
      </c>
      <c r="M172" s="240">
        <v>59</v>
      </c>
      <c r="N172" s="240">
        <v>42.6</v>
      </c>
      <c r="O172" s="240">
        <v>60.3</v>
      </c>
      <c r="P172" s="237"/>
      <c r="Q172" s="238"/>
      <c r="R172" s="238"/>
      <c r="S172" s="238"/>
      <c r="T172" s="238"/>
      <c r="U172" s="238"/>
      <c r="V172" s="238"/>
      <c r="W172" s="238"/>
      <c r="X172" s="238"/>
      <c r="Y172" s="238"/>
      <c r="Z172" s="238"/>
      <c r="AA172" s="238"/>
      <c r="AB172" s="238"/>
      <c r="AC172" s="238"/>
      <c r="AD172" s="238"/>
      <c r="AE172" s="238"/>
      <c r="AF172" s="238"/>
      <c r="AG172" s="238"/>
      <c r="AH172" s="238"/>
      <c r="AI172" s="238"/>
      <c r="AJ172" s="238"/>
      <c r="AK172" s="238"/>
      <c r="AL172" s="238"/>
      <c r="AM172" s="238"/>
      <c r="AN172" s="238"/>
      <c r="AO172" s="238"/>
      <c r="AP172" s="238"/>
      <c r="AQ172" s="238"/>
      <c r="AR172" s="238"/>
      <c r="AS172" s="238"/>
      <c r="AT172" s="238"/>
      <c r="AU172" s="238"/>
      <c r="AV172" s="238"/>
      <c r="AW172" s="238"/>
      <c r="AX172" s="238"/>
      <c r="AY172" s="238"/>
      <c r="AZ172" s="238"/>
      <c r="BA172" s="238"/>
      <c r="BB172" s="238"/>
      <c r="BC172" s="238"/>
      <c r="BD172" s="238"/>
      <c r="BE172" s="238"/>
      <c r="BF172" s="238"/>
      <c r="BG172" s="238"/>
      <c r="BH172" s="238"/>
      <c r="BI172" s="238"/>
      <c r="BJ172" s="238"/>
      <c r="BK172" s="238"/>
      <c r="BL172" s="238"/>
      <c r="BM172" s="239">
        <v>82</v>
      </c>
    </row>
    <row r="173" spans="1:65">
      <c r="A173" s="35"/>
      <c r="B173" s="19">
        <v>1</v>
      </c>
      <c r="C173" s="8">
        <v>6</v>
      </c>
      <c r="D173" s="240">
        <v>59.3</v>
      </c>
      <c r="E173" s="240">
        <v>42.4</v>
      </c>
      <c r="F173" s="240">
        <v>45.7</v>
      </c>
      <c r="G173" s="240">
        <v>40.5</v>
      </c>
      <c r="H173" s="240">
        <v>40.68</v>
      </c>
      <c r="I173" s="240">
        <v>37.11</v>
      </c>
      <c r="J173" s="240">
        <v>66.923247897473104</v>
      </c>
      <c r="K173" s="240">
        <v>47.927</v>
      </c>
      <c r="L173" s="240">
        <v>63.79999999999999</v>
      </c>
      <c r="M173" s="240">
        <v>63</v>
      </c>
      <c r="N173" s="240">
        <v>42</v>
      </c>
      <c r="O173" s="240">
        <v>54</v>
      </c>
      <c r="P173" s="237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  <c r="AS173" s="238"/>
      <c r="AT173" s="238"/>
      <c r="AU173" s="238"/>
      <c r="AV173" s="238"/>
      <c r="AW173" s="238"/>
      <c r="AX173" s="238"/>
      <c r="AY173" s="238"/>
      <c r="AZ173" s="238"/>
      <c r="BA173" s="238"/>
      <c r="BB173" s="238"/>
      <c r="BC173" s="238"/>
      <c r="BD173" s="238"/>
      <c r="BE173" s="238"/>
      <c r="BF173" s="238"/>
      <c r="BG173" s="238"/>
      <c r="BH173" s="238"/>
      <c r="BI173" s="238"/>
      <c r="BJ173" s="238"/>
      <c r="BK173" s="238"/>
      <c r="BL173" s="238"/>
      <c r="BM173" s="241"/>
    </row>
    <row r="174" spans="1:65">
      <c r="A174" s="35"/>
      <c r="B174" s="20" t="s">
        <v>263</v>
      </c>
      <c r="C174" s="12"/>
      <c r="D174" s="242">
        <v>50.316666666666663</v>
      </c>
      <c r="E174" s="242">
        <v>44.016666666666659</v>
      </c>
      <c r="F174" s="242">
        <v>46.133333333333333</v>
      </c>
      <c r="G174" s="242">
        <v>41.466666666666669</v>
      </c>
      <c r="H174" s="242">
        <v>40.751666666666665</v>
      </c>
      <c r="I174" s="242">
        <v>36.898333333333341</v>
      </c>
      <c r="J174" s="242">
        <v>65.084909737719016</v>
      </c>
      <c r="K174" s="242">
        <v>47.349000000000011</v>
      </c>
      <c r="L174" s="242">
        <v>64.75</v>
      </c>
      <c r="M174" s="242">
        <v>63.5</v>
      </c>
      <c r="N174" s="242">
        <v>42.4</v>
      </c>
      <c r="O174" s="242">
        <v>59.18333333333333</v>
      </c>
      <c r="P174" s="237"/>
      <c r="Q174" s="238"/>
      <c r="R174" s="238"/>
      <c r="S174" s="238"/>
      <c r="T174" s="238"/>
      <c r="U174" s="238"/>
      <c r="V174" s="238"/>
      <c r="W174" s="238"/>
      <c r="X174" s="238"/>
      <c r="Y174" s="238"/>
      <c r="Z174" s="238"/>
      <c r="AA174" s="238"/>
      <c r="AB174" s="238"/>
      <c r="AC174" s="238"/>
      <c r="AD174" s="238"/>
      <c r="AE174" s="238"/>
      <c r="AF174" s="238"/>
      <c r="AG174" s="238"/>
      <c r="AH174" s="238"/>
      <c r="AI174" s="238"/>
      <c r="AJ174" s="238"/>
      <c r="AK174" s="238"/>
      <c r="AL174" s="238"/>
      <c r="AM174" s="238"/>
      <c r="AN174" s="238"/>
      <c r="AO174" s="238"/>
      <c r="AP174" s="238"/>
      <c r="AQ174" s="238"/>
      <c r="AR174" s="238"/>
      <c r="AS174" s="238"/>
      <c r="AT174" s="238"/>
      <c r="AU174" s="238"/>
      <c r="AV174" s="238"/>
      <c r="AW174" s="238"/>
      <c r="AX174" s="238"/>
      <c r="AY174" s="238"/>
      <c r="AZ174" s="238"/>
      <c r="BA174" s="238"/>
      <c r="BB174" s="238"/>
      <c r="BC174" s="238"/>
      <c r="BD174" s="238"/>
      <c r="BE174" s="238"/>
      <c r="BF174" s="238"/>
      <c r="BG174" s="238"/>
      <c r="BH174" s="238"/>
      <c r="BI174" s="238"/>
      <c r="BJ174" s="238"/>
      <c r="BK174" s="238"/>
      <c r="BL174" s="238"/>
      <c r="BM174" s="241"/>
    </row>
    <row r="175" spans="1:65">
      <c r="A175" s="35"/>
      <c r="B175" s="3" t="s">
        <v>264</v>
      </c>
      <c r="C175" s="33"/>
      <c r="D175" s="243">
        <v>49.6</v>
      </c>
      <c r="E175" s="243">
        <v>44.35</v>
      </c>
      <c r="F175" s="243">
        <v>45.95</v>
      </c>
      <c r="G175" s="243">
        <v>41.1</v>
      </c>
      <c r="H175" s="243">
        <v>40.515000000000001</v>
      </c>
      <c r="I175" s="243">
        <v>36.864999999999995</v>
      </c>
      <c r="J175" s="243">
        <v>65.096692925908499</v>
      </c>
      <c r="K175" s="243">
        <v>47.615499999999997</v>
      </c>
      <c r="L175" s="243">
        <v>64.949999999999989</v>
      </c>
      <c r="M175" s="243">
        <v>62.5</v>
      </c>
      <c r="N175" s="243">
        <v>42.5</v>
      </c>
      <c r="O175" s="243">
        <v>59.65</v>
      </c>
      <c r="P175" s="237"/>
      <c r="Q175" s="238"/>
      <c r="R175" s="238"/>
      <c r="S175" s="238"/>
      <c r="T175" s="238"/>
      <c r="U175" s="238"/>
      <c r="V175" s="238"/>
      <c r="W175" s="238"/>
      <c r="X175" s="238"/>
      <c r="Y175" s="238"/>
      <c r="Z175" s="238"/>
      <c r="AA175" s="238"/>
      <c r="AB175" s="238"/>
      <c r="AC175" s="238"/>
      <c r="AD175" s="238"/>
      <c r="AE175" s="238"/>
      <c r="AF175" s="238"/>
      <c r="AG175" s="238"/>
      <c r="AH175" s="238"/>
      <c r="AI175" s="238"/>
      <c r="AJ175" s="238"/>
      <c r="AK175" s="238"/>
      <c r="AL175" s="238"/>
      <c r="AM175" s="238"/>
      <c r="AN175" s="238"/>
      <c r="AO175" s="238"/>
      <c r="AP175" s="238"/>
      <c r="AQ175" s="238"/>
      <c r="AR175" s="238"/>
      <c r="AS175" s="238"/>
      <c r="AT175" s="238"/>
      <c r="AU175" s="238"/>
      <c r="AV175" s="238"/>
      <c r="AW175" s="238"/>
      <c r="AX175" s="238"/>
      <c r="AY175" s="238"/>
      <c r="AZ175" s="238"/>
      <c r="BA175" s="238"/>
      <c r="BB175" s="238"/>
      <c r="BC175" s="238"/>
      <c r="BD175" s="238"/>
      <c r="BE175" s="238"/>
      <c r="BF175" s="238"/>
      <c r="BG175" s="238"/>
      <c r="BH175" s="238"/>
      <c r="BI175" s="238"/>
      <c r="BJ175" s="238"/>
      <c r="BK175" s="238"/>
      <c r="BL175" s="238"/>
      <c r="BM175" s="241"/>
    </row>
    <row r="176" spans="1:65">
      <c r="A176" s="35"/>
      <c r="B176" s="3" t="s">
        <v>265</v>
      </c>
      <c r="C176" s="33"/>
      <c r="D176" s="243">
        <v>5.2544901433599289</v>
      </c>
      <c r="E176" s="243">
        <v>1.1990273836183509</v>
      </c>
      <c r="F176" s="243">
        <v>1.1792653080060769</v>
      </c>
      <c r="G176" s="243">
        <v>2.8918275651682031</v>
      </c>
      <c r="H176" s="243">
        <v>1.8410585723074284</v>
      </c>
      <c r="I176" s="243">
        <v>0.59185865429734585</v>
      </c>
      <c r="J176" s="243">
        <v>1.964999621649353</v>
      </c>
      <c r="K176" s="243">
        <v>0.85186642145350477</v>
      </c>
      <c r="L176" s="243">
        <v>1.1502173707608505</v>
      </c>
      <c r="M176" s="243">
        <v>6.7156533561523259</v>
      </c>
      <c r="N176" s="243">
        <v>0.25298221281347061</v>
      </c>
      <c r="O176" s="243">
        <v>2.8770934407256683</v>
      </c>
      <c r="P176" s="237"/>
      <c r="Q176" s="238"/>
      <c r="R176" s="238"/>
      <c r="S176" s="238"/>
      <c r="T176" s="238"/>
      <c r="U176" s="238"/>
      <c r="V176" s="238"/>
      <c r="W176" s="238"/>
      <c r="X176" s="238"/>
      <c r="Y176" s="238"/>
      <c r="Z176" s="238"/>
      <c r="AA176" s="238"/>
      <c r="AB176" s="238"/>
      <c r="AC176" s="238"/>
      <c r="AD176" s="238"/>
      <c r="AE176" s="238"/>
      <c r="AF176" s="238"/>
      <c r="AG176" s="238"/>
      <c r="AH176" s="238"/>
      <c r="AI176" s="238"/>
      <c r="AJ176" s="238"/>
      <c r="AK176" s="238"/>
      <c r="AL176" s="238"/>
      <c r="AM176" s="238"/>
      <c r="AN176" s="238"/>
      <c r="AO176" s="238"/>
      <c r="AP176" s="238"/>
      <c r="AQ176" s="238"/>
      <c r="AR176" s="238"/>
      <c r="AS176" s="238"/>
      <c r="AT176" s="238"/>
      <c r="AU176" s="238"/>
      <c r="AV176" s="238"/>
      <c r="AW176" s="238"/>
      <c r="AX176" s="238"/>
      <c r="AY176" s="238"/>
      <c r="AZ176" s="238"/>
      <c r="BA176" s="238"/>
      <c r="BB176" s="238"/>
      <c r="BC176" s="238"/>
      <c r="BD176" s="238"/>
      <c r="BE176" s="238"/>
      <c r="BF176" s="238"/>
      <c r="BG176" s="238"/>
      <c r="BH176" s="238"/>
      <c r="BI176" s="238"/>
      <c r="BJ176" s="238"/>
      <c r="BK176" s="238"/>
      <c r="BL176" s="238"/>
      <c r="BM176" s="241"/>
    </row>
    <row r="177" spans="1:65">
      <c r="A177" s="35"/>
      <c r="B177" s="3" t="s">
        <v>87</v>
      </c>
      <c r="C177" s="33"/>
      <c r="D177" s="13">
        <v>0.10442842285577865</v>
      </c>
      <c r="E177" s="13">
        <v>2.7240304057970871E-2</v>
      </c>
      <c r="F177" s="13">
        <v>2.5562109277588372E-2</v>
      </c>
      <c r="G177" s="13">
        <v>6.9738606877046694E-2</v>
      </c>
      <c r="H177" s="13">
        <v>4.5177503717003686E-2</v>
      </c>
      <c r="I177" s="13">
        <v>1.6040254418826842E-2</v>
      </c>
      <c r="J177" s="13">
        <v>3.0191324372546006E-2</v>
      </c>
      <c r="K177" s="13">
        <v>1.7991223076590943E-2</v>
      </c>
      <c r="L177" s="13">
        <v>1.7763974838005413E-2</v>
      </c>
      <c r="M177" s="13">
        <v>0.10575832056932796</v>
      </c>
      <c r="N177" s="13">
        <v>5.9665616229592124E-3</v>
      </c>
      <c r="O177" s="13">
        <v>4.8613237522821769E-2</v>
      </c>
      <c r="P177" s="165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2"/>
    </row>
    <row r="178" spans="1:65">
      <c r="A178" s="35"/>
      <c r="B178" s="3" t="s">
        <v>266</v>
      </c>
      <c r="C178" s="33"/>
      <c r="D178" s="13">
        <v>3.3969872540255963E-3</v>
      </c>
      <c r="E178" s="13">
        <v>-0.12223536159725701</v>
      </c>
      <c r="F178" s="13">
        <v>-8.0025551268915973E-2</v>
      </c>
      <c r="G178" s="13">
        <v>-0.17308655041801402</v>
      </c>
      <c r="H178" s="13">
        <v>-0.18734482493050086</v>
      </c>
      <c r="I178" s="13">
        <v>-0.26418662137075599</v>
      </c>
      <c r="J178" s="13">
        <v>0.29790001351164208</v>
      </c>
      <c r="K178" s="13">
        <v>-5.5783160990575675E-2</v>
      </c>
      <c r="L178" s="13">
        <v>0.29122136319373615</v>
      </c>
      <c r="M178" s="13">
        <v>0.26629430985022773</v>
      </c>
      <c r="N178" s="13">
        <v>-0.15447435058819448</v>
      </c>
      <c r="O178" s="13">
        <v>0.18021288563731197</v>
      </c>
      <c r="P178" s="165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2"/>
    </row>
    <row r="179" spans="1:65">
      <c r="A179" s="35"/>
      <c r="B179" s="53" t="s">
        <v>267</v>
      </c>
      <c r="C179" s="54"/>
      <c r="D179" s="52">
        <v>0.43</v>
      </c>
      <c r="E179" s="52">
        <v>0.33</v>
      </c>
      <c r="F179" s="52">
        <v>7.0000000000000007E-2</v>
      </c>
      <c r="G179" s="52">
        <v>0.63</v>
      </c>
      <c r="H179" s="52">
        <v>0.72</v>
      </c>
      <c r="I179" s="52">
        <v>1.18</v>
      </c>
      <c r="J179" s="52">
        <v>2.2000000000000002</v>
      </c>
      <c r="K179" s="52">
        <v>7.0000000000000007E-2</v>
      </c>
      <c r="L179" s="52">
        <v>2.16</v>
      </c>
      <c r="M179" s="52">
        <v>2.0099999999999998</v>
      </c>
      <c r="N179" s="52">
        <v>0.52</v>
      </c>
      <c r="O179" s="52">
        <v>1.49</v>
      </c>
      <c r="P179" s="165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2"/>
    </row>
    <row r="180" spans="1:65">
      <c r="B180" s="36"/>
      <c r="C180" s="20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BM180" s="62"/>
    </row>
    <row r="181" spans="1:65" ht="15">
      <c r="B181" s="37" t="s">
        <v>539</v>
      </c>
      <c r="BM181" s="32" t="s">
        <v>67</v>
      </c>
    </row>
    <row r="182" spans="1:65" ht="15">
      <c r="A182" s="28" t="s">
        <v>25</v>
      </c>
      <c r="B182" s="18" t="s">
        <v>115</v>
      </c>
      <c r="C182" s="15" t="s">
        <v>116</v>
      </c>
      <c r="D182" s="16" t="s">
        <v>235</v>
      </c>
      <c r="E182" s="17" t="s">
        <v>235</v>
      </c>
      <c r="F182" s="17" t="s">
        <v>235</v>
      </c>
      <c r="G182" s="17" t="s">
        <v>235</v>
      </c>
      <c r="H182" s="17" t="s">
        <v>235</v>
      </c>
      <c r="I182" s="17" t="s">
        <v>235</v>
      </c>
      <c r="J182" s="17" t="s">
        <v>235</v>
      </c>
      <c r="K182" s="17" t="s">
        <v>235</v>
      </c>
      <c r="L182" s="17" t="s">
        <v>235</v>
      </c>
      <c r="M182" s="17" t="s">
        <v>235</v>
      </c>
      <c r="N182" s="17" t="s">
        <v>235</v>
      </c>
      <c r="O182" s="17" t="s">
        <v>235</v>
      </c>
      <c r="P182" s="17" t="s">
        <v>235</v>
      </c>
      <c r="Q182" s="17" t="s">
        <v>235</v>
      </c>
      <c r="R182" s="17" t="s">
        <v>235</v>
      </c>
      <c r="S182" s="17" t="s">
        <v>235</v>
      </c>
      <c r="T182" s="17" t="s">
        <v>235</v>
      </c>
      <c r="U182" s="17" t="s">
        <v>235</v>
      </c>
      <c r="V182" s="17" t="s">
        <v>235</v>
      </c>
      <c r="W182" s="165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2">
        <v>1</v>
      </c>
    </row>
    <row r="183" spans="1:65">
      <c r="A183" s="35"/>
      <c r="B183" s="19" t="s">
        <v>236</v>
      </c>
      <c r="C183" s="8" t="s">
        <v>236</v>
      </c>
      <c r="D183" s="163" t="s">
        <v>238</v>
      </c>
      <c r="E183" s="164" t="s">
        <v>239</v>
      </c>
      <c r="F183" s="164" t="s">
        <v>240</v>
      </c>
      <c r="G183" s="164" t="s">
        <v>242</v>
      </c>
      <c r="H183" s="164" t="s">
        <v>243</v>
      </c>
      <c r="I183" s="164" t="s">
        <v>244</v>
      </c>
      <c r="J183" s="164" t="s">
        <v>245</v>
      </c>
      <c r="K183" s="164" t="s">
        <v>246</v>
      </c>
      <c r="L183" s="164" t="s">
        <v>247</v>
      </c>
      <c r="M183" s="164" t="s">
        <v>248</v>
      </c>
      <c r="N183" s="164" t="s">
        <v>249</v>
      </c>
      <c r="O183" s="164" t="s">
        <v>250</v>
      </c>
      <c r="P183" s="164" t="s">
        <v>251</v>
      </c>
      <c r="Q183" s="164" t="s">
        <v>252</v>
      </c>
      <c r="R183" s="164" t="s">
        <v>253</v>
      </c>
      <c r="S183" s="164" t="s">
        <v>254</v>
      </c>
      <c r="T183" s="164" t="s">
        <v>255</v>
      </c>
      <c r="U183" s="164" t="s">
        <v>256</v>
      </c>
      <c r="V183" s="164" t="s">
        <v>270</v>
      </c>
      <c r="W183" s="165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2" t="s">
        <v>3</v>
      </c>
    </row>
    <row r="184" spans="1:65">
      <c r="A184" s="35"/>
      <c r="B184" s="19"/>
      <c r="C184" s="8"/>
      <c r="D184" s="9" t="s">
        <v>273</v>
      </c>
      <c r="E184" s="10" t="s">
        <v>273</v>
      </c>
      <c r="F184" s="10" t="s">
        <v>271</v>
      </c>
      <c r="G184" s="10" t="s">
        <v>271</v>
      </c>
      <c r="H184" s="10" t="s">
        <v>271</v>
      </c>
      <c r="I184" s="10" t="s">
        <v>271</v>
      </c>
      <c r="J184" s="10" t="s">
        <v>271</v>
      </c>
      <c r="K184" s="10" t="s">
        <v>292</v>
      </c>
      <c r="L184" s="10" t="s">
        <v>273</v>
      </c>
      <c r="M184" s="10" t="s">
        <v>292</v>
      </c>
      <c r="N184" s="10" t="s">
        <v>273</v>
      </c>
      <c r="O184" s="10" t="s">
        <v>292</v>
      </c>
      <c r="P184" s="10" t="s">
        <v>271</v>
      </c>
      <c r="Q184" s="10" t="s">
        <v>292</v>
      </c>
      <c r="R184" s="10" t="s">
        <v>273</v>
      </c>
      <c r="S184" s="10" t="s">
        <v>292</v>
      </c>
      <c r="T184" s="10" t="s">
        <v>273</v>
      </c>
      <c r="U184" s="10" t="s">
        <v>273</v>
      </c>
      <c r="V184" s="10" t="s">
        <v>271</v>
      </c>
      <c r="W184" s="165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1</v>
      </c>
    </row>
    <row r="185" spans="1:65">
      <c r="A185" s="35"/>
      <c r="B185" s="19"/>
      <c r="C185" s="8"/>
      <c r="D185" s="29" t="s">
        <v>293</v>
      </c>
      <c r="E185" s="29" t="s">
        <v>294</v>
      </c>
      <c r="F185" s="29" t="s">
        <v>293</v>
      </c>
      <c r="G185" s="29" t="s">
        <v>293</v>
      </c>
      <c r="H185" s="29" t="s">
        <v>293</v>
      </c>
      <c r="I185" s="29" t="s">
        <v>293</v>
      </c>
      <c r="J185" s="29" t="s">
        <v>293</v>
      </c>
      <c r="K185" s="29" t="s">
        <v>295</v>
      </c>
      <c r="L185" s="29" t="s">
        <v>295</v>
      </c>
      <c r="M185" s="29" t="s">
        <v>295</v>
      </c>
      <c r="N185" s="29" t="s">
        <v>295</v>
      </c>
      <c r="O185" s="29" t="s">
        <v>296</v>
      </c>
      <c r="P185" s="29" t="s">
        <v>293</v>
      </c>
      <c r="Q185" s="29" t="s">
        <v>296</v>
      </c>
      <c r="R185" s="29" t="s">
        <v>296</v>
      </c>
      <c r="S185" s="29" t="s">
        <v>293</v>
      </c>
      <c r="T185" s="29" t="s">
        <v>295</v>
      </c>
      <c r="U185" s="29" t="s">
        <v>293</v>
      </c>
      <c r="V185" s="29" t="s">
        <v>297</v>
      </c>
      <c r="W185" s="165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2</v>
      </c>
    </row>
    <row r="186" spans="1:65">
      <c r="A186" s="35"/>
      <c r="B186" s="18">
        <v>1</v>
      </c>
      <c r="C186" s="14">
        <v>1</v>
      </c>
      <c r="D186" s="248">
        <v>13.860000000000001</v>
      </c>
      <c r="E186" s="263">
        <v>16.670000000000002</v>
      </c>
      <c r="F186" s="277">
        <v>12.8</v>
      </c>
      <c r="G186" s="248">
        <v>13.1</v>
      </c>
      <c r="H186" s="277">
        <v>13.4</v>
      </c>
      <c r="I186" s="256">
        <v>12.5</v>
      </c>
      <c r="J186" s="277">
        <v>15</v>
      </c>
      <c r="K186" s="256">
        <v>13.5</v>
      </c>
      <c r="L186" s="263">
        <v>11</v>
      </c>
      <c r="M186" s="248">
        <v>12.4</v>
      </c>
      <c r="N186" s="263">
        <v>13</v>
      </c>
      <c r="O186" s="248">
        <v>13.438426139225806</v>
      </c>
      <c r="P186" s="248">
        <v>13.53</v>
      </c>
      <c r="Q186" s="248">
        <v>12.6</v>
      </c>
      <c r="R186" s="263">
        <v>11</v>
      </c>
      <c r="S186" s="248">
        <v>14.6</v>
      </c>
      <c r="T186" s="263">
        <v>8.5</v>
      </c>
      <c r="U186" s="248">
        <v>12.9575</v>
      </c>
      <c r="V186" s="248">
        <v>13.6</v>
      </c>
      <c r="W186" s="249"/>
      <c r="X186" s="250"/>
      <c r="Y186" s="250"/>
      <c r="Z186" s="250"/>
      <c r="AA186" s="250"/>
      <c r="AB186" s="250"/>
      <c r="AC186" s="250"/>
      <c r="AD186" s="250"/>
      <c r="AE186" s="250"/>
      <c r="AF186" s="250"/>
      <c r="AG186" s="250"/>
      <c r="AH186" s="250"/>
      <c r="AI186" s="250"/>
      <c r="AJ186" s="250"/>
      <c r="AK186" s="250"/>
      <c r="AL186" s="250"/>
      <c r="AM186" s="250"/>
      <c r="AN186" s="250"/>
      <c r="AO186" s="250"/>
      <c r="AP186" s="250"/>
      <c r="AQ186" s="250"/>
      <c r="AR186" s="250"/>
      <c r="AS186" s="250"/>
      <c r="AT186" s="250"/>
      <c r="AU186" s="250"/>
      <c r="AV186" s="250"/>
      <c r="AW186" s="250"/>
      <c r="AX186" s="250"/>
      <c r="AY186" s="250"/>
      <c r="AZ186" s="250"/>
      <c r="BA186" s="250"/>
      <c r="BB186" s="250"/>
      <c r="BC186" s="250"/>
      <c r="BD186" s="250"/>
      <c r="BE186" s="250"/>
      <c r="BF186" s="250"/>
      <c r="BG186" s="250"/>
      <c r="BH186" s="250"/>
      <c r="BI186" s="250"/>
      <c r="BJ186" s="250"/>
      <c r="BK186" s="250"/>
      <c r="BL186" s="250"/>
      <c r="BM186" s="251">
        <v>1</v>
      </c>
    </row>
    <row r="187" spans="1:65">
      <c r="A187" s="35"/>
      <c r="B187" s="19">
        <v>1</v>
      </c>
      <c r="C187" s="8">
        <v>2</v>
      </c>
      <c r="D187" s="252">
        <v>13.7445</v>
      </c>
      <c r="E187" s="265">
        <v>17.52</v>
      </c>
      <c r="F187" s="278">
        <v>13.5</v>
      </c>
      <c r="G187" s="252">
        <v>12.7</v>
      </c>
      <c r="H187" s="278">
        <v>12.9</v>
      </c>
      <c r="I187" s="252">
        <v>13.7</v>
      </c>
      <c r="J187" s="278">
        <v>15.2</v>
      </c>
      <c r="K187" s="252">
        <v>14.1</v>
      </c>
      <c r="L187" s="265">
        <v>11</v>
      </c>
      <c r="M187" s="252">
        <v>12.7</v>
      </c>
      <c r="N187" s="265">
        <v>13</v>
      </c>
      <c r="O187" s="252">
        <v>13.521598787072206</v>
      </c>
      <c r="P187" s="252">
        <v>13.4</v>
      </c>
      <c r="Q187" s="252">
        <v>13.6</v>
      </c>
      <c r="R187" s="265">
        <v>13</v>
      </c>
      <c r="S187" s="252">
        <v>14.1</v>
      </c>
      <c r="T187" s="265">
        <v>8.1999999999999993</v>
      </c>
      <c r="U187" s="252">
        <v>13.015499999999999</v>
      </c>
      <c r="V187" s="264">
        <v>14.8</v>
      </c>
      <c r="W187" s="249"/>
      <c r="X187" s="250"/>
      <c r="Y187" s="250"/>
      <c r="Z187" s="250"/>
      <c r="AA187" s="250"/>
      <c r="AB187" s="250"/>
      <c r="AC187" s="250"/>
      <c r="AD187" s="250"/>
      <c r="AE187" s="250"/>
      <c r="AF187" s="250"/>
      <c r="AG187" s="250"/>
      <c r="AH187" s="250"/>
      <c r="AI187" s="250"/>
      <c r="AJ187" s="250"/>
      <c r="AK187" s="250"/>
      <c r="AL187" s="250"/>
      <c r="AM187" s="250"/>
      <c r="AN187" s="250"/>
      <c r="AO187" s="250"/>
      <c r="AP187" s="250"/>
      <c r="AQ187" s="250"/>
      <c r="AR187" s="250"/>
      <c r="AS187" s="250"/>
      <c r="AT187" s="250"/>
      <c r="AU187" s="250"/>
      <c r="AV187" s="250"/>
      <c r="AW187" s="250"/>
      <c r="AX187" s="250"/>
      <c r="AY187" s="250"/>
      <c r="AZ187" s="250"/>
      <c r="BA187" s="250"/>
      <c r="BB187" s="250"/>
      <c r="BC187" s="250"/>
      <c r="BD187" s="250"/>
      <c r="BE187" s="250"/>
      <c r="BF187" s="250"/>
      <c r="BG187" s="250"/>
      <c r="BH187" s="250"/>
      <c r="BI187" s="250"/>
      <c r="BJ187" s="250"/>
      <c r="BK187" s="250"/>
      <c r="BL187" s="250"/>
      <c r="BM187" s="251">
        <v>10</v>
      </c>
    </row>
    <row r="188" spans="1:65">
      <c r="A188" s="35"/>
      <c r="B188" s="19">
        <v>1</v>
      </c>
      <c r="C188" s="8">
        <v>3</v>
      </c>
      <c r="D188" s="252">
        <v>13.975500000000002</v>
      </c>
      <c r="E188" s="265">
        <v>18.28</v>
      </c>
      <c r="F188" s="278">
        <v>13.1</v>
      </c>
      <c r="G188" s="252">
        <v>12.8</v>
      </c>
      <c r="H188" s="278">
        <v>13.3</v>
      </c>
      <c r="I188" s="252">
        <v>14.2</v>
      </c>
      <c r="J188" s="278">
        <v>13.1</v>
      </c>
      <c r="K188" s="278">
        <v>14.2</v>
      </c>
      <c r="L188" s="279">
        <v>11</v>
      </c>
      <c r="M188" s="255">
        <v>12.1</v>
      </c>
      <c r="N188" s="279">
        <v>13</v>
      </c>
      <c r="O188" s="255">
        <v>13.400264774516206</v>
      </c>
      <c r="P188" s="255">
        <v>13.45</v>
      </c>
      <c r="Q188" s="255">
        <v>12.9</v>
      </c>
      <c r="R188" s="279">
        <v>12</v>
      </c>
      <c r="S188" s="255">
        <v>14.6</v>
      </c>
      <c r="T188" s="279">
        <v>9.8000000000000007</v>
      </c>
      <c r="U188" s="255">
        <v>12.53825</v>
      </c>
      <c r="V188" s="255">
        <v>13.6</v>
      </c>
      <c r="W188" s="249"/>
      <c r="X188" s="250"/>
      <c r="Y188" s="250"/>
      <c r="Z188" s="250"/>
      <c r="AA188" s="250"/>
      <c r="AB188" s="250"/>
      <c r="AC188" s="250"/>
      <c r="AD188" s="250"/>
      <c r="AE188" s="250"/>
      <c r="AF188" s="250"/>
      <c r="AG188" s="250"/>
      <c r="AH188" s="250"/>
      <c r="AI188" s="250"/>
      <c r="AJ188" s="250"/>
      <c r="AK188" s="250"/>
      <c r="AL188" s="250"/>
      <c r="AM188" s="250"/>
      <c r="AN188" s="250"/>
      <c r="AO188" s="250"/>
      <c r="AP188" s="250"/>
      <c r="AQ188" s="250"/>
      <c r="AR188" s="250"/>
      <c r="AS188" s="250"/>
      <c r="AT188" s="250"/>
      <c r="AU188" s="250"/>
      <c r="AV188" s="250"/>
      <c r="AW188" s="250"/>
      <c r="AX188" s="250"/>
      <c r="AY188" s="250"/>
      <c r="AZ188" s="250"/>
      <c r="BA188" s="250"/>
      <c r="BB188" s="250"/>
      <c r="BC188" s="250"/>
      <c r="BD188" s="250"/>
      <c r="BE188" s="250"/>
      <c r="BF188" s="250"/>
      <c r="BG188" s="250"/>
      <c r="BH188" s="250"/>
      <c r="BI188" s="250"/>
      <c r="BJ188" s="250"/>
      <c r="BK188" s="250"/>
      <c r="BL188" s="250"/>
      <c r="BM188" s="251">
        <v>16</v>
      </c>
    </row>
    <row r="189" spans="1:65">
      <c r="A189" s="35"/>
      <c r="B189" s="19">
        <v>1</v>
      </c>
      <c r="C189" s="8">
        <v>4</v>
      </c>
      <c r="D189" s="252">
        <v>13.629000000000001</v>
      </c>
      <c r="E189" s="265">
        <v>17.559999999999999</v>
      </c>
      <c r="F189" s="278">
        <v>13.4</v>
      </c>
      <c r="G189" s="252">
        <v>11.8</v>
      </c>
      <c r="H189" s="278">
        <v>13.2</v>
      </c>
      <c r="I189" s="252">
        <v>13.8</v>
      </c>
      <c r="J189" s="278">
        <v>12</v>
      </c>
      <c r="K189" s="278">
        <v>14.3</v>
      </c>
      <c r="L189" s="279">
        <v>11</v>
      </c>
      <c r="M189" s="255">
        <v>12</v>
      </c>
      <c r="N189" s="279">
        <v>13</v>
      </c>
      <c r="O189" s="255">
        <v>13.449746333372707</v>
      </c>
      <c r="P189" s="255">
        <v>13.67</v>
      </c>
      <c r="Q189" s="255">
        <v>13.6</v>
      </c>
      <c r="R189" s="279">
        <v>14</v>
      </c>
      <c r="S189" s="255">
        <v>14.7</v>
      </c>
      <c r="T189" s="279">
        <v>9.8000000000000007</v>
      </c>
      <c r="U189" s="255">
        <v>12.646000000000001</v>
      </c>
      <c r="V189" s="255">
        <v>13.8</v>
      </c>
      <c r="W189" s="249"/>
      <c r="X189" s="250"/>
      <c r="Y189" s="250"/>
      <c r="Z189" s="250"/>
      <c r="AA189" s="250"/>
      <c r="AB189" s="250"/>
      <c r="AC189" s="250"/>
      <c r="AD189" s="250"/>
      <c r="AE189" s="250"/>
      <c r="AF189" s="250"/>
      <c r="AG189" s="250"/>
      <c r="AH189" s="250"/>
      <c r="AI189" s="250"/>
      <c r="AJ189" s="250"/>
      <c r="AK189" s="250"/>
      <c r="AL189" s="250"/>
      <c r="AM189" s="250"/>
      <c r="AN189" s="250"/>
      <c r="AO189" s="250"/>
      <c r="AP189" s="250"/>
      <c r="AQ189" s="250"/>
      <c r="AR189" s="250"/>
      <c r="AS189" s="250"/>
      <c r="AT189" s="250"/>
      <c r="AU189" s="250"/>
      <c r="AV189" s="250"/>
      <c r="AW189" s="250"/>
      <c r="AX189" s="250"/>
      <c r="AY189" s="250"/>
      <c r="AZ189" s="250"/>
      <c r="BA189" s="250"/>
      <c r="BB189" s="250"/>
      <c r="BC189" s="250"/>
      <c r="BD189" s="250"/>
      <c r="BE189" s="250"/>
      <c r="BF189" s="250"/>
      <c r="BG189" s="250"/>
      <c r="BH189" s="250"/>
      <c r="BI189" s="250"/>
      <c r="BJ189" s="250"/>
      <c r="BK189" s="250"/>
      <c r="BL189" s="250"/>
      <c r="BM189" s="251">
        <v>13.420552767518862</v>
      </c>
    </row>
    <row r="190" spans="1:65">
      <c r="A190" s="35"/>
      <c r="B190" s="19">
        <v>1</v>
      </c>
      <c r="C190" s="8">
        <v>5</v>
      </c>
      <c r="D190" s="252">
        <v>13.975500000000002</v>
      </c>
      <c r="E190" s="265">
        <v>18.39</v>
      </c>
      <c r="F190" s="252">
        <v>14</v>
      </c>
      <c r="G190" s="252">
        <v>12.4</v>
      </c>
      <c r="H190" s="252">
        <v>13.7</v>
      </c>
      <c r="I190" s="252">
        <v>13.7</v>
      </c>
      <c r="J190" s="252">
        <v>12</v>
      </c>
      <c r="K190" s="252">
        <v>14.1</v>
      </c>
      <c r="L190" s="265">
        <v>11</v>
      </c>
      <c r="M190" s="252">
        <v>12.4</v>
      </c>
      <c r="N190" s="265">
        <v>13</v>
      </c>
      <c r="O190" s="252">
        <v>13.526911530792907</v>
      </c>
      <c r="P190" s="252">
        <v>13.62</v>
      </c>
      <c r="Q190" s="252">
        <v>13.2</v>
      </c>
      <c r="R190" s="265">
        <v>11</v>
      </c>
      <c r="S190" s="252">
        <v>14</v>
      </c>
      <c r="T190" s="265">
        <v>9.6999999999999993</v>
      </c>
      <c r="U190" s="252">
        <v>12.518000000000001</v>
      </c>
      <c r="V190" s="252">
        <v>14.1</v>
      </c>
      <c r="W190" s="249"/>
      <c r="X190" s="250"/>
      <c r="Y190" s="250"/>
      <c r="Z190" s="250"/>
      <c r="AA190" s="250"/>
      <c r="AB190" s="250"/>
      <c r="AC190" s="250"/>
      <c r="AD190" s="250"/>
      <c r="AE190" s="250"/>
      <c r="AF190" s="250"/>
      <c r="AG190" s="250"/>
      <c r="AH190" s="250"/>
      <c r="AI190" s="250"/>
      <c r="AJ190" s="250"/>
      <c r="AK190" s="250"/>
      <c r="AL190" s="250"/>
      <c r="AM190" s="250"/>
      <c r="AN190" s="250"/>
      <c r="AO190" s="250"/>
      <c r="AP190" s="250"/>
      <c r="AQ190" s="250"/>
      <c r="AR190" s="250"/>
      <c r="AS190" s="250"/>
      <c r="AT190" s="250"/>
      <c r="AU190" s="250"/>
      <c r="AV190" s="250"/>
      <c r="AW190" s="250"/>
      <c r="AX190" s="250"/>
      <c r="AY190" s="250"/>
      <c r="AZ190" s="250"/>
      <c r="BA190" s="250"/>
      <c r="BB190" s="250"/>
      <c r="BC190" s="250"/>
      <c r="BD190" s="250"/>
      <c r="BE190" s="250"/>
      <c r="BF190" s="250"/>
      <c r="BG190" s="250"/>
      <c r="BH190" s="250"/>
      <c r="BI190" s="250"/>
      <c r="BJ190" s="250"/>
      <c r="BK190" s="250"/>
      <c r="BL190" s="250"/>
      <c r="BM190" s="251">
        <v>83</v>
      </c>
    </row>
    <row r="191" spans="1:65">
      <c r="A191" s="35"/>
      <c r="B191" s="19">
        <v>1</v>
      </c>
      <c r="C191" s="8">
        <v>6</v>
      </c>
      <c r="D191" s="252">
        <v>13.7445</v>
      </c>
      <c r="E191" s="265">
        <v>19.309999999999999</v>
      </c>
      <c r="F191" s="252">
        <v>13.8</v>
      </c>
      <c r="G191" s="252">
        <v>14.2</v>
      </c>
      <c r="H191" s="252">
        <v>13</v>
      </c>
      <c r="I191" s="252">
        <v>13.6</v>
      </c>
      <c r="J191" s="252">
        <v>12.8</v>
      </c>
      <c r="K191" s="252">
        <v>14</v>
      </c>
      <c r="L191" s="265">
        <v>11</v>
      </c>
      <c r="M191" s="252">
        <v>12.5</v>
      </c>
      <c r="N191" s="265">
        <v>13</v>
      </c>
      <c r="O191" s="252">
        <v>13.419234906604506</v>
      </c>
      <c r="P191" s="252">
        <v>13.47</v>
      </c>
      <c r="Q191" s="252">
        <v>12.8</v>
      </c>
      <c r="R191" s="265">
        <v>12</v>
      </c>
      <c r="S191" s="252">
        <v>14.1</v>
      </c>
      <c r="T191" s="265">
        <v>8.9</v>
      </c>
      <c r="U191" s="252">
        <v>12.646000000000001</v>
      </c>
      <c r="V191" s="252">
        <v>13.6</v>
      </c>
      <c r="W191" s="249"/>
      <c r="X191" s="250"/>
      <c r="Y191" s="250"/>
      <c r="Z191" s="250"/>
      <c r="AA191" s="250"/>
      <c r="AB191" s="250"/>
      <c r="AC191" s="250"/>
      <c r="AD191" s="250"/>
      <c r="AE191" s="250"/>
      <c r="AF191" s="250"/>
      <c r="AG191" s="250"/>
      <c r="AH191" s="250"/>
      <c r="AI191" s="250"/>
      <c r="AJ191" s="250"/>
      <c r="AK191" s="250"/>
      <c r="AL191" s="250"/>
      <c r="AM191" s="250"/>
      <c r="AN191" s="250"/>
      <c r="AO191" s="250"/>
      <c r="AP191" s="250"/>
      <c r="AQ191" s="250"/>
      <c r="AR191" s="250"/>
      <c r="AS191" s="250"/>
      <c r="AT191" s="250"/>
      <c r="AU191" s="250"/>
      <c r="AV191" s="250"/>
      <c r="AW191" s="250"/>
      <c r="AX191" s="250"/>
      <c r="AY191" s="250"/>
      <c r="AZ191" s="250"/>
      <c r="BA191" s="250"/>
      <c r="BB191" s="250"/>
      <c r="BC191" s="250"/>
      <c r="BD191" s="250"/>
      <c r="BE191" s="250"/>
      <c r="BF191" s="250"/>
      <c r="BG191" s="250"/>
      <c r="BH191" s="250"/>
      <c r="BI191" s="250"/>
      <c r="BJ191" s="250"/>
      <c r="BK191" s="250"/>
      <c r="BL191" s="250"/>
      <c r="BM191" s="253"/>
    </row>
    <row r="192" spans="1:65">
      <c r="A192" s="35"/>
      <c r="B192" s="20" t="s">
        <v>263</v>
      </c>
      <c r="C192" s="12"/>
      <c r="D192" s="254">
        <v>13.8215</v>
      </c>
      <c r="E192" s="254">
        <v>17.955000000000002</v>
      </c>
      <c r="F192" s="254">
        <v>13.433333333333332</v>
      </c>
      <c r="G192" s="254">
        <v>12.83333333333333</v>
      </c>
      <c r="H192" s="254">
        <v>13.25</v>
      </c>
      <c r="I192" s="254">
        <v>13.583333333333334</v>
      </c>
      <c r="J192" s="254">
        <v>13.35</v>
      </c>
      <c r="K192" s="254">
        <v>14.033333333333331</v>
      </c>
      <c r="L192" s="254">
        <v>11</v>
      </c>
      <c r="M192" s="254">
        <v>12.35</v>
      </c>
      <c r="N192" s="254">
        <v>13</v>
      </c>
      <c r="O192" s="254">
        <v>13.459363745264056</v>
      </c>
      <c r="P192" s="254">
        <v>13.523333333333333</v>
      </c>
      <c r="Q192" s="254">
        <v>13.116666666666667</v>
      </c>
      <c r="R192" s="254">
        <v>12.166666666666666</v>
      </c>
      <c r="S192" s="254">
        <v>14.35</v>
      </c>
      <c r="T192" s="254">
        <v>9.15</v>
      </c>
      <c r="U192" s="254">
        <v>12.720208333333332</v>
      </c>
      <c r="V192" s="254">
        <v>13.916666666666664</v>
      </c>
      <c r="W192" s="249"/>
      <c r="X192" s="250"/>
      <c r="Y192" s="250"/>
      <c r="Z192" s="250"/>
      <c r="AA192" s="250"/>
      <c r="AB192" s="250"/>
      <c r="AC192" s="250"/>
      <c r="AD192" s="250"/>
      <c r="AE192" s="250"/>
      <c r="AF192" s="250"/>
      <c r="AG192" s="250"/>
      <c r="AH192" s="250"/>
      <c r="AI192" s="250"/>
      <c r="AJ192" s="250"/>
      <c r="AK192" s="250"/>
      <c r="AL192" s="250"/>
      <c r="AM192" s="250"/>
      <c r="AN192" s="250"/>
      <c r="AO192" s="250"/>
      <c r="AP192" s="250"/>
      <c r="AQ192" s="250"/>
      <c r="AR192" s="250"/>
      <c r="AS192" s="250"/>
      <c r="AT192" s="250"/>
      <c r="AU192" s="250"/>
      <c r="AV192" s="250"/>
      <c r="AW192" s="250"/>
      <c r="AX192" s="250"/>
      <c r="AY192" s="250"/>
      <c r="AZ192" s="250"/>
      <c r="BA192" s="250"/>
      <c r="BB192" s="250"/>
      <c r="BC192" s="250"/>
      <c r="BD192" s="250"/>
      <c r="BE192" s="250"/>
      <c r="BF192" s="250"/>
      <c r="BG192" s="250"/>
      <c r="BH192" s="250"/>
      <c r="BI192" s="250"/>
      <c r="BJ192" s="250"/>
      <c r="BK192" s="250"/>
      <c r="BL192" s="250"/>
      <c r="BM192" s="253"/>
    </row>
    <row r="193" spans="1:65">
      <c r="A193" s="35"/>
      <c r="B193" s="3" t="s">
        <v>264</v>
      </c>
      <c r="C193" s="33"/>
      <c r="D193" s="255">
        <v>13.802250000000001</v>
      </c>
      <c r="E193" s="255">
        <v>17.920000000000002</v>
      </c>
      <c r="F193" s="255">
        <v>13.45</v>
      </c>
      <c r="G193" s="255">
        <v>12.75</v>
      </c>
      <c r="H193" s="255">
        <v>13.25</v>
      </c>
      <c r="I193" s="255">
        <v>13.7</v>
      </c>
      <c r="J193" s="255">
        <v>12.95</v>
      </c>
      <c r="K193" s="255">
        <v>14.1</v>
      </c>
      <c r="L193" s="255">
        <v>11</v>
      </c>
      <c r="M193" s="255">
        <v>12.4</v>
      </c>
      <c r="N193" s="255">
        <v>13</v>
      </c>
      <c r="O193" s="255">
        <v>13.444086236299256</v>
      </c>
      <c r="P193" s="255">
        <v>13.5</v>
      </c>
      <c r="Q193" s="255">
        <v>13.05</v>
      </c>
      <c r="R193" s="255">
        <v>12</v>
      </c>
      <c r="S193" s="255">
        <v>14.35</v>
      </c>
      <c r="T193" s="255">
        <v>9.3000000000000007</v>
      </c>
      <c r="U193" s="255">
        <v>12.646000000000001</v>
      </c>
      <c r="V193" s="255">
        <v>13.7</v>
      </c>
      <c r="W193" s="249"/>
      <c r="X193" s="250"/>
      <c r="Y193" s="250"/>
      <c r="Z193" s="250"/>
      <c r="AA193" s="250"/>
      <c r="AB193" s="250"/>
      <c r="AC193" s="250"/>
      <c r="AD193" s="250"/>
      <c r="AE193" s="250"/>
      <c r="AF193" s="250"/>
      <c r="AG193" s="250"/>
      <c r="AH193" s="250"/>
      <c r="AI193" s="250"/>
      <c r="AJ193" s="250"/>
      <c r="AK193" s="250"/>
      <c r="AL193" s="250"/>
      <c r="AM193" s="250"/>
      <c r="AN193" s="250"/>
      <c r="AO193" s="250"/>
      <c r="AP193" s="250"/>
      <c r="AQ193" s="250"/>
      <c r="AR193" s="250"/>
      <c r="AS193" s="250"/>
      <c r="AT193" s="250"/>
      <c r="AU193" s="250"/>
      <c r="AV193" s="250"/>
      <c r="AW193" s="250"/>
      <c r="AX193" s="250"/>
      <c r="AY193" s="250"/>
      <c r="AZ193" s="250"/>
      <c r="BA193" s="250"/>
      <c r="BB193" s="250"/>
      <c r="BC193" s="250"/>
      <c r="BD193" s="250"/>
      <c r="BE193" s="250"/>
      <c r="BF193" s="250"/>
      <c r="BG193" s="250"/>
      <c r="BH193" s="250"/>
      <c r="BI193" s="250"/>
      <c r="BJ193" s="250"/>
      <c r="BK193" s="250"/>
      <c r="BL193" s="250"/>
      <c r="BM193" s="253"/>
    </row>
    <row r="194" spans="1:65">
      <c r="A194" s="35"/>
      <c r="B194" s="3" t="s">
        <v>265</v>
      </c>
      <c r="C194" s="33"/>
      <c r="D194" s="27">
        <v>0.13987744635930463</v>
      </c>
      <c r="E194" s="27">
        <v>0.90855379587562068</v>
      </c>
      <c r="F194" s="27">
        <v>0.44121045620731453</v>
      </c>
      <c r="G194" s="27">
        <v>0.80166493416306162</v>
      </c>
      <c r="H194" s="27">
        <v>0.28809720581775844</v>
      </c>
      <c r="I194" s="27">
        <v>0.57067211835402165</v>
      </c>
      <c r="J194" s="27">
        <v>1.4251315728731855</v>
      </c>
      <c r="K194" s="27">
        <v>0.28047578623950176</v>
      </c>
      <c r="L194" s="27">
        <v>0</v>
      </c>
      <c r="M194" s="27">
        <v>0.25884358211089564</v>
      </c>
      <c r="N194" s="27">
        <v>0</v>
      </c>
      <c r="O194" s="27">
        <v>5.3046760037600775E-2</v>
      </c>
      <c r="P194" s="27">
        <v>0.1042433051407457</v>
      </c>
      <c r="Q194" s="27">
        <v>0.4215052391924286</v>
      </c>
      <c r="R194" s="27">
        <v>1.1690451944500122</v>
      </c>
      <c r="S194" s="27">
        <v>0.31464265445104528</v>
      </c>
      <c r="T194" s="27">
        <v>0.71203932475671627</v>
      </c>
      <c r="U194" s="27">
        <v>0.21378274115715348</v>
      </c>
      <c r="V194" s="27">
        <v>0.47504385762439555</v>
      </c>
      <c r="W194" s="165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2"/>
    </row>
    <row r="195" spans="1:65">
      <c r="A195" s="35"/>
      <c r="B195" s="3" t="s">
        <v>87</v>
      </c>
      <c r="C195" s="33"/>
      <c r="D195" s="13">
        <v>1.0120279735144856E-2</v>
      </c>
      <c r="E195" s="13">
        <v>5.060171516990368E-2</v>
      </c>
      <c r="F195" s="13">
        <v>3.2844450834291411E-2</v>
      </c>
      <c r="G195" s="13">
        <v>6.2467397467251572E-2</v>
      </c>
      <c r="H195" s="13">
        <v>2.1743185344736488E-2</v>
      </c>
      <c r="I195" s="13">
        <v>4.2012671289866625E-2</v>
      </c>
      <c r="J195" s="13">
        <v>0.10675142867963937</v>
      </c>
      <c r="K195" s="13">
        <v>1.9986398069323168E-2</v>
      </c>
      <c r="L195" s="13">
        <v>0</v>
      </c>
      <c r="M195" s="13">
        <v>2.0958994502906531E-2</v>
      </c>
      <c r="N195" s="13">
        <v>0</v>
      </c>
      <c r="O195" s="13">
        <v>3.9412531707723793E-3</v>
      </c>
      <c r="P195" s="13">
        <v>7.7084031407995343E-3</v>
      </c>
      <c r="Q195" s="13">
        <v>3.2135088121404976E-2</v>
      </c>
      <c r="R195" s="13">
        <v>9.608590639315169E-2</v>
      </c>
      <c r="S195" s="13">
        <v>2.1926317383348104E-2</v>
      </c>
      <c r="T195" s="13">
        <v>7.7818505437892482E-2</v>
      </c>
      <c r="U195" s="13">
        <v>1.6806544008947981E-2</v>
      </c>
      <c r="V195" s="13">
        <v>3.4134887973010467E-2</v>
      </c>
      <c r="W195" s="165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2"/>
    </row>
    <row r="196" spans="1:65">
      <c r="A196" s="35"/>
      <c r="B196" s="3" t="s">
        <v>266</v>
      </c>
      <c r="C196" s="33"/>
      <c r="D196" s="13">
        <v>2.9875612385469985E-2</v>
      </c>
      <c r="E196" s="13">
        <v>0.33787335820143349</v>
      </c>
      <c r="F196" s="13">
        <v>9.5231292152164748E-4</v>
      </c>
      <c r="G196" s="13">
        <v>-4.3755234553881528E-2</v>
      </c>
      <c r="H196" s="13">
        <v>-1.2708326584851437E-2</v>
      </c>
      <c r="I196" s="13">
        <v>1.2129199790372525E-2</v>
      </c>
      <c r="J196" s="13">
        <v>-5.2570686722842597E-3</v>
      </c>
      <c r="K196" s="13">
        <v>4.565986039692449E-2</v>
      </c>
      <c r="L196" s="13">
        <v>-0.18036162961761248</v>
      </c>
      <c r="M196" s="13">
        <v>-7.9769647797955923E-2</v>
      </c>
      <c r="N196" s="13">
        <v>-3.1336471366269381E-2</v>
      </c>
      <c r="O196" s="13">
        <v>2.8919060501835236E-3</v>
      </c>
      <c r="P196" s="13">
        <v>7.6584450428320849E-3</v>
      </c>
      <c r="Q196" s="13">
        <v>-2.2643337134940933E-2</v>
      </c>
      <c r="R196" s="13">
        <v>-9.3430287304329007E-2</v>
      </c>
      <c r="S196" s="13">
        <v>6.9255510453387181E-2</v>
      </c>
      <c r="T196" s="13">
        <v>-0.31820990100010493</v>
      </c>
      <c r="U196" s="13">
        <v>-5.2184470067472954E-2</v>
      </c>
      <c r="V196" s="13">
        <v>3.6966726165596153E-2</v>
      </c>
      <c r="W196" s="165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2"/>
    </row>
    <row r="197" spans="1:65">
      <c r="A197" s="35"/>
      <c r="B197" s="53" t="s">
        <v>267</v>
      </c>
      <c r="C197" s="54"/>
      <c r="D197" s="52">
        <v>0.6</v>
      </c>
      <c r="E197" s="52">
        <v>7.19</v>
      </c>
      <c r="F197" s="52">
        <v>0.02</v>
      </c>
      <c r="G197" s="52">
        <v>0.98</v>
      </c>
      <c r="H197" s="52">
        <v>0.31</v>
      </c>
      <c r="I197" s="52">
        <v>0.22</v>
      </c>
      <c r="J197" s="52">
        <v>0.15</v>
      </c>
      <c r="K197" s="52">
        <v>0.94</v>
      </c>
      <c r="L197" s="52" t="s">
        <v>268</v>
      </c>
      <c r="M197" s="52">
        <v>1.75</v>
      </c>
      <c r="N197" s="52" t="s">
        <v>268</v>
      </c>
      <c r="O197" s="52">
        <v>0.02</v>
      </c>
      <c r="P197" s="52">
        <v>0.12</v>
      </c>
      <c r="Q197" s="52">
        <v>0.53</v>
      </c>
      <c r="R197" s="52" t="s">
        <v>268</v>
      </c>
      <c r="S197" s="52">
        <v>1.44</v>
      </c>
      <c r="T197" s="52">
        <v>6.85</v>
      </c>
      <c r="U197" s="52">
        <v>1.1599999999999999</v>
      </c>
      <c r="V197" s="52">
        <v>0.75</v>
      </c>
      <c r="W197" s="165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2"/>
    </row>
    <row r="198" spans="1:65">
      <c r="B198" s="36" t="s">
        <v>299</v>
      </c>
      <c r="C198" s="20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BM198" s="62"/>
    </row>
    <row r="199" spans="1:65">
      <c r="BM199" s="62"/>
    </row>
    <row r="200" spans="1:65" ht="15">
      <c r="B200" s="37" t="s">
        <v>540</v>
      </c>
      <c r="BM200" s="32" t="s">
        <v>67</v>
      </c>
    </row>
    <row r="201" spans="1:65" ht="15">
      <c r="A201" s="28" t="s">
        <v>51</v>
      </c>
      <c r="B201" s="18" t="s">
        <v>115</v>
      </c>
      <c r="C201" s="15" t="s">
        <v>116</v>
      </c>
      <c r="D201" s="16" t="s">
        <v>235</v>
      </c>
      <c r="E201" s="17" t="s">
        <v>235</v>
      </c>
      <c r="F201" s="17" t="s">
        <v>235</v>
      </c>
      <c r="G201" s="17" t="s">
        <v>235</v>
      </c>
      <c r="H201" s="17" t="s">
        <v>235</v>
      </c>
      <c r="I201" s="17" t="s">
        <v>235</v>
      </c>
      <c r="J201" s="17" t="s">
        <v>235</v>
      </c>
      <c r="K201" s="17" t="s">
        <v>235</v>
      </c>
      <c r="L201" s="17" t="s">
        <v>235</v>
      </c>
      <c r="M201" s="17" t="s">
        <v>235</v>
      </c>
      <c r="N201" s="17" t="s">
        <v>235</v>
      </c>
      <c r="O201" s="17" t="s">
        <v>235</v>
      </c>
      <c r="P201" s="17" t="s">
        <v>235</v>
      </c>
      <c r="Q201" s="17" t="s">
        <v>235</v>
      </c>
      <c r="R201" s="17" t="s">
        <v>235</v>
      </c>
      <c r="S201" s="17" t="s">
        <v>235</v>
      </c>
      <c r="T201" s="17" t="s">
        <v>235</v>
      </c>
      <c r="U201" s="17" t="s">
        <v>235</v>
      </c>
      <c r="V201" s="17" t="s">
        <v>235</v>
      </c>
      <c r="W201" s="165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>
        <v>1</v>
      </c>
    </row>
    <row r="202" spans="1:65">
      <c r="A202" s="35"/>
      <c r="B202" s="19" t="s">
        <v>236</v>
      </c>
      <c r="C202" s="8" t="s">
        <v>236</v>
      </c>
      <c r="D202" s="163" t="s">
        <v>238</v>
      </c>
      <c r="E202" s="164" t="s">
        <v>239</v>
      </c>
      <c r="F202" s="164" t="s">
        <v>240</v>
      </c>
      <c r="G202" s="164" t="s">
        <v>242</v>
      </c>
      <c r="H202" s="164" t="s">
        <v>243</v>
      </c>
      <c r="I202" s="164" t="s">
        <v>244</v>
      </c>
      <c r="J202" s="164" t="s">
        <v>245</v>
      </c>
      <c r="K202" s="164" t="s">
        <v>246</v>
      </c>
      <c r="L202" s="164" t="s">
        <v>247</v>
      </c>
      <c r="M202" s="164" t="s">
        <v>248</v>
      </c>
      <c r="N202" s="164" t="s">
        <v>249</v>
      </c>
      <c r="O202" s="164" t="s">
        <v>250</v>
      </c>
      <c r="P202" s="164" t="s">
        <v>251</v>
      </c>
      <c r="Q202" s="164" t="s">
        <v>252</v>
      </c>
      <c r="R202" s="164" t="s">
        <v>253</v>
      </c>
      <c r="S202" s="164" t="s">
        <v>254</v>
      </c>
      <c r="T202" s="164" t="s">
        <v>255</v>
      </c>
      <c r="U202" s="164" t="s">
        <v>256</v>
      </c>
      <c r="V202" s="164" t="s">
        <v>270</v>
      </c>
      <c r="W202" s="165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 t="s">
        <v>3</v>
      </c>
    </row>
    <row r="203" spans="1:65">
      <c r="A203" s="35"/>
      <c r="B203" s="19"/>
      <c r="C203" s="8"/>
      <c r="D203" s="9" t="s">
        <v>273</v>
      </c>
      <c r="E203" s="10" t="s">
        <v>273</v>
      </c>
      <c r="F203" s="10" t="s">
        <v>271</v>
      </c>
      <c r="G203" s="10" t="s">
        <v>271</v>
      </c>
      <c r="H203" s="10" t="s">
        <v>271</v>
      </c>
      <c r="I203" s="10" t="s">
        <v>271</v>
      </c>
      <c r="J203" s="10" t="s">
        <v>271</v>
      </c>
      <c r="K203" s="10" t="s">
        <v>292</v>
      </c>
      <c r="L203" s="10" t="s">
        <v>273</v>
      </c>
      <c r="M203" s="10" t="s">
        <v>292</v>
      </c>
      <c r="N203" s="10" t="s">
        <v>273</v>
      </c>
      <c r="O203" s="10" t="s">
        <v>292</v>
      </c>
      <c r="P203" s="10" t="s">
        <v>271</v>
      </c>
      <c r="Q203" s="10" t="s">
        <v>292</v>
      </c>
      <c r="R203" s="10" t="s">
        <v>273</v>
      </c>
      <c r="S203" s="10" t="s">
        <v>292</v>
      </c>
      <c r="T203" s="10" t="s">
        <v>273</v>
      </c>
      <c r="U203" s="10" t="s">
        <v>273</v>
      </c>
      <c r="V203" s="10" t="s">
        <v>273</v>
      </c>
      <c r="W203" s="165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>
        <v>0</v>
      </c>
    </row>
    <row r="204" spans="1:65">
      <c r="A204" s="35"/>
      <c r="B204" s="19"/>
      <c r="C204" s="8"/>
      <c r="D204" s="29" t="s">
        <v>293</v>
      </c>
      <c r="E204" s="29" t="s">
        <v>294</v>
      </c>
      <c r="F204" s="29" t="s">
        <v>293</v>
      </c>
      <c r="G204" s="29" t="s">
        <v>293</v>
      </c>
      <c r="H204" s="29" t="s">
        <v>293</v>
      </c>
      <c r="I204" s="29" t="s">
        <v>293</v>
      </c>
      <c r="J204" s="29" t="s">
        <v>293</v>
      </c>
      <c r="K204" s="29" t="s">
        <v>295</v>
      </c>
      <c r="L204" s="29" t="s">
        <v>295</v>
      </c>
      <c r="M204" s="29" t="s">
        <v>295</v>
      </c>
      <c r="N204" s="29" t="s">
        <v>295</v>
      </c>
      <c r="O204" s="29" t="s">
        <v>296</v>
      </c>
      <c r="P204" s="29" t="s">
        <v>293</v>
      </c>
      <c r="Q204" s="29" t="s">
        <v>296</v>
      </c>
      <c r="R204" s="29" t="s">
        <v>296</v>
      </c>
      <c r="S204" s="29" t="s">
        <v>293</v>
      </c>
      <c r="T204" s="29" t="s">
        <v>295</v>
      </c>
      <c r="U204" s="29" t="s">
        <v>293</v>
      </c>
      <c r="V204" s="29" t="s">
        <v>297</v>
      </c>
      <c r="W204" s="165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1</v>
      </c>
    </row>
    <row r="205" spans="1:65">
      <c r="A205" s="35"/>
      <c r="B205" s="18">
        <v>1</v>
      </c>
      <c r="C205" s="14">
        <v>1</v>
      </c>
      <c r="D205" s="236">
        <v>97.597499999999997</v>
      </c>
      <c r="E205" s="236">
        <v>94.93</v>
      </c>
      <c r="F205" s="271">
        <v>88.6</v>
      </c>
      <c r="G205" s="236">
        <v>101</v>
      </c>
      <c r="H205" s="271">
        <v>99</v>
      </c>
      <c r="I205" s="236">
        <v>98</v>
      </c>
      <c r="J205" s="271">
        <v>100</v>
      </c>
      <c r="K205" s="236">
        <v>102</v>
      </c>
      <c r="L205" s="236">
        <v>86</v>
      </c>
      <c r="M205" s="236">
        <v>99</v>
      </c>
      <c r="N205" s="236">
        <v>100</v>
      </c>
      <c r="O205" s="236">
        <v>99.883132559563762</v>
      </c>
      <c r="P205" s="236">
        <v>110.2</v>
      </c>
      <c r="Q205" s="236">
        <v>107</v>
      </c>
      <c r="R205" s="236">
        <v>81</v>
      </c>
      <c r="S205" s="236">
        <v>93</v>
      </c>
      <c r="T205" s="266">
        <v>67.2</v>
      </c>
      <c r="U205" s="236">
        <v>95.101249999999993</v>
      </c>
      <c r="V205" s="266">
        <v>72</v>
      </c>
      <c r="W205" s="237"/>
      <c r="X205" s="238"/>
      <c r="Y205" s="238"/>
      <c r="Z205" s="238"/>
      <c r="AA205" s="238"/>
      <c r="AB205" s="238"/>
      <c r="AC205" s="238"/>
      <c r="AD205" s="238"/>
      <c r="AE205" s="238"/>
      <c r="AF205" s="238"/>
      <c r="AG205" s="238"/>
      <c r="AH205" s="238"/>
      <c r="AI205" s="238"/>
      <c r="AJ205" s="238"/>
      <c r="AK205" s="238"/>
      <c r="AL205" s="238"/>
      <c r="AM205" s="238"/>
      <c r="AN205" s="238"/>
      <c r="AO205" s="238"/>
      <c r="AP205" s="238"/>
      <c r="AQ205" s="238"/>
      <c r="AR205" s="238"/>
      <c r="AS205" s="238"/>
      <c r="AT205" s="238"/>
      <c r="AU205" s="238"/>
      <c r="AV205" s="238"/>
      <c r="AW205" s="238"/>
      <c r="AX205" s="238"/>
      <c r="AY205" s="238"/>
      <c r="AZ205" s="238"/>
      <c r="BA205" s="238"/>
      <c r="BB205" s="238"/>
      <c r="BC205" s="238"/>
      <c r="BD205" s="238"/>
      <c r="BE205" s="238"/>
      <c r="BF205" s="238"/>
      <c r="BG205" s="238"/>
      <c r="BH205" s="238"/>
      <c r="BI205" s="238"/>
      <c r="BJ205" s="238"/>
      <c r="BK205" s="238"/>
      <c r="BL205" s="238"/>
      <c r="BM205" s="239">
        <v>1</v>
      </c>
    </row>
    <row r="206" spans="1:65">
      <c r="A206" s="35"/>
      <c r="B206" s="19">
        <v>1</v>
      </c>
      <c r="C206" s="8">
        <v>2</v>
      </c>
      <c r="D206" s="240">
        <v>96.558000000000007</v>
      </c>
      <c r="E206" s="240">
        <v>96.07</v>
      </c>
      <c r="F206" s="273">
        <v>89.8</v>
      </c>
      <c r="G206" s="240">
        <v>97</v>
      </c>
      <c r="H206" s="273">
        <v>99</v>
      </c>
      <c r="I206" s="240">
        <v>99</v>
      </c>
      <c r="J206" s="273">
        <v>99</v>
      </c>
      <c r="K206" s="240">
        <v>104</v>
      </c>
      <c r="L206" s="240">
        <v>88</v>
      </c>
      <c r="M206" s="240">
        <v>97</v>
      </c>
      <c r="N206" s="240">
        <v>100</v>
      </c>
      <c r="O206" s="240">
        <v>99.49179747579619</v>
      </c>
      <c r="P206" s="240">
        <v>112.1</v>
      </c>
      <c r="Q206" s="240">
        <v>106</v>
      </c>
      <c r="R206" s="240">
        <v>99</v>
      </c>
      <c r="S206" s="240">
        <v>95</v>
      </c>
      <c r="T206" s="267">
        <v>62</v>
      </c>
      <c r="U206" s="240">
        <v>95.438000000000002</v>
      </c>
      <c r="V206" s="267">
        <v>79</v>
      </c>
      <c r="W206" s="237"/>
      <c r="X206" s="238"/>
      <c r="Y206" s="238"/>
      <c r="Z206" s="238"/>
      <c r="AA206" s="238"/>
      <c r="AB206" s="238"/>
      <c r="AC206" s="238"/>
      <c r="AD206" s="238"/>
      <c r="AE206" s="238"/>
      <c r="AF206" s="238"/>
      <c r="AG206" s="238"/>
      <c r="AH206" s="238"/>
      <c r="AI206" s="238"/>
      <c r="AJ206" s="238"/>
      <c r="AK206" s="238"/>
      <c r="AL206" s="238"/>
      <c r="AM206" s="238"/>
      <c r="AN206" s="238"/>
      <c r="AO206" s="238"/>
      <c r="AP206" s="238"/>
      <c r="AQ206" s="238"/>
      <c r="AR206" s="238"/>
      <c r="AS206" s="238"/>
      <c r="AT206" s="238"/>
      <c r="AU206" s="238"/>
      <c r="AV206" s="238"/>
      <c r="AW206" s="238"/>
      <c r="AX206" s="238"/>
      <c r="AY206" s="238"/>
      <c r="AZ206" s="238"/>
      <c r="BA206" s="238"/>
      <c r="BB206" s="238"/>
      <c r="BC206" s="238"/>
      <c r="BD206" s="238"/>
      <c r="BE206" s="238"/>
      <c r="BF206" s="238"/>
      <c r="BG206" s="238"/>
      <c r="BH206" s="238"/>
      <c r="BI206" s="238"/>
      <c r="BJ206" s="238"/>
      <c r="BK206" s="238"/>
      <c r="BL206" s="238"/>
      <c r="BM206" s="239">
        <v>11</v>
      </c>
    </row>
    <row r="207" spans="1:65">
      <c r="A207" s="35"/>
      <c r="B207" s="19">
        <v>1</v>
      </c>
      <c r="C207" s="8">
        <v>3</v>
      </c>
      <c r="D207" s="274">
        <v>102.91050000000001</v>
      </c>
      <c r="E207" s="240">
        <v>97.34</v>
      </c>
      <c r="F207" s="273">
        <v>91.9</v>
      </c>
      <c r="G207" s="240">
        <v>99</v>
      </c>
      <c r="H207" s="273">
        <v>99</v>
      </c>
      <c r="I207" s="240">
        <v>101</v>
      </c>
      <c r="J207" s="273">
        <v>101</v>
      </c>
      <c r="K207" s="273">
        <v>103</v>
      </c>
      <c r="L207" s="243">
        <v>86</v>
      </c>
      <c r="M207" s="243">
        <v>92</v>
      </c>
      <c r="N207" s="243">
        <v>101</v>
      </c>
      <c r="O207" s="243">
        <v>101.22072641264199</v>
      </c>
      <c r="P207" s="243">
        <v>108.9</v>
      </c>
      <c r="Q207" s="243">
        <v>105</v>
      </c>
      <c r="R207" s="243">
        <v>89</v>
      </c>
      <c r="S207" s="243">
        <v>99</v>
      </c>
      <c r="T207" s="272">
        <v>67.599999999999994</v>
      </c>
      <c r="U207" s="243">
        <v>94.222499999999997</v>
      </c>
      <c r="V207" s="272">
        <v>78</v>
      </c>
      <c r="W207" s="237"/>
      <c r="X207" s="238"/>
      <c r="Y207" s="238"/>
      <c r="Z207" s="238"/>
      <c r="AA207" s="238"/>
      <c r="AB207" s="238"/>
      <c r="AC207" s="238"/>
      <c r="AD207" s="238"/>
      <c r="AE207" s="238"/>
      <c r="AF207" s="238"/>
      <c r="AG207" s="238"/>
      <c r="AH207" s="238"/>
      <c r="AI207" s="238"/>
      <c r="AJ207" s="238"/>
      <c r="AK207" s="238"/>
      <c r="AL207" s="238"/>
      <c r="AM207" s="238"/>
      <c r="AN207" s="238"/>
      <c r="AO207" s="238"/>
      <c r="AP207" s="238"/>
      <c r="AQ207" s="238"/>
      <c r="AR207" s="238"/>
      <c r="AS207" s="238"/>
      <c r="AT207" s="238"/>
      <c r="AU207" s="238"/>
      <c r="AV207" s="238"/>
      <c r="AW207" s="238"/>
      <c r="AX207" s="238"/>
      <c r="AY207" s="238"/>
      <c r="AZ207" s="238"/>
      <c r="BA207" s="238"/>
      <c r="BB207" s="238"/>
      <c r="BC207" s="238"/>
      <c r="BD207" s="238"/>
      <c r="BE207" s="238"/>
      <c r="BF207" s="238"/>
      <c r="BG207" s="238"/>
      <c r="BH207" s="238"/>
      <c r="BI207" s="238"/>
      <c r="BJ207" s="238"/>
      <c r="BK207" s="238"/>
      <c r="BL207" s="238"/>
      <c r="BM207" s="239">
        <v>16</v>
      </c>
    </row>
    <row r="208" spans="1:65">
      <c r="A208" s="35"/>
      <c r="B208" s="19">
        <v>1</v>
      </c>
      <c r="C208" s="8">
        <v>4</v>
      </c>
      <c r="D208" s="240">
        <v>95.980500000000006</v>
      </c>
      <c r="E208" s="240">
        <v>94.66</v>
      </c>
      <c r="F208" s="273">
        <v>92</v>
      </c>
      <c r="G208" s="240">
        <v>100</v>
      </c>
      <c r="H208" s="273">
        <v>101</v>
      </c>
      <c r="I208" s="240">
        <v>100</v>
      </c>
      <c r="J208" s="273">
        <v>104</v>
      </c>
      <c r="K208" s="273">
        <v>104</v>
      </c>
      <c r="L208" s="243">
        <v>88</v>
      </c>
      <c r="M208" s="243">
        <v>96</v>
      </c>
      <c r="N208" s="243">
        <v>103</v>
      </c>
      <c r="O208" s="243">
        <v>101.40639528878</v>
      </c>
      <c r="P208" s="243">
        <v>109.7</v>
      </c>
      <c r="Q208" s="243">
        <v>107</v>
      </c>
      <c r="R208" s="243">
        <v>99</v>
      </c>
      <c r="S208" s="243">
        <v>100</v>
      </c>
      <c r="T208" s="272">
        <v>70.400000000000006</v>
      </c>
      <c r="U208" s="243">
        <v>94.409499999999994</v>
      </c>
      <c r="V208" s="272">
        <v>75</v>
      </c>
      <c r="W208" s="237"/>
      <c r="X208" s="238"/>
      <c r="Y208" s="238"/>
      <c r="Z208" s="238"/>
      <c r="AA208" s="238"/>
      <c r="AB208" s="238"/>
      <c r="AC208" s="238"/>
      <c r="AD208" s="238"/>
      <c r="AE208" s="238"/>
      <c r="AF208" s="238"/>
      <c r="AG208" s="238"/>
      <c r="AH208" s="238"/>
      <c r="AI208" s="238"/>
      <c r="AJ208" s="238"/>
      <c r="AK208" s="238"/>
      <c r="AL208" s="238"/>
      <c r="AM208" s="238"/>
      <c r="AN208" s="238"/>
      <c r="AO208" s="238"/>
      <c r="AP208" s="238"/>
      <c r="AQ208" s="238"/>
      <c r="AR208" s="238"/>
      <c r="AS208" s="238"/>
      <c r="AT208" s="238"/>
      <c r="AU208" s="238"/>
      <c r="AV208" s="238"/>
      <c r="AW208" s="238"/>
      <c r="AX208" s="238"/>
      <c r="AY208" s="238"/>
      <c r="AZ208" s="238"/>
      <c r="BA208" s="238"/>
      <c r="BB208" s="238"/>
      <c r="BC208" s="238"/>
      <c r="BD208" s="238"/>
      <c r="BE208" s="238"/>
      <c r="BF208" s="238"/>
      <c r="BG208" s="238"/>
      <c r="BH208" s="238"/>
      <c r="BI208" s="238"/>
      <c r="BJ208" s="238"/>
      <c r="BK208" s="238"/>
      <c r="BL208" s="238"/>
      <c r="BM208" s="239">
        <v>98.303902080946386</v>
      </c>
    </row>
    <row r="209" spans="1:65">
      <c r="A209" s="35"/>
      <c r="B209" s="19">
        <v>1</v>
      </c>
      <c r="C209" s="8">
        <v>5</v>
      </c>
      <c r="D209" s="240">
        <v>96.673500000000018</v>
      </c>
      <c r="E209" s="240">
        <v>95.55</v>
      </c>
      <c r="F209" s="240">
        <v>93</v>
      </c>
      <c r="G209" s="240">
        <v>101</v>
      </c>
      <c r="H209" s="240">
        <v>101</v>
      </c>
      <c r="I209" s="240">
        <v>98</v>
      </c>
      <c r="J209" s="240">
        <v>102</v>
      </c>
      <c r="K209" s="240">
        <v>105</v>
      </c>
      <c r="L209" s="240">
        <v>87</v>
      </c>
      <c r="M209" s="240">
        <v>96</v>
      </c>
      <c r="N209" s="240">
        <v>105</v>
      </c>
      <c r="O209" s="240">
        <v>99.328933426498594</v>
      </c>
      <c r="P209" s="240">
        <v>113.1</v>
      </c>
      <c r="Q209" s="240">
        <v>108</v>
      </c>
      <c r="R209" s="240">
        <v>85</v>
      </c>
      <c r="S209" s="240">
        <v>94</v>
      </c>
      <c r="T209" s="267">
        <v>66.8</v>
      </c>
      <c r="U209" s="240">
        <v>94.05725000000001</v>
      </c>
      <c r="V209" s="267">
        <v>78</v>
      </c>
      <c r="W209" s="237"/>
      <c r="X209" s="238"/>
      <c r="Y209" s="238"/>
      <c r="Z209" s="238"/>
      <c r="AA209" s="238"/>
      <c r="AB209" s="238"/>
      <c r="AC209" s="238"/>
      <c r="AD209" s="238"/>
      <c r="AE209" s="238"/>
      <c r="AF209" s="238"/>
      <c r="AG209" s="238"/>
      <c r="AH209" s="238"/>
      <c r="AI209" s="238"/>
      <c r="AJ209" s="238"/>
      <c r="AK209" s="238"/>
      <c r="AL209" s="238"/>
      <c r="AM209" s="238"/>
      <c r="AN209" s="238"/>
      <c r="AO209" s="238"/>
      <c r="AP209" s="238"/>
      <c r="AQ209" s="238"/>
      <c r="AR209" s="238"/>
      <c r="AS209" s="238"/>
      <c r="AT209" s="238"/>
      <c r="AU209" s="238"/>
      <c r="AV209" s="238"/>
      <c r="AW209" s="238"/>
      <c r="AX209" s="238"/>
      <c r="AY209" s="238"/>
      <c r="AZ209" s="238"/>
      <c r="BA209" s="238"/>
      <c r="BB209" s="238"/>
      <c r="BC209" s="238"/>
      <c r="BD209" s="238"/>
      <c r="BE209" s="238"/>
      <c r="BF209" s="238"/>
      <c r="BG209" s="238"/>
      <c r="BH209" s="238"/>
      <c r="BI209" s="238"/>
      <c r="BJ209" s="238"/>
      <c r="BK209" s="238"/>
      <c r="BL209" s="238"/>
      <c r="BM209" s="239">
        <v>84</v>
      </c>
    </row>
    <row r="210" spans="1:65">
      <c r="A210" s="35"/>
      <c r="B210" s="19">
        <v>1</v>
      </c>
      <c r="C210" s="8">
        <v>6</v>
      </c>
      <c r="D210" s="240">
        <v>94.710000000000008</v>
      </c>
      <c r="E210" s="240">
        <v>96.6</v>
      </c>
      <c r="F210" s="240">
        <v>91.6</v>
      </c>
      <c r="G210" s="240">
        <v>101</v>
      </c>
      <c r="H210" s="240">
        <v>98</v>
      </c>
      <c r="I210" s="240">
        <v>100</v>
      </c>
      <c r="J210" s="240">
        <v>101</v>
      </c>
      <c r="K210" s="240">
        <v>104</v>
      </c>
      <c r="L210" s="240">
        <v>86</v>
      </c>
      <c r="M210" s="240">
        <v>97</v>
      </c>
      <c r="N210" s="240">
        <v>102</v>
      </c>
      <c r="O210" s="240">
        <v>99.147127093251555</v>
      </c>
      <c r="P210" s="240">
        <v>110.3</v>
      </c>
      <c r="Q210" s="240">
        <v>106</v>
      </c>
      <c r="R210" s="240">
        <v>93</v>
      </c>
      <c r="S210" s="240">
        <v>99</v>
      </c>
      <c r="T210" s="274">
        <v>55.7</v>
      </c>
      <c r="U210" s="240">
        <v>94.117999999999995</v>
      </c>
      <c r="V210" s="267">
        <v>76</v>
      </c>
      <c r="W210" s="237"/>
      <c r="X210" s="238"/>
      <c r="Y210" s="238"/>
      <c r="Z210" s="238"/>
      <c r="AA210" s="238"/>
      <c r="AB210" s="238"/>
      <c r="AC210" s="238"/>
      <c r="AD210" s="238"/>
      <c r="AE210" s="238"/>
      <c r="AF210" s="238"/>
      <c r="AG210" s="238"/>
      <c r="AH210" s="238"/>
      <c r="AI210" s="238"/>
      <c r="AJ210" s="238"/>
      <c r="AK210" s="238"/>
      <c r="AL210" s="238"/>
      <c r="AM210" s="238"/>
      <c r="AN210" s="238"/>
      <c r="AO210" s="238"/>
      <c r="AP210" s="238"/>
      <c r="AQ210" s="238"/>
      <c r="AR210" s="238"/>
      <c r="AS210" s="238"/>
      <c r="AT210" s="238"/>
      <c r="AU210" s="238"/>
      <c r="AV210" s="238"/>
      <c r="AW210" s="238"/>
      <c r="AX210" s="238"/>
      <c r="AY210" s="238"/>
      <c r="AZ210" s="238"/>
      <c r="BA210" s="238"/>
      <c r="BB210" s="238"/>
      <c r="BC210" s="238"/>
      <c r="BD210" s="238"/>
      <c r="BE210" s="238"/>
      <c r="BF210" s="238"/>
      <c r="BG210" s="238"/>
      <c r="BH210" s="238"/>
      <c r="BI210" s="238"/>
      <c r="BJ210" s="238"/>
      <c r="BK210" s="238"/>
      <c r="BL210" s="238"/>
      <c r="BM210" s="241"/>
    </row>
    <row r="211" spans="1:65">
      <c r="A211" s="35"/>
      <c r="B211" s="20" t="s">
        <v>263</v>
      </c>
      <c r="C211" s="12"/>
      <c r="D211" s="242">
        <v>97.405000000000015</v>
      </c>
      <c r="E211" s="242">
        <v>95.858333333333334</v>
      </c>
      <c r="F211" s="242">
        <v>91.149999999999991</v>
      </c>
      <c r="G211" s="242">
        <v>99.833333333333329</v>
      </c>
      <c r="H211" s="242">
        <v>99.5</v>
      </c>
      <c r="I211" s="242">
        <v>99.333333333333329</v>
      </c>
      <c r="J211" s="242">
        <v>101.16666666666667</v>
      </c>
      <c r="K211" s="242">
        <v>103.66666666666667</v>
      </c>
      <c r="L211" s="242">
        <v>86.833333333333329</v>
      </c>
      <c r="M211" s="242">
        <v>96.166666666666671</v>
      </c>
      <c r="N211" s="242">
        <v>101.83333333333333</v>
      </c>
      <c r="O211" s="242">
        <v>100.07968537608868</v>
      </c>
      <c r="P211" s="242">
        <v>110.71666666666665</v>
      </c>
      <c r="Q211" s="242">
        <v>106.5</v>
      </c>
      <c r="R211" s="242">
        <v>91</v>
      </c>
      <c r="S211" s="242">
        <v>96.666666666666671</v>
      </c>
      <c r="T211" s="242">
        <v>64.95</v>
      </c>
      <c r="U211" s="242">
        <v>94.557749999999999</v>
      </c>
      <c r="V211" s="242">
        <v>76.333333333333329</v>
      </c>
      <c r="W211" s="237"/>
      <c r="X211" s="238"/>
      <c r="Y211" s="238"/>
      <c r="Z211" s="238"/>
      <c r="AA211" s="238"/>
      <c r="AB211" s="238"/>
      <c r="AC211" s="238"/>
      <c r="AD211" s="238"/>
      <c r="AE211" s="238"/>
      <c r="AF211" s="238"/>
      <c r="AG211" s="238"/>
      <c r="AH211" s="238"/>
      <c r="AI211" s="238"/>
      <c r="AJ211" s="238"/>
      <c r="AK211" s="238"/>
      <c r="AL211" s="238"/>
      <c r="AM211" s="238"/>
      <c r="AN211" s="238"/>
      <c r="AO211" s="238"/>
      <c r="AP211" s="238"/>
      <c r="AQ211" s="238"/>
      <c r="AR211" s="238"/>
      <c r="AS211" s="238"/>
      <c r="AT211" s="238"/>
      <c r="AU211" s="238"/>
      <c r="AV211" s="238"/>
      <c r="AW211" s="238"/>
      <c r="AX211" s="238"/>
      <c r="AY211" s="238"/>
      <c r="AZ211" s="238"/>
      <c r="BA211" s="238"/>
      <c r="BB211" s="238"/>
      <c r="BC211" s="238"/>
      <c r="BD211" s="238"/>
      <c r="BE211" s="238"/>
      <c r="BF211" s="238"/>
      <c r="BG211" s="238"/>
      <c r="BH211" s="238"/>
      <c r="BI211" s="238"/>
      <c r="BJ211" s="238"/>
      <c r="BK211" s="238"/>
      <c r="BL211" s="238"/>
      <c r="BM211" s="241"/>
    </row>
    <row r="212" spans="1:65">
      <c r="A212" s="35"/>
      <c r="B212" s="3" t="s">
        <v>264</v>
      </c>
      <c r="C212" s="33"/>
      <c r="D212" s="243">
        <v>96.61575000000002</v>
      </c>
      <c r="E212" s="243">
        <v>95.81</v>
      </c>
      <c r="F212" s="243">
        <v>91.75</v>
      </c>
      <c r="G212" s="243">
        <v>100.5</v>
      </c>
      <c r="H212" s="243">
        <v>99</v>
      </c>
      <c r="I212" s="243">
        <v>99.5</v>
      </c>
      <c r="J212" s="243">
        <v>101</v>
      </c>
      <c r="K212" s="243">
        <v>104</v>
      </c>
      <c r="L212" s="243">
        <v>86.5</v>
      </c>
      <c r="M212" s="243">
        <v>96.5</v>
      </c>
      <c r="N212" s="243">
        <v>101.5</v>
      </c>
      <c r="O212" s="243">
        <v>99.687465017679983</v>
      </c>
      <c r="P212" s="243">
        <v>110.25</v>
      </c>
      <c r="Q212" s="243">
        <v>106.5</v>
      </c>
      <c r="R212" s="243">
        <v>91</v>
      </c>
      <c r="S212" s="243">
        <v>97</v>
      </c>
      <c r="T212" s="243">
        <v>67</v>
      </c>
      <c r="U212" s="243">
        <v>94.316000000000003</v>
      </c>
      <c r="V212" s="243">
        <v>77</v>
      </c>
      <c r="W212" s="237"/>
      <c r="X212" s="238"/>
      <c r="Y212" s="238"/>
      <c r="Z212" s="238"/>
      <c r="AA212" s="238"/>
      <c r="AB212" s="238"/>
      <c r="AC212" s="238"/>
      <c r="AD212" s="238"/>
      <c r="AE212" s="238"/>
      <c r="AF212" s="238"/>
      <c r="AG212" s="238"/>
      <c r="AH212" s="238"/>
      <c r="AI212" s="238"/>
      <c r="AJ212" s="238"/>
      <c r="AK212" s="238"/>
      <c r="AL212" s="238"/>
      <c r="AM212" s="238"/>
      <c r="AN212" s="238"/>
      <c r="AO212" s="238"/>
      <c r="AP212" s="238"/>
      <c r="AQ212" s="238"/>
      <c r="AR212" s="238"/>
      <c r="AS212" s="238"/>
      <c r="AT212" s="238"/>
      <c r="AU212" s="238"/>
      <c r="AV212" s="238"/>
      <c r="AW212" s="238"/>
      <c r="AX212" s="238"/>
      <c r="AY212" s="238"/>
      <c r="AZ212" s="238"/>
      <c r="BA212" s="238"/>
      <c r="BB212" s="238"/>
      <c r="BC212" s="238"/>
      <c r="BD212" s="238"/>
      <c r="BE212" s="238"/>
      <c r="BF212" s="238"/>
      <c r="BG212" s="238"/>
      <c r="BH212" s="238"/>
      <c r="BI212" s="238"/>
      <c r="BJ212" s="238"/>
      <c r="BK212" s="238"/>
      <c r="BL212" s="238"/>
      <c r="BM212" s="241"/>
    </row>
    <row r="213" spans="1:65">
      <c r="A213" s="35"/>
      <c r="B213" s="3" t="s">
        <v>265</v>
      </c>
      <c r="C213" s="33"/>
      <c r="D213" s="255">
        <v>2.8598011469331235</v>
      </c>
      <c r="E213" s="255">
        <v>1.0181437357596745</v>
      </c>
      <c r="F213" s="255">
        <v>1.6269603560013404</v>
      </c>
      <c r="G213" s="255">
        <v>1.6020819787597218</v>
      </c>
      <c r="H213" s="255">
        <v>1.2247448713915889</v>
      </c>
      <c r="I213" s="255">
        <v>1.2110601416389968</v>
      </c>
      <c r="J213" s="255">
        <v>1.7224014243685084</v>
      </c>
      <c r="K213" s="255">
        <v>1.0327955589886446</v>
      </c>
      <c r="L213" s="255">
        <v>0.98319208025017513</v>
      </c>
      <c r="M213" s="255">
        <v>2.3166067138525404</v>
      </c>
      <c r="N213" s="255">
        <v>1.9407902170679516</v>
      </c>
      <c r="O213" s="255">
        <v>0.98789396933352269</v>
      </c>
      <c r="P213" s="255">
        <v>1.5727894540168601</v>
      </c>
      <c r="Q213" s="255">
        <v>1.0488088481701516</v>
      </c>
      <c r="R213" s="255">
        <v>7.37563556583431</v>
      </c>
      <c r="S213" s="255">
        <v>3.011090610836324</v>
      </c>
      <c r="T213" s="255">
        <v>5.2815717357619976</v>
      </c>
      <c r="U213" s="255">
        <v>0.57419217166380709</v>
      </c>
      <c r="V213" s="255">
        <v>2.5819888974716112</v>
      </c>
      <c r="W213" s="249"/>
      <c r="X213" s="250"/>
      <c r="Y213" s="250"/>
      <c r="Z213" s="250"/>
      <c r="AA213" s="250"/>
      <c r="AB213" s="250"/>
      <c r="AC213" s="250"/>
      <c r="AD213" s="250"/>
      <c r="AE213" s="250"/>
      <c r="AF213" s="250"/>
      <c r="AG213" s="250"/>
      <c r="AH213" s="250"/>
      <c r="AI213" s="250"/>
      <c r="AJ213" s="250"/>
      <c r="AK213" s="250"/>
      <c r="AL213" s="250"/>
      <c r="AM213" s="250"/>
      <c r="AN213" s="250"/>
      <c r="AO213" s="250"/>
      <c r="AP213" s="250"/>
      <c r="AQ213" s="250"/>
      <c r="AR213" s="250"/>
      <c r="AS213" s="250"/>
      <c r="AT213" s="250"/>
      <c r="AU213" s="250"/>
      <c r="AV213" s="250"/>
      <c r="AW213" s="250"/>
      <c r="AX213" s="250"/>
      <c r="AY213" s="250"/>
      <c r="AZ213" s="250"/>
      <c r="BA213" s="250"/>
      <c r="BB213" s="250"/>
      <c r="BC213" s="250"/>
      <c r="BD213" s="250"/>
      <c r="BE213" s="250"/>
      <c r="BF213" s="250"/>
      <c r="BG213" s="250"/>
      <c r="BH213" s="250"/>
      <c r="BI213" s="250"/>
      <c r="BJ213" s="250"/>
      <c r="BK213" s="250"/>
      <c r="BL213" s="250"/>
      <c r="BM213" s="253"/>
    </row>
    <row r="214" spans="1:65">
      <c r="A214" s="35"/>
      <c r="B214" s="3" t="s">
        <v>87</v>
      </c>
      <c r="C214" s="33"/>
      <c r="D214" s="13">
        <v>2.9359900897624587E-2</v>
      </c>
      <c r="E214" s="13">
        <v>1.0621337763293137E-2</v>
      </c>
      <c r="F214" s="13">
        <v>1.784926336808931E-2</v>
      </c>
      <c r="G214" s="13">
        <v>1.6047565730481356E-2</v>
      </c>
      <c r="H214" s="13">
        <v>1.2308993682327527E-2</v>
      </c>
      <c r="I214" s="13">
        <v>1.2191880620526814E-2</v>
      </c>
      <c r="J214" s="13">
        <v>1.7025384754878171E-2</v>
      </c>
      <c r="K214" s="13">
        <v>9.962658125292392E-3</v>
      </c>
      <c r="L214" s="13">
        <v>1.132274948464693E-2</v>
      </c>
      <c r="M214" s="13">
        <v>2.4089497891014285E-2</v>
      </c>
      <c r="N214" s="13">
        <v>1.9058496403285941E-2</v>
      </c>
      <c r="O214" s="13">
        <v>9.8710738909812083E-3</v>
      </c>
      <c r="P214" s="13">
        <v>1.4205534734459072E-2</v>
      </c>
      <c r="Q214" s="13">
        <v>9.8479704053535365E-3</v>
      </c>
      <c r="R214" s="13">
        <v>8.1050940283893522E-2</v>
      </c>
      <c r="S214" s="13">
        <v>3.1149213215548179E-2</v>
      </c>
      <c r="T214" s="13">
        <v>8.1317501705342535E-2</v>
      </c>
      <c r="U214" s="13">
        <v>6.0723967275427672E-3</v>
      </c>
      <c r="V214" s="13">
        <v>3.3825182062946872E-2</v>
      </c>
      <c r="W214" s="165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2"/>
    </row>
    <row r="215" spans="1:65">
      <c r="A215" s="35"/>
      <c r="B215" s="3" t="s">
        <v>266</v>
      </c>
      <c r="C215" s="33"/>
      <c r="D215" s="13">
        <v>-9.1441139356420731E-3</v>
      </c>
      <c r="E215" s="13">
        <v>-2.4877636551998705E-2</v>
      </c>
      <c r="F215" s="13">
        <v>-7.2773327706316837E-2</v>
      </c>
      <c r="G215" s="13">
        <v>1.5558194741115861E-2</v>
      </c>
      <c r="H215" s="13">
        <v>1.2167349349659684E-2</v>
      </c>
      <c r="I215" s="13">
        <v>1.0471926653931485E-2</v>
      </c>
      <c r="J215" s="13">
        <v>2.9121576306940566E-2</v>
      </c>
      <c r="K215" s="13">
        <v>5.4552916742861557E-2</v>
      </c>
      <c r="L215" s="13">
        <v>-0.11668477552567391</v>
      </c>
      <c r="M215" s="13">
        <v>-2.1741104564901748E-2</v>
      </c>
      <c r="N215" s="13">
        <v>3.5903267089852697E-2</v>
      </c>
      <c r="O215" s="13">
        <v>1.8064219807674142E-2</v>
      </c>
      <c r="P215" s="13">
        <v>0.12626929677215881</v>
      </c>
      <c r="Q215" s="13">
        <v>8.3375102570238724E-2</v>
      </c>
      <c r="R215" s="13">
        <v>-7.4299208132472039E-2</v>
      </c>
      <c r="S215" s="13">
        <v>-1.6654836477717483E-2</v>
      </c>
      <c r="T215" s="13">
        <v>-0.3392937754747698</v>
      </c>
      <c r="U215" s="13">
        <v>-3.8107867558112685E-2</v>
      </c>
      <c r="V215" s="13">
        <v>-0.22349640535654247</v>
      </c>
      <c r="W215" s="165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2"/>
    </row>
    <row r="216" spans="1:65">
      <c r="A216" s="35"/>
      <c r="B216" s="53" t="s">
        <v>267</v>
      </c>
      <c r="C216" s="54"/>
      <c r="D216" s="52">
        <v>0</v>
      </c>
      <c r="E216" s="52">
        <v>0.28000000000000003</v>
      </c>
      <c r="F216" s="52">
        <v>1.1200000000000001</v>
      </c>
      <c r="G216" s="52">
        <v>0.44</v>
      </c>
      <c r="H216" s="52">
        <v>0.38</v>
      </c>
      <c r="I216" s="52">
        <v>0.35</v>
      </c>
      <c r="J216" s="52">
        <v>0.67</v>
      </c>
      <c r="K216" s="52">
        <v>1.1200000000000001</v>
      </c>
      <c r="L216" s="52">
        <v>1.9</v>
      </c>
      <c r="M216" s="52">
        <v>0.22</v>
      </c>
      <c r="N216" s="52">
        <v>0.79</v>
      </c>
      <c r="O216" s="52">
        <v>0.48</v>
      </c>
      <c r="P216" s="52">
        <v>2.39</v>
      </c>
      <c r="Q216" s="52">
        <v>1.63</v>
      </c>
      <c r="R216" s="52">
        <v>1.1499999999999999</v>
      </c>
      <c r="S216" s="52">
        <v>0.13</v>
      </c>
      <c r="T216" s="52">
        <v>5.82</v>
      </c>
      <c r="U216" s="52">
        <v>0.51</v>
      </c>
      <c r="V216" s="52">
        <v>3.78</v>
      </c>
      <c r="W216" s="165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2"/>
    </row>
    <row r="217" spans="1:65">
      <c r="B217" s="36"/>
      <c r="C217" s="20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BM217" s="62"/>
    </row>
    <row r="218" spans="1:65" ht="15">
      <c r="B218" s="37" t="s">
        <v>541</v>
      </c>
      <c r="BM218" s="32" t="s">
        <v>67</v>
      </c>
    </row>
    <row r="219" spans="1:65" ht="15">
      <c r="A219" s="28" t="s">
        <v>28</v>
      </c>
      <c r="B219" s="18" t="s">
        <v>115</v>
      </c>
      <c r="C219" s="15" t="s">
        <v>116</v>
      </c>
      <c r="D219" s="16" t="s">
        <v>235</v>
      </c>
      <c r="E219" s="17" t="s">
        <v>235</v>
      </c>
      <c r="F219" s="17" t="s">
        <v>235</v>
      </c>
      <c r="G219" s="17" t="s">
        <v>235</v>
      </c>
      <c r="H219" s="17" t="s">
        <v>235</v>
      </c>
      <c r="I219" s="17" t="s">
        <v>235</v>
      </c>
      <c r="J219" s="17" t="s">
        <v>235</v>
      </c>
      <c r="K219" s="17" t="s">
        <v>235</v>
      </c>
      <c r="L219" s="17" t="s">
        <v>235</v>
      </c>
      <c r="M219" s="17" t="s">
        <v>235</v>
      </c>
      <c r="N219" s="17" t="s">
        <v>235</v>
      </c>
      <c r="O219" s="165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2">
        <v>1</v>
      </c>
    </row>
    <row r="220" spans="1:65">
      <c r="A220" s="35"/>
      <c r="B220" s="19" t="s">
        <v>236</v>
      </c>
      <c r="C220" s="8" t="s">
        <v>236</v>
      </c>
      <c r="D220" s="163" t="s">
        <v>242</v>
      </c>
      <c r="E220" s="164" t="s">
        <v>243</v>
      </c>
      <c r="F220" s="164" t="s">
        <v>244</v>
      </c>
      <c r="G220" s="164" t="s">
        <v>245</v>
      </c>
      <c r="H220" s="164" t="s">
        <v>246</v>
      </c>
      <c r="I220" s="164" t="s">
        <v>248</v>
      </c>
      <c r="J220" s="164" t="s">
        <v>250</v>
      </c>
      <c r="K220" s="164" t="s">
        <v>251</v>
      </c>
      <c r="L220" s="164" t="s">
        <v>252</v>
      </c>
      <c r="M220" s="164" t="s">
        <v>254</v>
      </c>
      <c r="N220" s="164" t="s">
        <v>270</v>
      </c>
      <c r="O220" s="165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 t="s">
        <v>3</v>
      </c>
    </row>
    <row r="221" spans="1:65">
      <c r="A221" s="35"/>
      <c r="B221" s="19"/>
      <c r="C221" s="8"/>
      <c r="D221" s="9" t="s">
        <v>271</v>
      </c>
      <c r="E221" s="10" t="s">
        <v>271</v>
      </c>
      <c r="F221" s="10" t="s">
        <v>271</v>
      </c>
      <c r="G221" s="10" t="s">
        <v>271</v>
      </c>
      <c r="H221" s="10" t="s">
        <v>292</v>
      </c>
      <c r="I221" s="10" t="s">
        <v>292</v>
      </c>
      <c r="J221" s="10" t="s">
        <v>292</v>
      </c>
      <c r="K221" s="10" t="s">
        <v>271</v>
      </c>
      <c r="L221" s="10" t="s">
        <v>292</v>
      </c>
      <c r="M221" s="10" t="s">
        <v>292</v>
      </c>
      <c r="N221" s="10" t="s">
        <v>271</v>
      </c>
      <c r="O221" s="165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2">
        <v>2</v>
      </c>
    </row>
    <row r="222" spans="1:65">
      <c r="A222" s="35"/>
      <c r="B222" s="19"/>
      <c r="C222" s="8"/>
      <c r="D222" s="29" t="s">
        <v>293</v>
      </c>
      <c r="E222" s="29" t="s">
        <v>293</v>
      </c>
      <c r="F222" s="29" t="s">
        <v>293</v>
      </c>
      <c r="G222" s="29" t="s">
        <v>293</v>
      </c>
      <c r="H222" s="29" t="s">
        <v>295</v>
      </c>
      <c r="I222" s="29" t="s">
        <v>295</v>
      </c>
      <c r="J222" s="29" t="s">
        <v>296</v>
      </c>
      <c r="K222" s="29" t="s">
        <v>293</v>
      </c>
      <c r="L222" s="29" t="s">
        <v>296</v>
      </c>
      <c r="M222" s="29" t="s">
        <v>293</v>
      </c>
      <c r="N222" s="29" t="s">
        <v>297</v>
      </c>
      <c r="O222" s="165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>
        <v>3</v>
      </c>
    </row>
    <row r="223" spans="1:65">
      <c r="A223" s="35"/>
      <c r="B223" s="18">
        <v>1</v>
      </c>
      <c r="C223" s="14">
        <v>1</v>
      </c>
      <c r="D223" s="22">
        <v>7.12</v>
      </c>
      <c r="E223" s="22">
        <v>7.32</v>
      </c>
      <c r="F223" s="23">
        <v>6.88</v>
      </c>
      <c r="G223" s="160">
        <v>7.22</v>
      </c>
      <c r="H223" s="23">
        <v>6.92</v>
      </c>
      <c r="I223" s="22">
        <v>6.9</v>
      </c>
      <c r="J223" s="23">
        <v>7.4619112917815551</v>
      </c>
      <c r="K223" s="22">
        <v>7.44</v>
      </c>
      <c r="L223" s="22">
        <v>7.02</v>
      </c>
      <c r="M223" s="22">
        <v>7.25</v>
      </c>
      <c r="N223" s="22">
        <v>7.7000000000000011</v>
      </c>
      <c r="O223" s="165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>
        <v>1</v>
      </c>
    </row>
    <row r="224" spans="1:65">
      <c r="A224" s="35"/>
      <c r="B224" s="19">
        <v>1</v>
      </c>
      <c r="C224" s="8">
        <v>2</v>
      </c>
      <c r="D224" s="10">
        <v>6.85</v>
      </c>
      <c r="E224" s="10">
        <v>7.1</v>
      </c>
      <c r="F224" s="25">
        <v>7.32</v>
      </c>
      <c r="G224" s="161">
        <v>6.54</v>
      </c>
      <c r="H224" s="25">
        <v>6.84</v>
      </c>
      <c r="I224" s="10">
        <v>6.88</v>
      </c>
      <c r="J224" s="25">
        <v>7.5267240997639178</v>
      </c>
      <c r="K224" s="10">
        <v>7.42</v>
      </c>
      <c r="L224" s="10">
        <v>7.62</v>
      </c>
      <c r="M224" s="10">
        <v>7.05</v>
      </c>
      <c r="N224" s="159">
        <v>8.1999999999999993</v>
      </c>
      <c r="O224" s="165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41</v>
      </c>
    </row>
    <row r="225" spans="1:65">
      <c r="A225" s="35"/>
      <c r="B225" s="19">
        <v>1</v>
      </c>
      <c r="C225" s="8">
        <v>3</v>
      </c>
      <c r="D225" s="10">
        <v>7.35</v>
      </c>
      <c r="E225" s="10">
        <v>7.24</v>
      </c>
      <c r="F225" s="25">
        <v>7.48</v>
      </c>
      <c r="G225" s="161">
        <v>6.58</v>
      </c>
      <c r="H225" s="25">
        <v>6.97</v>
      </c>
      <c r="I225" s="10">
        <v>6.7</v>
      </c>
      <c r="J225" s="25">
        <v>7.5541547742972055</v>
      </c>
      <c r="K225" s="25">
        <v>7.34</v>
      </c>
      <c r="L225" s="11">
        <v>7.15</v>
      </c>
      <c r="M225" s="11">
        <v>7.15</v>
      </c>
      <c r="N225" s="11">
        <v>7.8</v>
      </c>
      <c r="O225" s="165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16</v>
      </c>
    </row>
    <row r="226" spans="1:65">
      <c r="A226" s="35"/>
      <c r="B226" s="19">
        <v>1</v>
      </c>
      <c r="C226" s="8">
        <v>4</v>
      </c>
      <c r="D226" s="10">
        <v>6.97</v>
      </c>
      <c r="E226" s="10">
        <v>7.3</v>
      </c>
      <c r="F226" s="25">
        <v>7.17</v>
      </c>
      <c r="G226" s="161">
        <v>4.5599999999999996</v>
      </c>
      <c r="H226" s="25">
        <v>7.07</v>
      </c>
      <c r="I226" s="10">
        <v>6.83</v>
      </c>
      <c r="J226" s="25">
        <v>7.4602518389334254</v>
      </c>
      <c r="K226" s="25">
        <v>7.57</v>
      </c>
      <c r="L226" s="11">
        <v>7.3</v>
      </c>
      <c r="M226" s="11">
        <v>7.14</v>
      </c>
      <c r="N226" s="11">
        <v>7.8</v>
      </c>
      <c r="O226" s="165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7.242398312804883</v>
      </c>
    </row>
    <row r="227" spans="1:65">
      <c r="A227" s="35"/>
      <c r="B227" s="19">
        <v>1</v>
      </c>
      <c r="C227" s="8">
        <v>5</v>
      </c>
      <c r="D227" s="10">
        <v>7.25</v>
      </c>
      <c r="E227" s="10">
        <v>7.39</v>
      </c>
      <c r="F227" s="10">
        <v>7.15</v>
      </c>
      <c r="G227" s="161">
        <v>5.31</v>
      </c>
      <c r="H227" s="10">
        <v>7.03</v>
      </c>
      <c r="I227" s="10">
        <v>6.9</v>
      </c>
      <c r="J227" s="10">
        <v>7.5429622408047852</v>
      </c>
      <c r="K227" s="10">
        <v>7.62</v>
      </c>
      <c r="L227" s="10">
        <v>7.6</v>
      </c>
      <c r="M227" s="159">
        <v>7.42</v>
      </c>
      <c r="N227" s="10">
        <v>7.6</v>
      </c>
      <c r="O227" s="165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>
        <v>85</v>
      </c>
    </row>
    <row r="228" spans="1:65">
      <c r="A228" s="35"/>
      <c r="B228" s="19">
        <v>1</v>
      </c>
      <c r="C228" s="8">
        <v>6</v>
      </c>
      <c r="D228" s="159">
        <v>8.25</v>
      </c>
      <c r="E228" s="10">
        <v>7.04</v>
      </c>
      <c r="F228" s="10">
        <v>7.02</v>
      </c>
      <c r="G228" s="161">
        <v>6.33</v>
      </c>
      <c r="H228" s="10">
        <v>6.9</v>
      </c>
      <c r="I228" s="10">
        <v>6.89</v>
      </c>
      <c r="J228" s="10">
        <v>7.4598945227121654</v>
      </c>
      <c r="K228" s="10">
        <v>7.46</v>
      </c>
      <c r="L228" s="10">
        <v>7.19</v>
      </c>
      <c r="M228" s="10">
        <v>7.11</v>
      </c>
      <c r="N228" s="10">
        <v>7.5</v>
      </c>
      <c r="O228" s="165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62"/>
    </row>
    <row r="229" spans="1:65">
      <c r="A229" s="35"/>
      <c r="B229" s="20" t="s">
        <v>263</v>
      </c>
      <c r="C229" s="12"/>
      <c r="D229" s="26">
        <v>7.2983333333333329</v>
      </c>
      <c r="E229" s="26">
        <v>7.2316666666666665</v>
      </c>
      <c r="F229" s="26">
        <v>7.169999999999999</v>
      </c>
      <c r="G229" s="26">
        <v>6.09</v>
      </c>
      <c r="H229" s="26">
        <v>6.9549999999999992</v>
      </c>
      <c r="I229" s="26">
        <v>6.8500000000000005</v>
      </c>
      <c r="J229" s="26">
        <v>7.5009831280488415</v>
      </c>
      <c r="K229" s="26">
        <v>7.4750000000000005</v>
      </c>
      <c r="L229" s="26">
        <v>7.3133333333333326</v>
      </c>
      <c r="M229" s="26">
        <v>7.1866666666666674</v>
      </c>
      <c r="N229" s="26">
        <v>7.7666666666666666</v>
      </c>
      <c r="O229" s="165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2"/>
    </row>
    <row r="230" spans="1:65">
      <c r="A230" s="35"/>
      <c r="B230" s="3" t="s">
        <v>264</v>
      </c>
      <c r="C230" s="33"/>
      <c r="D230" s="11">
        <v>7.1850000000000005</v>
      </c>
      <c r="E230" s="11">
        <v>7.27</v>
      </c>
      <c r="F230" s="11">
        <v>7.16</v>
      </c>
      <c r="G230" s="11">
        <v>6.4350000000000005</v>
      </c>
      <c r="H230" s="11">
        <v>6.9450000000000003</v>
      </c>
      <c r="I230" s="11">
        <v>6.8849999999999998</v>
      </c>
      <c r="J230" s="11">
        <v>7.494317695772736</v>
      </c>
      <c r="K230" s="11">
        <v>7.45</v>
      </c>
      <c r="L230" s="11">
        <v>7.2450000000000001</v>
      </c>
      <c r="M230" s="11">
        <v>7.1449999999999996</v>
      </c>
      <c r="N230" s="11">
        <v>7.75</v>
      </c>
      <c r="O230" s="165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2"/>
    </row>
    <row r="231" spans="1:65">
      <c r="A231" s="35"/>
      <c r="B231" s="3" t="s">
        <v>265</v>
      </c>
      <c r="C231" s="33"/>
      <c r="D231" s="27">
        <v>0.50025660082268453</v>
      </c>
      <c r="E231" s="27">
        <v>0.13541294866690803</v>
      </c>
      <c r="F231" s="27">
        <v>0.21241468875762834</v>
      </c>
      <c r="G231" s="27">
        <v>0.97225511055483915</v>
      </c>
      <c r="H231" s="27">
        <v>8.5498537999196322E-2</v>
      </c>
      <c r="I231" s="27">
        <v>7.7974354758471698E-2</v>
      </c>
      <c r="J231" s="27">
        <v>4.5002193920270453E-2</v>
      </c>
      <c r="K231" s="27">
        <v>0.10271319292087079</v>
      </c>
      <c r="L231" s="27">
        <v>0.24671170759951105</v>
      </c>
      <c r="M231" s="27">
        <v>0.1315548048026626</v>
      </c>
      <c r="N231" s="27">
        <v>0.24221202832779906</v>
      </c>
      <c r="O231" s="234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  <c r="AP231" s="235"/>
      <c r="AQ231" s="235"/>
      <c r="AR231" s="235"/>
      <c r="AS231" s="235"/>
      <c r="AT231" s="235"/>
      <c r="AU231" s="235"/>
      <c r="AV231" s="235"/>
      <c r="AW231" s="235"/>
      <c r="AX231" s="235"/>
      <c r="AY231" s="235"/>
      <c r="AZ231" s="235"/>
      <c r="BA231" s="235"/>
      <c r="BB231" s="235"/>
      <c r="BC231" s="235"/>
      <c r="BD231" s="235"/>
      <c r="BE231" s="235"/>
      <c r="BF231" s="235"/>
      <c r="BG231" s="235"/>
      <c r="BH231" s="235"/>
      <c r="BI231" s="235"/>
      <c r="BJ231" s="235"/>
      <c r="BK231" s="235"/>
      <c r="BL231" s="235"/>
      <c r="BM231" s="63"/>
    </row>
    <row r="232" spans="1:65">
      <c r="A232" s="35"/>
      <c r="B232" s="3" t="s">
        <v>87</v>
      </c>
      <c r="C232" s="33"/>
      <c r="D232" s="13">
        <v>6.8543950786392041E-2</v>
      </c>
      <c r="E232" s="13">
        <v>1.872499866331985E-2</v>
      </c>
      <c r="F232" s="13">
        <v>2.9625479603574388E-2</v>
      </c>
      <c r="G232" s="13">
        <v>0.1596478014047355</v>
      </c>
      <c r="H232" s="13">
        <v>1.2293103953874384E-2</v>
      </c>
      <c r="I232" s="13">
        <v>1.1383117482988567E-2</v>
      </c>
      <c r="J232" s="13">
        <v>5.9995060850078783E-3</v>
      </c>
      <c r="K232" s="13">
        <v>1.3740895374029536E-2</v>
      </c>
      <c r="L232" s="13">
        <v>3.37345087875357E-2</v>
      </c>
      <c r="M232" s="13">
        <v>1.8305399555101472E-2</v>
      </c>
      <c r="N232" s="13">
        <v>3.1186098067956962E-2</v>
      </c>
      <c r="O232" s="165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2"/>
    </row>
    <row r="233" spans="1:65">
      <c r="A233" s="35"/>
      <c r="B233" s="3" t="s">
        <v>266</v>
      </c>
      <c r="C233" s="33"/>
      <c r="D233" s="13">
        <v>7.7232731634704344E-3</v>
      </c>
      <c r="E233" s="13">
        <v>-1.4817807133367111E-3</v>
      </c>
      <c r="F233" s="13">
        <v>-9.9964555493834428E-3</v>
      </c>
      <c r="G233" s="13">
        <v>-0.15911832835366035</v>
      </c>
      <c r="H233" s="13">
        <v>-3.9682754302086787E-2</v>
      </c>
      <c r="I233" s="13">
        <v>-5.4180714158057919E-2</v>
      </c>
      <c r="J233" s="13">
        <v>3.5704307340673092E-2</v>
      </c>
      <c r="K233" s="13">
        <v>3.2116665937009792E-2</v>
      </c>
      <c r="L233" s="13">
        <v>9.7944102857521198E-3</v>
      </c>
      <c r="M233" s="13">
        <v>-7.6951920801814344E-3</v>
      </c>
      <c r="N233" s="13">
        <v>7.2388776648041331E-2</v>
      </c>
      <c r="O233" s="165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2"/>
    </row>
    <row r="234" spans="1:65">
      <c r="A234" s="35"/>
      <c r="B234" s="53" t="s">
        <v>267</v>
      </c>
      <c r="C234" s="54"/>
      <c r="D234" s="52">
        <v>0.18</v>
      </c>
      <c r="E234" s="52">
        <v>0</v>
      </c>
      <c r="F234" s="52">
        <v>0.17</v>
      </c>
      <c r="G234" s="52">
        <v>3.16</v>
      </c>
      <c r="H234" s="52">
        <v>0.77</v>
      </c>
      <c r="I234" s="52">
        <v>1.06</v>
      </c>
      <c r="J234" s="52">
        <v>0.75</v>
      </c>
      <c r="K234" s="52">
        <v>0.67</v>
      </c>
      <c r="L234" s="52">
        <v>0.23</v>
      </c>
      <c r="M234" s="52">
        <v>0.12</v>
      </c>
      <c r="N234" s="52">
        <v>1.48</v>
      </c>
      <c r="O234" s="165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2"/>
    </row>
    <row r="235" spans="1:65">
      <c r="B235" s="36"/>
      <c r="C235" s="20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BM235" s="62"/>
    </row>
    <row r="236" spans="1:65" ht="15">
      <c r="B236" s="37" t="s">
        <v>542</v>
      </c>
      <c r="BM236" s="32" t="s">
        <v>67</v>
      </c>
    </row>
    <row r="237" spans="1:65" ht="15">
      <c r="A237" s="28" t="s">
        <v>0</v>
      </c>
      <c r="B237" s="18" t="s">
        <v>115</v>
      </c>
      <c r="C237" s="15" t="s">
        <v>116</v>
      </c>
      <c r="D237" s="16" t="s">
        <v>235</v>
      </c>
      <c r="E237" s="17" t="s">
        <v>235</v>
      </c>
      <c r="F237" s="17" t="s">
        <v>235</v>
      </c>
      <c r="G237" s="17" t="s">
        <v>235</v>
      </c>
      <c r="H237" s="17" t="s">
        <v>235</v>
      </c>
      <c r="I237" s="17" t="s">
        <v>235</v>
      </c>
      <c r="J237" s="17" t="s">
        <v>235</v>
      </c>
      <c r="K237" s="17" t="s">
        <v>235</v>
      </c>
      <c r="L237" s="17" t="s">
        <v>235</v>
      </c>
      <c r="M237" s="17" t="s">
        <v>235</v>
      </c>
      <c r="N237" s="17" t="s">
        <v>235</v>
      </c>
      <c r="O237" s="17" t="s">
        <v>235</v>
      </c>
      <c r="P237" s="17" t="s">
        <v>235</v>
      </c>
      <c r="Q237" s="17" t="s">
        <v>235</v>
      </c>
      <c r="R237" s="17" t="s">
        <v>235</v>
      </c>
      <c r="S237" s="17" t="s">
        <v>235</v>
      </c>
      <c r="T237" s="17" t="s">
        <v>235</v>
      </c>
      <c r="U237" s="17" t="s">
        <v>235</v>
      </c>
      <c r="V237" s="17" t="s">
        <v>235</v>
      </c>
      <c r="W237" s="165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2">
        <v>1</v>
      </c>
    </row>
    <row r="238" spans="1:65">
      <c r="A238" s="35"/>
      <c r="B238" s="19" t="s">
        <v>236</v>
      </c>
      <c r="C238" s="8" t="s">
        <v>236</v>
      </c>
      <c r="D238" s="163" t="s">
        <v>238</v>
      </c>
      <c r="E238" s="164" t="s">
        <v>239</v>
      </c>
      <c r="F238" s="164" t="s">
        <v>240</v>
      </c>
      <c r="G238" s="164" t="s">
        <v>242</v>
      </c>
      <c r="H238" s="164" t="s">
        <v>243</v>
      </c>
      <c r="I238" s="164" t="s">
        <v>244</v>
      </c>
      <c r="J238" s="164" t="s">
        <v>245</v>
      </c>
      <c r="K238" s="164" t="s">
        <v>246</v>
      </c>
      <c r="L238" s="164" t="s">
        <v>247</v>
      </c>
      <c r="M238" s="164" t="s">
        <v>248</v>
      </c>
      <c r="N238" s="164" t="s">
        <v>249</v>
      </c>
      <c r="O238" s="164" t="s">
        <v>250</v>
      </c>
      <c r="P238" s="164" t="s">
        <v>251</v>
      </c>
      <c r="Q238" s="164" t="s">
        <v>252</v>
      </c>
      <c r="R238" s="164" t="s">
        <v>253</v>
      </c>
      <c r="S238" s="164" t="s">
        <v>254</v>
      </c>
      <c r="T238" s="164" t="s">
        <v>255</v>
      </c>
      <c r="U238" s="164" t="s">
        <v>256</v>
      </c>
      <c r="V238" s="164" t="s">
        <v>270</v>
      </c>
      <c r="W238" s="165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2" t="s">
        <v>3</v>
      </c>
    </row>
    <row r="239" spans="1:65">
      <c r="A239" s="35"/>
      <c r="B239" s="19"/>
      <c r="C239" s="8"/>
      <c r="D239" s="9" t="s">
        <v>271</v>
      </c>
      <c r="E239" s="10" t="s">
        <v>273</v>
      </c>
      <c r="F239" s="10" t="s">
        <v>271</v>
      </c>
      <c r="G239" s="10" t="s">
        <v>271</v>
      </c>
      <c r="H239" s="10" t="s">
        <v>271</v>
      </c>
      <c r="I239" s="10" t="s">
        <v>271</v>
      </c>
      <c r="J239" s="10" t="s">
        <v>271</v>
      </c>
      <c r="K239" s="10" t="s">
        <v>292</v>
      </c>
      <c r="L239" s="10" t="s">
        <v>273</v>
      </c>
      <c r="M239" s="10" t="s">
        <v>292</v>
      </c>
      <c r="N239" s="10" t="s">
        <v>273</v>
      </c>
      <c r="O239" s="10" t="s">
        <v>292</v>
      </c>
      <c r="P239" s="10" t="s">
        <v>271</v>
      </c>
      <c r="Q239" s="10" t="s">
        <v>292</v>
      </c>
      <c r="R239" s="10" t="s">
        <v>273</v>
      </c>
      <c r="S239" s="10" t="s">
        <v>292</v>
      </c>
      <c r="T239" s="10" t="s">
        <v>273</v>
      </c>
      <c r="U239" s="10" t="s">
        <v>273</v>
      </c>
      <c r="V239" s="10" t="s">
        <v>271</v>
      </c>
      <c r="W239" s="165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2">
        <v>1</v>
      </c>
    </row>
    <row r="240" spans="1:65">
      <c r="A240" s="35"/>
      <c r="B240" s="19"/>
      <c r="C240" s="8"/>
      <c r="D240" s="29" t="s">
        <v>293</v>
      </c>
      <c r="E240" s="29" t="s">
        <v>294</v>
      </c>
      <c r="F240" s="29" t="s">
        <v>293</v>
      </c>
      <c r="G240" s="29" t="s">
        <v>293</v>
      </c>
      <c r="H240" s="29" t="s">
        <v>293</v>
      </c>
      <c r="I240" s="29" t="s">
        <v>293</v>
      </c>
      <c r="J240" s="29" t="s">
        <v>293</v>
      </c>
      <c r="K240" s="29" t="s">
        <v>295</v>
      </c>
      <c r="L240" s="29" t="s">
        <v>295</v>
      </c>
      <c r="M240" s="29" t="s">
        <v>295</v>
      </c>
      <c r="N240" s="29" t="s">
        <v>295</v>
      </c>
      <c r="O240" s="29" t="s">
        <v>296</v>
      </c>
      <c r="P240" s="29" t="s">
        <v>293</v>
      </c>
      <c r="Q240" s="29" t="s">
        <v>296</v>
      </c>
      <c r="R240" s="29" t="s">
        <v>296</v>
      </c>
      <c r="S240" s="29" t="s">
        <v>293</v>
      </c>
      <c r="T240" s="29" t="s">
        <v>295</v>
      </c>
      <c r="U240" s="29" t="s">
        <v>293</v>
      </c>
      <c r="V240" s="29" t="s">
        <v>297</v>
      </c>
      <c r="W240" s="165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2</v>
      </c>
    </row>
    <row r="241" spans="1:65">
      <c r="A241" s="35"/>
      <c r="B241" s="18">
        <v>1</v>
      </c>
      <c r="C241" s="14">
        <v>1</v>
      </c>
      <c r="D241" s="248">
        <v>34.465140000000005</v>
      </c>
      <c r="E241" s="263">
        <v>13.94</v>
      </c>
      <c r="F241" s="277">
        <v>31.820000000000004</v>
      </c>
      <c r="G241" s="248">
        <v>30.599999999999998</v>
      </c>
      <c r="H241" s="277">
        <v>32.700000000000003</v>
      </c>
      <c r="I241" s="248">
        <v>31.7</v>
      </c>
      <c r="J241" s="283">
        <v>39.1</v>
      </c>
      <c r="K241" s="248">
        <v>32.799999999999997</v>
      </c>
      <c r="L241" s="248">
        <v>27</v>
      </c>
      <c r="M241" s="248">
        <v>34.9</v>
      </c>
      <c r="N241" s="248">
        <v>31.8</v>
      </c>
      <c r="O241" s="248">
        <v>29.753297278412099</v>
      </c>
      <c r="P241" s="248">
        <v>33.35</v>
      </c>
      <c r="Q241" s="248">
        <v>32</v>
      </c>
      <c r="R241" s="248">
        <v>25</v>
      </c>
      <c r="S241" s="248">
        <v>33.6</v>
      </c>
      <c r="T241" s="248">
        <v>30.599999999999998</v>
      </c>
      <c r="U241" s="248">
        <v>31.785</v>
      </c>
      <c r="V241" s="248">
        <v>34.299999999999997</v>
      </c>
      <c r="W241" s="249"/>
      <c r="X241" s="250"/>
      <c r="Y241" s="250"/>
      <c r="Z241" s="250"/>
      <c r="AA241" s="250"/>
      <c r="AB241" s="250"/>
      <c r="AC241" s="250"/>
      <c r="AD241" s="250"/>
      <c r="AE241" s="250"/>
      <c r="AF241" s="250"/>
      <c r="AG241" s="250"/>
      <c r="AH241" s="250"/>
      <c r="AI241" s="250"/>
      <c r="AJ241" s="250"/>
      <c r="AK241" s="250"/>
      <c r="AL241" s="250"/>
      <c r="AM241" s="250"/>
      <c r="AN241" s="250"/>
      <c r="AO241" s="250"/>
      <c r="AP241" s="250"/>
      <c r="AQ241" s="250"/>
      <c r="AR241" s="250"/>
      <c r="AS241" s="250"/>
      <c r="AT241" s="250"/>
      <c r="AU241" s="250"/>
      <c r="AV241" s="250"/>
      <c r="AW241" s="250"/>
      <c r="AX241" s="250"/>
      <c r="AY241" s="250"/>
      <c r="AZ241" s="250"/>
      <c r="BA241" s="250"/>
      <c r="BB241" s="250"/>
      <c r="BC241" s="250"/>
      <c r="BD241" s="250"/>
      <c r="BE241" s="250"/>
      <c r="BF241" s="250"/>
      <c r="BG241" s="250"/>
      <c r="BH241" s="250"/>
      <c r="BI241" s="250"/>
      <c r="BJ241" s="250"/>
      <c r="BK241" s="250"/>
      <c r="BL241" s="250"/>
      <c r="BM241" s="251">
        <v>1</v>
      </c>
    </row>
    <row r="242" spans="1:65">
      <c r="A242" s="35"/>
      <c r="B242" s="19">
        <v>1</v>
      </c>
      <c r="C242" s="8">
        <v>2</v>
      </c>
      <c r="D242" s="252">
        <v>31.883400000000002</v>
      </c>
      <c r="E242" s="265">
        <v>14.56</v>
      </c>
      <c r="F242" s="278">
        <v>31.690000000000005</v>
      </c>
      <c r="G242" s="252">
        <v>29.9</v>
      </c>
      <c r="H242" s="278">
        <v>31.7</v>
      </c>
      <c r="I242" s="252">
        <v>33.299999999999997</v>
      </c>
      <c r="J242" s="278">
        <v>36.200000000000003</v>
      </c>
      <c r="K242" s="252">
        <v>33</v>
      </c>
      <c r="L242" s="252">
        <v>28</v>
      </c>
      <c r="M242" s="252">
        <v>34.799999999999997</v>
      </c>
      <c r="N242" s="252">
        <v>31.5</v>
      </c>
      <c r="O242" s="252">
        <v>30.416659711541499</v>
      </c>
      <c r="P242" s="252">
        <v>32.82</v>
      </c>
      <c r="Q242" s="252">
        <v>31</v>
      </c>
      <c r="R242" s="252">
        <v>32</v>
      </c>
      <c r="S242" s="252">
        <v>34.299999999999997</v>
      </c>
      <c r="T242" s="252">
        <v>29.7</v>
      </c>
      <c r="U242" s="252">
        <v>31.84</v>
      </c>
      <c r="V242" s="252">
        <v>33.799999999999997</v>
      </c>
      <c r="W242" s="249"/>
      <c r="X242" s="250"/>
      <c r="Y242" s="250"/>
      <c r="Z242" s="250"/>
      <c r="AA242" s="250"/>
      <c r="AB242" s="250"/>
      <c r="AC242" s="250"/>
      <c r="AD242" s="250"/>
      <c r="AE242" s="250"/>
      <c r="AF242" s="250"/>
      <c r="AG242" s="250"/>
      <c r="AH242" s="250"/>
      <c r="AI242" s="250"/>
      <c r="AJ242" s="250"/>
      <c r="AK242" s="250"/>
      <c r="AL242" s="250"/>
      <c r="AM242" s="250"/>
      <c r="AN242" s="250"/>
      <c r="AO242" s="250"/>
      <c r="AP242" s="250"/>
      <c r="AQ242" s="250"/>
      <c r="AR242" s="250"/>
      <c r="AS242" s="250"/>
      <c r="AT242" s="250"/>
      <c r="AU242" s="250"/>
      <c r="AV242" s="250"/>
      <c r="AW242" s="250"/>
      <c r="AX242" s="250"/>
      <c r="AY242" s="250"/>
      <c r="AZ242" s="250"/>
      <c r="BA242" s="250"/>
      <c r="BB242" s="250"/>
      <c r="BC242" s="250"/>
      <c r="BD242" s="250"/>
      <c r="BE242" s="250"/>
      <c r="BF242" s="250"/>
      <c r="BG242" s="250"/>
      <c r="BH242" s="250"/>
      <c r="BI242" s="250"/>
      <c r="BJ242" s="250"/>
      <c r="BK242" s="250"/>
      <c r="BL242" s="250"/>
      <c r="BM242" s="251">
        <v>12</v>
      </c>
    </row>
    <row r="243" spans="1:65">
      <c r="A243" s="35"/>
      <c r="B243" s="19">
        <v>1</v>
      </c>
      <c r="C243" s="8">
        <v>3</v>
      </c>
      <c r="D243" s="252">
        <v>33.704459999999997</v>
      </c>
      <c r="E243" s="265">
        <v>12.95</v>
      </c>
      <c r="F243" s="278">
        <v>32.479999999999997</v>
      </c>
      <c r="G243" s="252">
        <v>31.8</v>
      </c>
      <c r="H243" s="278">
        <v>33.1</v>
      </c>
      <c r="I243" s="252">
        <v>34</v>
      </c>
      <c r="J243" s="278">
        <v>35.6</v>
      </c>
      <c r="K243" s="278">
        <v>33.1</v>
      </c>
      <c r="L243" s="255">
        <v>28</v>
      </c>
      <c r="M243" s="255">
        <v>32.799999999999997</v>
      </c>
      <c r="N243" s="255">
        <v>31.6</v>
      </c>
      <c r="O243" s="255">
        <v>29.851097478972239</v>
      </c>
      <c r="P243" s="255">
        <v>33.68</v>
      </c>
      <c r="Q243" s="255">
        <v>29</v>
      </c>
      <c r="R243" s="255">
        <v>28</v>
      </c>
      <c r="S243" s="255">
        <v>35.299999999999997</v>
      </c>
      <c r="T243" s="255">
        <v>31.5</v>
      </c>
      <c r="U243" s="255">
        <v>31.720000000000002</v>
      </c>
      <c r="V243" s="255">
        <v>30.2</v>
      </c>
      <c r="W243" s="249"/>
      <c r="X243" s="250"/>
      <c r="Y243" s="250"/>
      <c r="Z243" s="250"/>
      <c r="AA243" s="250"/>
      <c r="AB243" s="250"/>
      <c r="AC243" s="250"/>
      <c r="AD243" s="250"/>
      <c r="AE243" s="250"/>
      <c r="AF243" s="250"/>
      <c r="AG243" s="250"/>
      <c r="AH243" s="250"/>
      <c r="AI243" s="250"/>
      <c r="AJ243" s="250"/>
      <c r="AK243" s="250"/>
      <c r="AL243" s="250"/>
      <c r="AM243" s="250"/>
      <c r="AN243" s="250"/>
      <c r="AO243" s="250"/>
      <c r="AP243" s="250"/>
      <c r="AQ243" s="250"/>
      <c r="AR243" s="250"/>
      <c r="AS243" s="250"/>
      <c r="AT243" s="250"/>
      <c r="AU243" s="250"/>
      <c r="AV243" s="250"/>
      <c r="AW243" s="250"/>
      <c r="AX243" s="250"/>
      <c r="AY243" s="250"/>
      <c r="AZ243" s="250"/>
      <c r="BA243" s="250"/>
      <c r="BB243" s="250"/>
      <c r="BC243" s="250"/>
      <c r="BD243" s="250"/>
      <c r="BE243" s="250"/>
      <c r="BF243" s="250"/>
      <c r="BG243" s="250"/>
      <c r="BH243" s="250"/>
      <c r="BI243" s="250"/>
      <c r="BJ243" s="250"/>
      <c r="BK243" s="250"/>
      <c r="BL243" s="250"/>
      <c r="BM243" s="251">
        <v>16</v>
      </c>
    </row>
    <row r="244" spans="1:65">
      <c r="A244" s="35"/>
      <c r="B244" s="19">
        <v>1</v>
      </c>
      <c r="C244" s="8">
        <v>4</v>
      </c>
      <c r="D244" s="252">
        <v>32.701680000000003</v>
      </c>
      <c r="E244" s="265">
        <v>11.82</v>
      </c>
      <c r="F244" s="278">
        <v>32.78</v>
      </c>
      <c r="G244" s="252">
        <v>28.7</v>
      </c>
      <c r="H244" s="278">
        <v>32.6</v>
      </c>
      <c r="I244" s="252">
        <v>33.299999999999997</v>
      </c>
      <c r="J244" s="278">
        <v>33.5</v>
      </c>
      <c r="K244" s="280">
        <v>34.700000000000003</v>
      </c>
      <c r="L244" s="255">
        <v>27</v>
      </c>
      <c r="M244" s="255">
        <v>33.1</v>
      </c>
      <c r="N244" s="255">
        <v>31.7</v>
      </c>
      <c r="O244" s="255">
        <v>29.273097375163399</v>
      </c>
      <c r="P244" s="255">
        <v>34.229999999999997</v>
      </c>
      <c r="Q244" s="255">
        <v>28</v>
      </c>
      <c r="R244" s="255">
        <v>35</v>
      </c>
      <c r="S244" s="255">
        <v>33.9</v>
      </c>
      <c r="T244" s="255">
        <v>31.8</v>
      </c>
      <c r="U244" s="255">
        <v>31.6</v>
      </c>
      <c r="V244" s="255">
        <v>33</v>
      </c>
      <c r="W244" s="249"/>
      <c r="X244" s="250"/>
      <c r="Y244" s="250"/>
      <c r="Z244" s="250"/>
      <c r="AA244" s="250"/>
      <c r="AB244" s="250"/>
      <c r="AC244" s="250"/>
      <c r="AD244" s="250"/>
      <c r="AE244" s="250"/>
      <c r="AF244" s="250"/>
      <c r="AG244" s="250"/>
      <c r="AH244" s="250"/>
      <c r="AI244" s="250"/>
      <c r="AJ244" s="250"/>
      <c r="AK244" s="250"/>
      <c r="AL244" s="250"/>
      <c r="AM244" s="250"/>
      <c r="AN244" s="250"/>
      <c r="AO244" s="250"/>
      <c r="AP244" s="250"/>
      <c r="AQ244" s="250"/>
      <c r="AR244" s="250"/>
      <c r="AS244" s="250"/>
      <c r="AT244" s="250"/>
      <c r="AU244" s="250"/>
      <c r="AV244" s="250"/>
      <c r="AW244" s="250"/>
      <c r="AX244" s="250"/>
      <c r="AY244" s="250"/>
      <c r="AZ244" s="250"/>
      <c r="BA244" s="250"/>
      <c r="BB244" s="250"/>
      <c r="BC244" s="250"/>
      <c r="BD244" s="250"/>
      <c r="BE244" s="250"/>
      <c r="BF244" s="250"/>
      <c r="BG244" s="250"/>
      <c r="BH244" s="250"/>
      <c r="BI244" s="250"/>
      <c r="BJ244" s="250"/>
      <c r="BK244" s="250"/>
      <c r="BL244" s="250"/>
      <c r="BM244" s="251">
        <v>31.890277736125565</v>
      </c>
    </row>
    <row r="245" spans="1:65">
      <c r="A245" s="35"/>
      <c r="B245" s="19">
        <v>1</v>
      </c>
      <c r="C245" s="8">
        <v>5</v>
      </c>
      <c r="D245" s="252">
        <v>32.348790000000001</v>
      </c>
      <c r="E245" s="265">
        <v>10.51</v>
      </c>
      <c r="F245" s="252">
        <v>32.58</v>
      </c>
      <c r="G245" s="252">
        <v>30</v>
      </c>
      <c r="H245" s="252">
        <v>33.1</v>
      </c>
      <c r="I245" s="252">
        <v>32.799999999999997</v>
      </c>
      <c r="J245" s="252">
        <v>30.2</v>
      </c>
      <c r="K245" s="252">
        <v>33.299999999999997</v>
      </c>
      <c r="L245" s="252">
        <v>28</v>
      </c>
      <c r="M245" s="252">
        <v>33.6</v>
      </c>
      <c r="N245" s="252">
        <v>31.100000000000005</v>
      </c>
      <c r="O245" s="252">
        <v>30.915724437135914</v>
      </c>
      <c r="P245" s="252">
        <v>35.07</v>
      </c>
      <c r="Q245" s="252">
        <v>30</v>
      </c>
      <c r="R245" s="252">
        <v>26</v>
      </c>
      <c r="S245" s="252">
        <v>34.200000000000003</v>
      </c>
      <c r="T245" s="252">
        <v>32</v>
      </c>
      <c r="U245" s="252">
        <v>30.954999999999998</v>
      </c>
      <c r="V245" s="252">
        <v>32.5</v>
      </c>
      <c r="W245" s="249"/>
      <c r="X245" s="250"/>
      <c r="Y245" s="250"/>
      <c r="Z245" s="250"/>
      <c r="AA245" s="250"/>
      <c r="AB245" s="250"/>
      <c r="AC245" s="250"/>
      <c r="AD245" s="250"/>
      <c r="AE245" s="250"/>
      <c r="AF245" s="250"/>
      <c r="AG245" s="250"/>
      <c r="AH245" s="250"/>
      <c r="AI245" s="250"/>
      <c r="AJ245" s="250"/>
      <c r="AK245" s="250"/>
      <c r="AL245" s="250"/>
      <c r="AM245" s="250"/>
      <c r="AN245" s="250"/>
      <c r="AO245" s="250"/>
      <c r="AP245" s="250"/>
      <c r="AQ245" s="250"/>
      <c r="AR245" s="250"/>
      <c r="AS245" s="250"/>
      <c r="AT245" s="250"/>
      <c r="AU245" s="250"/>
      <c r="AV245" s="250"/>
      <c r="AW245" s="250"/>
      <c r="AX245" s="250"/>
      <c r="AY245" s="250"/>
      <c r="AZ245" s="250"/>
      <c r="BA245" s="250"/>
      <c r="BB245" s="250"/>
      <c r="BC245" s="250"/>
      <c r="BD245" s="250"/>
      <c r="BE245" s="250"/>
      <c r="BF245" s="250"/>
      <c r="BG245" s="250"/>
      <c r="BH245" s="250"/>
      <c r="BI245" s="250"/>
      <c r="BJ245" s="250"/>
      <c r="BK245" s="250"/>
      <c r="BL245" s="250"/>
      <c r="BM245" s="251">
        <v>86</v>
      </c>
    </row>
    <row r="246" spans="1:65">
      <c r="A246" s="35"/>
      <c r="B246" s="19">
        <v>1</v>
      </c>
      <c r="C246" s="8">
        <v>6</v>
      </c>
      <c r="D246" s="252">
        <v>32.877360000000003</v>
      </c>
      <c r="E246" s="265">
        <v>11.84</v>
      </c>
      <c r="F246" s="252">
        <v>32.26</v>
      </c>
      <c r="G246" s="252">
        <v>34.200000000000003</v>
      </c>
      <c r="H246" s="252">
        <v>32.1</v>
      </c>
      <c r="I246" s="252">
        <v>32.4</v>
      </c>
      <c r="J246" s="252">
        <v>33.6</v>
      </c>
      <c r="K246" s="252">
        <v>33.200000000000003</v>
      </c>
      <c r="L246" s="252">
        <v>27</v>
      </c>
      <c r="M246" s="252">
        <v>34.6</v>
      </c>
      <c r="N246" s="264">
        <v>32.9</v>
      </c>
      <c r="O246" s="252">
        <v>30.989289220335614</v>
      </c>
      <c r="P246" s="252">
        <v>34.28</v>
      </c>
      <c r="Q246" s="252">
        <v>30</v>
      </c>
      <c r="R246" s="252">
        <v>29</v>
      </c>
      <c r="S246" s="252">
        <v>34.9</v>
      </c>
      <c r="T246" s="252">
        <v>29.1</v>
      </c>
      <c r="U246" s="252">
        <v>30.99</v>
      </c>
      <c r="V246" s="252">
        <v>31.899999999999995</v>
      </c>
      <c r="W246" s="249"/>
      <c r="X246" s="250"/>
      <c r="Y246" s="250"/>
      <c r="Z246" s="250"/>
      <c r="AA246" s="250"/>
      <c r="AB246" s="250"/>
      <c r="AC246" s="250"/>
      <c r="AD246" s="250"/>
      <c r="AE246" s="250"/>
      <c r="AF246" s="250"/>
      <c r="AG246" s="250"/>
      <c r="AH246" s="250"/>
      <c r="AI246" s="250"/>
      <c r="AJ246" s="250"/>
      <c r="AK246" s="250"/>
      <c r="AL246" s="250"/>
      <c r="AM246" s="250"/>
      <c r="AN246" s="250"/>
      <c r="AO246" s="250"/>
      <c r="AP246" s="250"/>
      <c r="AQ246" s="250"/>
      <c r="AR246" s="250"/>
      <c r="AS246" s="250"/>
      <c r="AT246" s="250"/>
      <c r="AU246" s="250"/>
      <c r="AV246" s="250"/>
      <c r="AW246" s="250"/>
      <c r="AX246" s="250"/>
      <c r="AY246" s="250"/>
      <c r="AZ246" s="250"/>
      <c r="BA246" s="250"/>
      <c r="BB246" s="250"/>
      <c r="BC246" s="250"/>
      <c r="BD246" s="250"/>
      <c r="BE246" s="250"/>
      <c r="BF246" s="250"/>
      <c r="BG246" s="250"/>
      <c r="BH246" s="250"/>
      <c r="BI246" s="250"/>
      <c r="BJ246" s="250"/>
      <c r="BK246" s="250"/>
      <c r="BL246" s="250"/>
      <c r="BM246" s="253"/>
    </row>
    <row r="247" spans="1:65">
      <c r="A247" s="35"/>
      <c r="B247" s="20" t="s">
        <v>263</v>
      </c>
      <c r="C247" s="12"/>
      <c r="D247" s="254">
        <v>32.996805000000002</v>
      </c>
      <c r="E247" s="254">
        <v>12.603333333333333</v>
      </c>
      <c r="F247" s="254">
        <v>32.268333333333338</v>
      </c>
      <c r="G247" s="254">
        <v>30.866666666666664</v>
      </c>
      <c r="H247" s="254">
        <v>32.549999999999997</v>
      </c>
      <c r="I247" s="254">
        <v>32.916666666666671</v>
      </c>
      <c r="J247" s="254">
        <v>34.699999999999996</v>
      </c>
      <c r="K247" s="254">
        <v>33.35</v>
      </c>
      <c r="L247" s="254">
        <v>27.5</v>
      </c>
      <c r="M247" s="254">
        <v>33.966666666666661</v>
      </c>
      <c r="N247" s="254">
        <v>31.766666666666669</v>
      </c>
      <c r="O247" s="254">
        <v>30.199860916926795</v>
      </c>
      <c r="P247" s="254">
        <v>33.904999999999994</v>
      </c>
      <c r="Q247" s="254">
        <v>30</v>
      </c>
      <c r="R247" s="254">
        <v>29.166666666666668</v>
      </c>
      <c r="S247" s="254">
        <v>34.366666666666667</v>
      </c>
      <c r="T247" s="254">
        <v>30.783333333333331</v>
      </c>
      <c r="U247" s="254">
        <v>31.481666666666666</v>
      </c>
      <c r="V247" s="254">
        <v>32.616666666666667</v>
      </c>
      <c r="W247" s="249"/>
      <c r="X247" s="250"/>
      <c r="Y247" s="250"/>
      <c r="Z247" s="250"/>
      <c r="AA247" s="250"/>
      <c r="AB247" s="250"/>
      <c r="AC247" s="250"/>
      <c r="AD247" s="250"/>
      <c r="AE247" s="250"/>
      <c r="AF247" s="250"/>
      <c r="AG247" s="250"/>
      <c r="AH247" s="250"/>
      <c r="AI247" s="250"/>
      <c r="AJ247" s="250"/>
      <c r="AK247" s="250"/>
      <c r="AL247" s="250"/>
      <c r="AM247" s="250"/>
      <c r="AN247" s="250"/>
      <c r="AO247" s="250"/>
      <c r="AP247" s="250"/>
      <c r="AQ247" s="250"/>
      <c r="AR247" s="250"/>
      <c r="AS247" s="250"/>
      <c r="AT247" s="250"/>
      <c r="AU247" s="250"/>
      <c r="AV247" s="250"/>
      <c r="AW247" s="250"/>
      <c r="AX247" s="250"/>
      <c r="AY247" s="250"/>
      <c r="AZ247" s="250"/>
      <c r="BA247" s="250"/>
      <c r="BB247" s="250"/>
      <c r="BC247" s="250"/>
      <c r="BD247" s="250"/>
      <c r="BE247" s="250"/>
      <c r="BF247" s="250"/>
      <c r="BG247" s="250"/>
      <c r="BH247" s="250"/>
      <c r="BI247" s="250"/>
      <c r="BJ247" s="250"/>
      <c r="BK247" s="250"/>
      <c r="BL247" s="250"/>
      <c r="BM247" s="253"/>
    </row>
    <row r="248" spans="1:65">
      <c r="A248" s="35"/>
      <c r="B248" s="3" t="s">
        <v>264</v>
      </c>
      <c r="C248" s="33"/>
      <c r="D248" s="255">
        <v>32.789520000000003</v>
      </c>
      <c r="E248" s="255">
        <v>12.395</v>
      </c>
      <c r="F248" s="255">
        <v>32.369999999999997</v>
      </c>
      <c r="G248" s="255">
        <v>30.299999999999997</v>
      </c>
      <c r="H248" s="255">
        <v>32.650000000000006</v>
      </c>
      <c r="I248" s="255">
        <v>33.049999999999997</v>
      </c>
      <c r="J248" s="255">
        <v>34.6</v>
      </c>
      <c r="K248" s="255">
        <v>33.150000000000006</v>
      </c>
      <c r="L248" s="255">
        <v>27.5</v>
      </c>
      <c r="M248" s="255">
        <v>34.1</v>
      </c>
      <c r="N248" s="255">
        <v>31.65</v>
      </c>
      <c r="O248" s="255">
        <v>30.133878595256867</v>
      </c>
      <c r="P248" s="255">
        <v>33.954999999999998</v>
      </c>
      <c r="Q248" s="255">
        <v>30</v>
      </c>
      <c r="R248" s="255">
        <v>28.5</v>
      </c>
      <c r="S248" s="255">
        <v>34.25</v>
      </c>
      <c r="T248" s="255">
        <v>31.049999999999997</v>
      </c>
      <c r="U248" s="255">
        <v>31.660000000000004</v>
      </c>
      <c r="V248" s="255">
        <v>32.75</v>
      </c>
      <c r="W248" s="249"/>
      <c r="X248" s="250"/>
      <c r="Y248" s="250"/>
      <c r="Z248" s="250"/>
      <c r="AA248" s="250"/>
      <c r="AB248" s="250"/>
      <c r="AC248" s="250"/>
      <c r="AD248" s="250"/>
      <c r="AE248" s="250"/>
      <c r="AF248" s="250"/>
      <c r="AG248" s="250"/>
      <c r="AH248" s="250"/>
      <c r="AI248" s="250"/>
      <c r="AJ248" s="250"/>
      <c r="AK248" s="250"/>
      <c r="AL248" s="250"/>
      <c r="AM248" s="250"/>
      <c r="AN248" s="250"/>
      <c r="AO248" s="250"/>
      <c r="AP248" s="250"/>
      <c r="AQ248" s="250"/>
      <c r="AR248" s="250"/>
      <c r="AS248" s="250"/>
      <c r="AT248" s="250"/>
      <c r="AU248" s="250"/>
      <c r="AV248" s="250"/>
      <c r="AW248" s="250"/>
      <c r="AX248" s="250"/>
      <c r="AY248" s="250"/>
      <c r="AZ248" s="250"/>
      <c r="BA248" s="250"/>
      <c r="BB248" s="250"/>
      <c r="BC248" s="250"/>
      <c r="BD248" s="250"/>
      <c r="BE248" s="250"/>
      <c r="BF248" s="250"/>
      <c r="BG248" s="250"/>
      <c r="BH248" s="250"/>
      <c r="BI248" s="250"/>
      <c r="BJ248" s="250"/>
      <c r="BK248" s="250"/>
      <c r="BL248" s="250"/>
      <c r="BM248" s="253"/>
    </row>
    <row r="249" spans="1:65">
      <c r="A249" s="35"/>
      <c r="B249" s="3" t="s">
        <v>265</v>
      </c>
      <c r="C249" s="33"/>
      <c r="D249" s="27">
        <v>0.9399726888745229</v>
      </c>
      <c r="E249" s="27">
        <v>1.504242888188825</v>
      </c>
      <c r="F249" s="27">
        <v>0.43342434941597896</v>
      </c>
      <c r="G249" s="27">
        <v>1.9200694431886238</v>
      </c>
      <c r="H249" s="27">
        <v>0.55767373974394807</v>
      </c>
      <c r="I249" s="27">
        <v>0.80353386155573214</v>
      </c>
      <c r="J249" s="27">
        <v>3.0106477708293951</v>
      </c>
      <c r="K249" s="27">
        <v>0.68337398253079684</v>
      </c>
      <c r="L249" s="27">
        <v>0.54772255750516607</v>
      </c>
      <c r="M249" s="27">
        <v>0.91796877216312012</v>
      </c>
      <c r="N249" s="27">
        <v>0.60553007081949661</v>
      </c>
      <c r="O249" s="27">
        <v>0.6874016328718906</v>
      </c>
      <c r="P249" s="27">
        <v>0.79238248340053519</v>
      </c>
      <c r="Q249" s="27">
        <v>1.4142135623730951</v>
      </c>
      <c r="R249" s="27">
        <v>3.7638632635453968</v>
      </c>
      <c r="S249" s="27">
        <v>0.63140055960274932</v>
      </c>
      <c r="T249" s="27">
        <v>1.1889771514485323</v>
      </c>
      <c r="U249" s="27">
        <v>0.40257504476391437</v>
      </c>
      <c r="V249" s="27">
        <v>1.4661741597322828</v>
      </c>
      <c r="W249" s="165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2"/>
    </row>
    <row r="250" spans="1:65">
      <c r="A250" s="35"/>
      <c r="B250" s="3" t="s">
        <v>87</v>
      </c>
      <c r="C250" s="33"/>
      <c r="D250" s="13">
        <v>2.8486778913125767E-2</v>
      </c>
      <c r="E250" s="13">
        <v>0.11935278139556929</v>
      </c>
      <c r="F250" s="13">
        <v>1.343187901707491E-2</v>
      </c>
      <c r="G250" s="13">
        <v>6.2205273537428427E-2</v>
      </c>
      <c r="H250" s="13">
        <v>1.713283378629641E-2</v>
      </c>
      <c r="I250" s="13">
        <v>2.4411155287769073E-2</v>
      </c>
      <c r="J250" s="13">
        <v>8.6762183597388923E-2</v>
      </c>
      <c r="K250" s="13">
        <v>2.0490973988929441E-2</v>
      </c>
      <c r="L250" s="13">
        <v>1.9917183909278765E-2</v>
      </c>
      <c r="M250" s="13">
        <v>2.7025577198129154E-2</v>
      </c>
      <c r="N250" s="13">
        <v>1.9061807056227592E-2</v>
      </c>
      <c r="O250" s="13">
        <v>2.2761748299529656E-2</v>
      </c>
      <c r="P250" s="13">
        <v>2.337066755347398E-2</v>
      </c>
      <c r="Q250" s="13">
        <v>4.7140452079103175E-2</v>
      </c>
      <c r="R250" s="13">
        <v>0.12904674046441361</v>
      </c>
      <c r="S250" s="13">
        <v>1.8372470211525199E-2</v>
      </c>
      <c r="T250" s="13">
        <v>3.8624054730325902E-2</v>
      </c>
      <c r="U250" s="13">
        <v>1.2787602671308625E-2</v>
      </c>
      <c r="V250" s="13">
        <v>4.4951686041868659E-2</v>
      </c>
      <c r="W250" s="165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2"/>
    </row>
    <row r="251" spans="1:65">
      <c r="A251" s="35"/>
      <c r="B251" s="3" t="s">
        <v>266</v>
      </c>
      <c r="C251" s="33"/>
      <c r="D251" s="13">
        <v>3.469795004704368E-2</v>
      </c>
      <c r="E251" s="13">
        <v>-0.60479073159478403</v>
      </c>
      <c r="F251" s="13">
        <v>1.1854885690741668E-2</v>
      </c>
      <c r="G251" s="13">
        <v>-3.2097903879317657E-2</v>
      </c>
      <c r="H251" s="13">
        <v>2.068725363050361E-2</v>
      </c>
      <c r="I251" s="13">
        <v>3.2185010711851092E-2</v>
      </c>
      <c r="J251" s="13">
        <v>8.8105920152948602E-2</v>
      </c>
      <c r="K251" s="13">
        <v>4.5773269080715773E-2</v>
      </c>
      <c r="L251" s="13">
        <v>-0.13766821889895997</v>
      </c>
      <c r="M251" s="13">
        <v>6.5110405990254083E-2</v>
      </c>
      <c r="N251" s="13">
        <v>-3.8761364978289192E-3</v>
      </c>
      <c r="O251" s="13">
        <v>-5.3007278054648332E-2</v>
      </c>
      <c r="P251" s="13">
        <v>6.317669229930023E-2</v>
      </c>
      <c r="Q251" s="13">
        <v>-5.9274420617047241E-2</v>
      </c>
      <c r="R251" s="13">
        <v>-8.5405686711018114E-2</v>
      </c>
      <c r="S251" s="13">
        <v>7.7653413715360387E-2</v>
      </c>
      <c r="T251" s="13">
        <v>-3.4711030488714711E-2</v>
      </c>
      <c r="U251" s="13">
        <v>-1.2813029501967055E-2</v>
      </c>
      <c r="V251" s="13">
        <v>2.2777754918021476E-2</v>
      </c>
      <c r="W251" s="165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2"/>
    </row>
    <row r="252" spans="1:65">
      <c r="A252" s="35"/>
      <c r="B252" s="53" t="s">
        <v>267</v>
      </c>
      <c r="C252" s="54"/>
      <c r="D252" s="52">
        <v>0.33</v>
      </c>
      <c r="E252" s="52">
        <v>8.93</v>
      </c>
      <c r="F252" s="52">
        <v>0</v>
      </c>
      <c r="G252" s="52">
        <v>0.64</v>
      </c>
      <c r="H252" s="52">
        <v>0.13</v>
      </c>
      <c r="I252" s="52">
        <v>0.28999999999999998</v>
      </c>
      <c r="J252" s="52">
        <v>1.1000000000000001</v>
      </c>
      <c r="K252" s="52">
        <v>0.49</v>
      </c>
      <c r="L252" s="52">
        <v>2.17</v>
      </c>
      <c r="M252" s="52">
        <v>0.77</v>
      </c>
      <c r="N252" s="52">
        <v>0.23</v>
      </c>
      <c r="O252" s="52">
        <v>0.94</v>
      </c>
      <c r="P252" s="52">
        <v>0.74</v>
      </c>
      <c r="Q252" s="52">
        <v>1.03</v>
      </c>
      <c r="R252" s="52">
        <v>1.41</v>
      </c>
      <c r="S252" s="52">
        <v>0.95</v>
      </c>
      <c r="T252" s="52">
        <v>0.67</v>
      </c>
      <c r="U252" s="52">
        <v>0.36</v>
      </c>
      <c r="V252" s="52">
        <v>0.16</v>
      </c>
      <c r="W252" s="165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2"/>
    </row>
    <row r="253" spans="1:65">
      <c r="B253" s="36"/>
      <c r="C253" s="20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BM253" s="62"/>
    </row>
    <row r="254" spans="1:65" ht="15">
      <c r="B254" s="37" t="s">
        <v>543</v>
      </c>
      <c r="BM254" s="32" t="s">
        <v>269</v>
      </c>
    </row>
    <row r="255" spans="1:65" ht="15">
      <c r="A255" s="28" t="s">
        <v>33</v>
      </c>
      <c r="B255" s="18" t="s">
        <v>115</v>
      </c>
      <c r="C255" s="15" t="s">
        <v>116</v>
      </c>
      <c r="D255" s="16" t="s">
        <v>235</v>
      </c>
      <c r="E255" s="17" t="s">
        <v>235</v>
      </c>
      <c r="F255" s="16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2">
        <v>1</v>
      </c>
    </row>
    <row r="256" spans="1:65">
      <c r="A256" s="35"/>
      <c r="B256" s="19" t="s">
        <v>236</v>
      </c>
      <c r="C256" s="8" t="s">
        <v>236</v>
      </c>
      <c r="D256" s="163" t="s">
        <v>251</v>
      </c>
      <c r="E256" s="164" t="s">
        <v>254</v>
      </c>
      <c r="F256" s="16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2" t="s">
        <v>3</v>
      </c>
    </row>
    <row r="257" spans="1:65">
      <c r="A257" s="35"/>
      <c r="B257" s="19"/>
      <c r="C257" s="8"/>
      <c r="D257" s="9" t="s">
        <v>271</v>
      </c>
      <c r="E257" s="10" t="s">
        <v>292</v>
      </c>
      <c r="F257" s="16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2</v>
      </c>
    </row>
    <row r="258" spans="1:65">
      <c r="A258" s="35"/>
      <c r="B258" s="19"/>
      <c r="C258" s="8"/>
      <c r="D258" s="29" t="s">
        <v>293</v>
      </c>
      <c r="E258" s="29" t="s">
        <v>293</v>
      </c>
      <c r="F258" s="16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2</v>
      </c>
    </row>
    <row r="259" spans="1:65">
      <c r="A259" s="35"/>
      <c r="B259" s="18">
        <v>1</v>
      </c>
      <c r="C259" s="14">
        <v>1</v>
      </c>
      <c r="D259" s="22">
        <v>1.9489999999999998</v>
      </c>
      <c r="E259" s="22">
        <v>1.9</v>
      </c>
      <c r="F259" s="16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>
        <v>1</v>
      </c>
    </row>
    <row r="260" spans="1:65">
      <c r="A260" s="35"/>
      <c r="B260" s="19">
        <v>1</v>
      </c>
      <c r="C260" s="8">
        <v>2</v>
      </c>
      <c r="D260" s="10">
        <v>1.9460000000000002</v>
      </c>
      <c r="E260" s="10">
        <v>1.8</v>
      </c>
      <c r="F260" s="16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18</v>
      </c>
    </row>
    <row r="261" spans="1:65">
      <c r="A261" s="35"/>
      <c r="B261" s="19">
        <v>1</v>
      </c>
      <c r="C261" s="8">
        <v>3</v>
      </c>
      <c r="D261" s="10">
        <v>1.8959999999999999</v>
      </c>
      <c r="E261" s="10">
        <v>1.7</v>
      </c>
      <c r="F261" s="16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16</v>
      </c>
    </row>
    <row r="262" spans="1:65">
      <c r="A262" s="35"/>
      <c r="B262" s="19">
        <v>1</v>
      </c>
      <c r="C262" s="8">
        <v>4</v>
      </c>
      <c r="D262" s="10">
        <v>1.9479999999999997</v>
      </c>
      <c r="E262" s="10">
        <v>1.8</v>
      </c>
      <c r="F262" s="16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1.8704166666666699</v>
      </c>
    </row>
    <row r="263" spans="1:65">
      <c r="A263" s="35"/>
      <c r="B263" s="19">
        <v>1</v>
      </c>
      <c r="C263" s="8">
        <v>5</v>
      </c>
      <c r="D263" s="10">
        <v>1.9460000000000002</v>
      </c>
      <c r="E263" s="10">
        <v>1.8</v>
      </c>
      <c r="F263" s="16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24</v>
      </c>
    </row>
    <row r="264" spans="1:65">
      <c r="A264" s="35"/>
      <c r="B264" s="19">
        <v>1</v>
      </c>
      <c r="C264" s="8">
        <v>6</v>
      </c>
      <c r="D264" s="10">
        <v>1.96</v>
      </c>
      <c r="E264" s="10">
        <v>1.8</v>
      </c>
      <c r="F264" s="16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62"/>
    </row>
    <row r="265" spans="1:65">
      <c r="A265" s="35"/>
      <c r="B265" s="20" t="s">
        <v>263</v>
      </c>
      <c r="C265" s="12"/>
      <c r="D265" s="26">
        <v>1.9408333333333332</v>
      </c>
      <c r="E265" s="26">
        <v>1.8</v>
      </c>
      <c r="F265" s="16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62"/>
    </row>
    <row r="266" spans="1:65">
      <c r="A266" s="35"/>
      <c r="B266" s="3" t="s">
        <v>264</v>
      </c>
      <c r="C266" s="33"/>
      <c r="D266" s="11">
        <v>1.9470000000000001</v>
      </c>
      <c r="E266" s="11">
        <v>1.8</v>
      </c>
      <c r="F266" s="16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2"/>
    </row>
    <row r="267" spans="1:65">
      <c r="A267" s="35"/>
      <c r="B267" s="3" t="s">
        <v>265</v>
      </c>
      <c r="C267" s="33"/>
      <c r="D267" s="27">
        <v>2.2578012903412634E-2</v>
      </c>
      <c r="E267" s="27">
        <v>6.3245553203367569E-2</v>
      </c>
      <c r="F267" s="16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2"/>
    </row>
    <row r="268" spans="1:65">
      <c r="A268" s="35"/>
      <c r="B268" s="3" t="s">
        <v>87</v>
      </c>
      <c r="C268" s="33"/>
      <c r="D268" s="13">
        <v>1.1633153921895734E-2</v>
      </c>
      <c r="E268" s="13">
        <v>3.5136418446315314E-2</v>
      </c>
      <c r="F268" s="16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2"/>
    </row>
    <row r="269" spans="1:65">
      <c r="A269" s="35"/>
      <c r="B269" s="3" t="s">
        <v>266</v>
      </c>
      <c r="C269" s="33"/>
      <c r="D269" s="13">
        <v>3.7647582980617322E-2</v>
      </c>
      <c r="E269" s="13">
        <v>-3.7647582980620986E-2</v>
      </c>
      <c r="F269" s="16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2"/>
    </row>
    <row r="270" spans="1:65">
      <c r="A270" s="35"/>
      <c r="B270" s="53" t="s">
        <v>267</v>
      </c>
      <c r="C270" s="54"/>
      <c r="D270" s="52">
        <v>0.67</v>
      </c>
      <c r="E270" s="52">
        <v>0.67</v>
      </c>
      <c r="F270" s="16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2"/>
    </row>
    <row r="271" spans="1:65">
      <c r="B271" s="36"/>
      <c r="C271" s="20"/>
      <c r="D271" s="31"/>
      <c r="E271" s="31"/>
      <c r="BM271" s="62"/>
    </row>
    <row r="272" spans="1:65" ht="15">
      <c r="B272" s="37" t="s">
        <v>544</v>
      </c>
      <c r="BM272" s="32" t="s">
        <v>269</v>
      </c>
    </row>
    <row r="273" spans="1:65" ht="15">
      <c r="A273" s="28" t="s">
        <v>36</v>
      </c>
      <c r="B273" s="18" t="s">
        <v>115</v>
      </c>
      <c r="C273" s="15" t="s">
        <v>116</v>
      </c>
      <c r="D273" s="16" t="s">
        <v>235</v>
      </c>
      <c r="E273" s="17" t="s">
        <v>235</v>
      </c>
      <c r="F273" s="16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2">
        <v>1</v>
      </c>
    </row>
    <row r="274" spans="1:65">
      <c r="A274" s="35"/>
      <c r="B274" s="19" t="s">
        <v>236</v>
      </c>
      <c r="C274" s="8" t="s">
        <v>236</v>
      </c>
      <c r="D274" s="163" t="s">
        <v>251</v>
      </c>
      <c r="E274" s="164" t="s">
        <v>254</v>
      </c>
      <c r="F274" s="16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2" t="s">
        <v>3</v>
      </c>
    </row>
    <row r="275" spans="1:65">
      <c r="A275" s="35"/>
      <c r="B275" s="19"/>
      <c r="C275" s="8"/>
      <c r="D275" s="9" t="s">
        <v>271</v>
      </c>
      <c r="E275" s="10" t="s">
        <v>292</v>
      </c>
      <c r="F275" s="16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2">
        <v>2</v>
      </c>
    </row>
    <row r="276" spans="1:65">
      <c r="A276" s="35"/>
      <c r="B276" s="19"/>
      <c r="C276" s="8"/>
      <c r="D276" s="29" t="s">
        <v>293</v>
      </c>
      <c r="E276" s="29" t="s">
        <v>293</v>
      </c>
      <c r="F276" s="16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2">
        <v>2</v>
      </c>
    </row>
    <row r="277" spans="1:65">
      <c r="A277" s="35"/>
      <c r="B277" s="18">
        <v>1</v>
      </c>
      <c r="C277" s="14">
        <v>1</v>
      </c>
      <c r="D277" s="22">
        <v>0.88300000000000001</v>
      </c>
      <c r="E277" s="22">
        <v>0.9</v>
      </c>
      <c r="F277" s="16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>
        <v>1</v>
      </c>
    </row>
    <row r="278" spans="1:65">
      <c r="A278" s="35"/>
      <c r="B278" s="19">
        <v>1</v>
      </c>
      <c r="C278" s="8">
        <v>2</v>
      </c>
      <c r="D278" s="10">
        <v>0.84099999999999997</v>
      </c>
      <c r="E278" s="10">
        <v>0.9</v>
      </c>
      <c r="F278" s="16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19</v>
      </c>
    </row>
    <row r="279" spans="1:65">
      <c r="A279" s="35"/>
      <c r="B279" s="19">
        <v>1</v>
      </c>
      <c r="C279" s="8">
        <v>3</v>
      </c>
      <c r="D279" s="10">
        <v>0.85299999999999998</v>
      </c>
      <c r="E279" s="10">
        <v>0.9</v>
      </c>
      <c r="F279" s="16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16</v>
      </c>
    </row>
    <row r="280" spans="1:65">
      <c r="A280" s="35"/>
      <c r="B280" s="19">
        <v>1</v>
      </c>
      <c r="C280" s="8">
        <v>4</v>
      </c>
      <c r="D280" s="10">
        <v>0.88200000000000001</v>
      </c>
      <c r="E280" s="10">
        <v>0.9</v>
      </c>
      <c r="F280" s="16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0.87016666666666698</v>
      </c>
    </row>
    <row r="281" spans="1:65">
      <c r="A281" s="35"/>
      <c r="B281" s="19">
        <v>1</v>
      </c>
      <c r="C281" s="8">
        <v>5</v>
      </c>
      <c r="D281" s="10">
        <v>0.90800000000000003</v>
      </c>
      <c r="E281" s="10">
        <v>0.8</v>
      </c>
      <c r="F281" s="16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>
        <v>25</v>
      </c>
    </row>
    <row r="282" spans="1:65">
      <c r="A282" s="35"/>
      <c r="B282" s="19">
        <v>1</v>
      </c>
      <c r="C282" s="8">
        <v>6</v>
      </c>
      <c r="D282" s="10">
        <v>0.875</v>
      </c>
      <c r="E282" s="10">
        <v>0.8</v>
      </c>
      <c r="F282" s="16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62"/>
    </row>
    <row r="283" spans="1:65">
      <c r="A283" s="35"/>
      <c r="B283" s="20" t="s">
        <v>263</v>
      </c>
      <c r="C283" s="12"/>
      <c r="D283" s="26">
        <v>0.8736666666666667</v>
      </c>
      <c r="E283" s="26">
        <v>0.8666666666666667</v>
      </c>
      <c r="F283" s="16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62"/>
    </row>
    <row r="284" spans="1:65">
      <c r="A284" s="35"/>
      <c r="B284" s="3" t="s">
        <v>264</v>
      </c>
      <c r="C284" s="33"/>
      <c r="D284" s="11">
        <v>0.87850000000000006</v>
      </c>
      <c r="E284" s="11">
        <v>0.9</v>
      </c>
      <c r="F284" s="16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2"/>
    </row>
    <row r="285" spans="1:65">
      <c r="A285" s="35"/>
      <c r="B285" s="3" t="s">
        <v>265</v>
      </c>
      <c r="C285" s="33"/>
      <c r="D285" s="27">
        <v>2.3796358264798999E-2</v>
      </c>
      <c r="E285" s="27">
        <v>5.1639777949432218E-2</v>
      </c>
      <c r="F285" s="16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2"/>
    </row>
    <row r="286" spans="1:65">
      <c r="A286" s="35"/>
      <c r="B286" s="3" t="s">
        <v>87</v>
      </c>
      <c r="C286" s="33"/>
      <c r="D286" s="13">
        <v>2.7237342538877142E-2</v>
      </c>
      <c r="E286" s="13">
        <v>5.9584359172421789E-2</v>
      </c>
      <c r="F286" s="16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2"/>
    </row>
    <row r="287" spans="1:65">
      <c r="A287" s="35"/>
      <c r="B287" s="3" t="s">
        <v>266</v>
      </c>
      <c r="C287" s="33"/>
      <c r="D287" s="13">
        <v>4.0222179659066271E-3</v>
      </c>
      <c r="E287" s="13">
        <v>-4.0222179659071822E-3</v>
      </c>
      <c r="F287" s="16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2"/>
    </row>
    <row r="288" spans="1:65">
      <c r="A288" s="35"/>
      <c r="B288" s="53" t="s">
        <v>267</v>
      </c>
      <c r="C288" s="54"/>
      <c r="D288" s="52">
        <v>0.67</v>
      </c>
      <c r="E288" s="52">
        <v>0.67</v>
      </c>
      <c r="F288" s="16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2"/>
    </row>
    <row r="289" spans="1:65">
      <c r="B289" s="36"/>
      <c r="C289" s="20"/>
      <c r="D289" s="31"/>
      <c r="E289" s="31"/>
      <c r="BM289" s="62"/>
    </row>
    <row r="290" spans="1:65" ht="15">
      <c r="B290" s="37" t="s">
        <v>545</v>
      </c>
      <c r="BM290" s="32" t="s">
        <v>269</v>
      </c>
    </row>
    <row r="291" spans="1:65" ht="15">
      <c r="A291" s="28" t="s">
        <v>39</v>
      </c>
      <c r="B291" s="18" t="s">
        <v>115</v>
      </c>
      <c r="C291" s="15" t="s">
        <v>116</v>
      </c>
      <c r="D291" s="16" t="s">
        <v>235</v>
      </c>
      <c r="E291" s="17" t="s">
        <v>235</v>
      </c>
      <c r="F291" s="16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2">
        <v>1</v>
      </c>
    </row>
    <row r="292" spans="1:65">
      <c r="A292" s="35"/>
      <c r="B292" s="19" t="s">
        <v>236</v>
      </c>
      <c r="C292" s="8" t="s">
        <v>236</v>
      </c>
      <c r="D292" s="163" t="s">
        <v>251</v>
      </c>
      <c r="E292" s="164" t="s">
        <v>254</v>
      </c>
      <c r="F292" s="16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2" t="s">
        <v>3</v>
      </c>
    </row>
    <row r="293" spans="1:65">
      <c r="A293" s="35"/>
      <c r="B293" s="19"/>
      <c r="C293" s="8"/>
      <c r="D293" s="9" t="s">
        <v>271</v>
      </c>
      <c r="E293" s="10" t="s">
        <v>292</v>
      </c>
      <c r="F293" s="16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2">
        <v>2</v>
      </c>
    </row>
    <row r="294" spans="1:65">
      <c r="A294" s="35"/>
      <c r="B294" s="19"/>
      <c r="C294" s="8"/>
      <c r="D294" s="29" t="s">
        <v>293</v>
      </c>
      <c r="E294" s="29" t="s">
        <v>293</v>
      </c>
      <c r="F294" s="16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2">
        <v>2</v>
      </c>
    </row>
    <row r="295" spans="1:65">
      <c r="A295" s="35"/>
      <c r="B295" s="18">
        <v>1</v>
      </c>
      <c r="C295" s="14">
        <v>1</v>
      </c>
      <c r="D295" s="22">
        <v>0.57199999999999995</v>
      </c>
      <c r="E295" s="22">
        <v>0.5</v>
      </c>
      <c r="F295" s="16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2">
        <v>1</v>
      </c>
    </row>
    <row r="296" spans="1:65">
      <c r="A296" s="35"/>
      <c r="B296" s="19">
        <v>1</v>
      </c>
      <c r="C296" s="8">
        <v>2</v>
      </c>
      <c r="D296" s="10">
        <v>0.51200000000000001</v>
      </c>
      <c r="E296" s="10">
        <v>0.5</v>
      </c>
      <c r="F296" s="16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20</v>
      </c>
    </row>
    <row r="297" spans="1:65">
      <c r="A297" s="35"/>
      <c r="B297" s="19">
        <v>1</v>
      </c>
      <c r="C297" s="8">
        <v>3</v>
      </c>
      <c r="D297" s="10">
        <v>0.56799999999999995</v>
      </c>
      <c r="E297" s="10">
        <v>0.5</v>
      </c>
      <c r="F297" s="16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>
        <v>16</v>
      </c>
    </row>
    <row r="298" spans="1:65">
      <c r="A298" s="35"/>
      <c r="B298" s="19">
        <v>1</v>
      </c>
      <c r="C298" s="8">
        <v>4</v>
      </c>
      <c r="D298" s="10">
        <v>0.55900000000000005</v>
      </c>
      <c r="E298" s="10">
        <v>0.5</v>
      </c>
      <c r="F298" s="16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0.52941666666666698</v>
      </c>
    </row>
    <row r="299" spans="1:65">
      <c r="A299" s="35"/>
      <c r="B299" s="19">
        <v>1</v>
      </c>
      <c r="C299" s="8">
        <v>5</v>
      </c>
      <c r="D299" s="10">
        <v>0.57099999999999995</v>
      </c>
      <c r="E299" s="10">
        <v>0.5</v>
      </c>
      <c r="F299" s="16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26</v>
      </c>
    </row>
    <row r="300" spans="1:65">
      <c r="A300" s="35"/>
      <c r="B300" s="19">
        <v>1</v>
      </c>
      <c r="C300" s="8">
        <v>6</v>
      </c>
      <c r="D300" s="10">
        <v>0.57099999999999995</v>
      </c>
      <c r="E300" s="10">
        <v>0.5</v>
      </c>
      <c r="F300" s="16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62"/>
    </row>
    <row r="301" spans="1:65">
      <c r="A301" s="35"/>
      <c r="B301" s="20" t="s">
        <v>263</v>
      </c>
      <c r="C301" s="12"/>
      <c r="D301" s="26">
        <v>0.55883333333333329</v>
      </c>
      <c r="E301" s="26">
        <v>0.5</v>
      </c>
      <c r="F301" s="16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62"/>
    </row>
    <row r="302" spans="1:65">
      <c r="A302" s="35"/>
      <c r="B302" s="3" t="s">
        <v>264</v>
      </c>
      <c r="C302" s="33"/>
      <c r="D302" s="11">
        <v>0.5694999999999999</v>
      </c>
      <c r="E302" s="11">
        <v>0.5</v>
      </c>
      <c r="F302" s="16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62"/>
    </row>
    <row r="303" spans="1:65">
      <c r="A303" s="35"/>
      <c r="B303" s="3" t="s">
        <v>265</v>
      </c>
      <c r="C303" s="33"/>
      <c r="D303" s="27">
        <v>2.3438572197697231E-2</v>
      </c>
      <c r="E303" s="27">
        <v>0</v>
      </c>
      <c r="F303" s="16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2"/>
    </row>
    <row r="304" spans="1:65">
      <c r="A304" s="35"/>
      <c r="B304" s="3" t="s">
        <v>87</v>
      </c>
      <c r="C304" s="33"/>
      <c r="D304" s="13">
        <v>4.1941972319171905E-2</v>
      </c>
      <c r="E304" s="13">
        <v>0</v>
      </c>
      <c r="F304" s="16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2"/>
    </row>
    <row r="305" spans="1:65">
      <c r="A305" s="35"/>
      <c r="B305" s="3" t="s">
        <v>266</v>
      </c>
      <c r="C305" s="33"/>
      <c r="D305" s="13">
        <v>5.5564300330551708E-2</v>
      </c>
      <c r="E305" s="13">
        <v>-5.556430033055304E-2</v>
      </c>
      <c r="F305" s="16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2"/>
    </row>
    <row r="306" spans="1:65">
      <c r="A306" s="35"/>
      <c r="B306" s="53" t="s">
        <v>267</v>
      </c>
      <c r="C306" s="54"/>
      <c r="D306" s="52">
        <v>0.67</v>
      </c>
      <c r="E306" s="52">
        <v>0.67</v>
      </c>
      <c r="F306" s="16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2"/>
    </row>
    <row r="307" spans="1:65">
      <c r="B307" s="36"/>
      <c r="C307" s="20"/>
      <c r="D307" s="31"/>
      <c r="E307" s="31"/>
      <c r="BM307" s="62"/>
    </row>
    <row r="308" spans="1:65" ht="15">
      <c r="B308" s="37" t="s">
        <v>546</v>
      </c>
      <c r="BM308" s="32" t="s">
        <v>67</v>
      </c>
    </row>
    <row r="309" spans="1:65" ht="15">
      <c r="A309" s="28" t="s">
        <v>52</v>
      </c>
      <c r="B309" s="18" t="s">
        <v>115</v>
      </c>
      <c r="C309" s="15" t="s">
        <v>116</v>
      </c>
      <c r="D309" s="16" t="s">
        <v>235</v>
      </c>
      <c r="E309" s="17" t="s">
        <v>235</v>
      </c>
      <c r="F309" s="17" t="s">
        <v>235</v>
      </c>
      <c r="G309" s="17" t="s">
        <v>235</v>
      </c>
      <c r="H309" s="17" t="s">
        <v>235</v>
      </c>
      <c r="I309" s="17" t="s">
        <v>235</v>
      </c>
      <c r="J309" s="17" t="s">
        <v>235</v>
      </c>
      <c r="K309" s="17" t="s">
        <v>235</v>
      </c>
      <c r="L309" s="17" t="s">
        <v>235</v>
      </c>
      <c r="M309" s="17" t="s">
        <v>235</v>
      </c>
      <c r="N309" s="17" t="s">
        <v>235</v>
      </c>
      <c r="O309" s="17" t="s">
        <v>235</v>
      </c>
      <c r="P309" s="17" t="s">
        <v>235</v>
      </c>
      <c r="Q309" s="17" t="s">
        <v>235</v>
      </c>
      <c r="R309" s="17" t="s">
        <v>235</v>
      </c>
      <c r="S309" s="17" t="s">
        <v>235</v>
      </c>
      <c r="T309" s="17" t="s">
        <v>235</v>
      </c>
      <c r="U309" s="17" t="s">
        <v>235</v>
      </c>
      <c r="V309" s="17" t="s">
        <v>235</v>
      </c>
      <c r="W309" s="165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2">
        <v>1</v>
      </c>
    </row>
    <row r="310" spans="1:65">
      <c r="A310" s="35"/>
      <c r="B310" s="19" t="s">
        <v>236</v>
      </c>
      <c r="C310" s="8" t="s">
        <v>236</v>
      </c>
      <c r="D310" s="163" t="s">
        <v>238</v>
      </c>
      <c r="E310" s="164" t="s">
        <v>239</v>
      </c>
      <c r="F310" s="164" t="s">
        <v>240</v>
      </c>
      <c r="G310" s="164" t="s">
        <v>242</v>
      </c>
      <c r="H310" s="164" t="s">
        <v>243</v>
      </c>
      <c r="I310" s="164" t="s">
        <v>244</v>
      </c>
      <c r="J310" s="164" t="s">
        <v>245</v>
      </c>
      <c r="K310" s="164" t="s">
        <v>246</v>
      </c>
      <c r="L310" s="164" t="s">
        <v>247</v>
      </c>
      <c r="M310" s="164" t="s">
        <v>248</v>
      </c>
      <c r="N310" s="164" t="s">
        <v>249</v>
      </c>
      <c r="O310" s="164" t="s">
        <v>250</v>
      </c>
      <c r="P310" s="164" t="s">
        <v>251</v>
      </c>
      <c r="Q310" s="164" t="s">
        <v>252</v>
      </c>
      <c r="R310" s="164" t="s">
        <v>253</v>
      </c>
      <c r="S310" s="164" t="s">
        <v>254</v>
      </c>
      <c r="T310" s="164" t="s">
        <v>255</v>
      </c>
      <c r="U310" s="164" t="s">
        <v>256</v>
      </c>
      <c r="V310" s="164" t="s">
        <v>270</v>
      </c>
      <c r="W310" s="165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2" t="s">
        <v>1</v>
      </c>
    </row>
    <row r="311" spans="1:65">
      <c r="A311" s="35"/>
      <c r="B311" s="19"/>
      <c r="C311" s="8"/>
      <c r="D311" s="9" t="s">
        <v>273</v>
      </c>
      <c r="E311" s="10" t="s">
        <v>273</v>
      </c>
      <c r="F311" s="10" t="s">
        <v>271</v>
      </c>
      <c r="G311" s="10" t="s">
        <v>271</v>
      </c>
      <c r="H311" s="10" t="s">
        <v>271</v>
      </c>
      <c r="I311" s="10" t="s">
        <v>271</v>
      </c>
      <c r="J311" s="10" t="s">
        <v>271</v>
      </c>
      <c r="K311" s="10" t="s">
        <v>292</v>
      </c>
      <c r="L311" s="10" t="s">
        <v>273</v>
      </c>
      <c r="M311" s="10" t="s">
        <v>292</v>
      </c>
      <c r="N311" s="10" t="s">
        <v>273</v>
      </c>
      <c r="O311" s="10" t="s">
        <v>292</v>
      </c>
      <c r="P311" s="10" t="s">
        <v>271</v>
      </c>
      <c r="Q311" s="10" t="s">
        <v>292</v>
      </c>
      <c r="R311" s="10" t="s">
        <v>273</v>
      </c>
      <c r="S311" s="10" t="s">
        <v>292</v>
      </c>
      <c r="T311" s="10" t="s">
        <v>273</v>
      </c>
      <c r="U311" s="10" t="s">
        <v>273</v>
      </c>
      <c r="V311" s="10" t="s">
        <v>273</v>
      </c>
      <c r="W311" s="165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>
        <v>2</v>
      </c>
    </row>
    <row r="312" spans="1:65">
      <c r="A312" s="35"/>
      <c r="B312" s="19"/>
      <c r="C312" s="8"/>
      <c r="D312" s="29" t="s">
        <v>293</v>
      </c>
      <c r="E312" s="29" t="s">
        <v>294</v>
      </c>
      <c r="F312" s="29" t="s">
        <v>293</v>
      </c>
      <c r="G312" s="29" t="s">
        <v>293</v>
      </c>
      <c r="H312" s="29" t="s">
        <v>293</v>
      </c>
      <c r="I312" s="29" t="s">
        <v>293</v>
      </c>
      <c r="J312" s="29" t="s">
        <v>293</v>
      </c>
      <c r="K312" s="29" t="s">
        <v>295</v>
      </c>
      <c r="L312" s="29" t="s">
        <v>295</v>
      </c>
      <c r="M312" s="29" t="s">
        <v>295</v>
      </c>
      <c r="N312" s="29" t="s">
        <v>295</v>
      </c>
      <c r="O312" s="29" t="s">
        <v>296</v>
      </c>
      <c r="P312" s="29" t="s">
        <v>293</v>
      </c>
      <c r="Q312" s="29" t="s">
        <v>296</v>
      </c>
      <c r="R312" s="29" t="s">
        <v>296</v>
      </c>
      <c r="S312" s="29" t="s">
        <v>293</v>
      </c>
      <c r="T312" s="29" t="s">
        <v>295</v>
      </c>
      <c r="U312" s="29" t="s">
        <v>293</v>
      </c>
      <c r="V312" s="29" t="s">
        <v>297</v>
      </c>
      <c r="W312" s="165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3</v>
      </c>
    </row>
    <row r="313" spans="1:65">
      <c r="A313" s="35"/>
      <c r="B313" s="18">
        <v>1</v>
      </c>
      <c r="C313" s="14">
        <v>1</v>
      </c>
      <c r="D313" s="22">
        <v>3.0996000000000001</v>
      </c>
      <c r="E313" s="22">
        <v>3.2767550000000001</v>
      </c>
      <c r="F313" s="23">
        <v>3.1300000000000003</v>
      </c>
      <c r="G313" s="22">
        <v>3.4099999999999997</v>
      </c>
      <c r="H313" s="23">
        <v>3.35</v>
      </c>
      <c r="I313" s="22">
        <v>3.25</v>
      </c>
      <c r="J313" s="23">
        <v>3.3099999999999996</v>
      </c>
      <c r="K313" s="22">
        <v>3.4099999999999997</v>
      </c>
      <c r="L313" s="22">
        <v>2.95</v>
      </c>
      <c r="M313" s="22">
        <v>3.3000000000000003</v>
      </c>
      <c r="N313" s="22">
        <v>3.34</v>
      </c>
      <c r="O313" s="22">
        <v>3.5295775969815897</v>
      </c>
      <c r="P313" s="22">
        <v>3.5619999999999998</v>
      </c>
      <c r="Q313" s="22">
        <v>3.6799999999999997</v>
      </c>
      <c r="R313" s="22">
        <v>3.3300000000000005</v>
      </c>
      <c r="S313" s="22">
        <v>3.5000000000000004</v>
      </c>
      <c r="T313" s="160">
        <v>1.9</v>
      </c>
      <c r="U313" s="22">
        <v>3.4000000000000004</v>
      </c>
      <c r="V313" s="22">
        <v>3.37</v>
      </c>
      <c r="W313" s="165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1</v>
      </c>
    </row>
    <row r="314" spans="1:65">
      <c r="A314" s="35"/>
      <c r="B314" s="19">
        <v>1</v>
      </c>
      <c r="C314" s="8">
        <v>2</v>
      </c>
      <c r="D314" s="10">
        <v>3.1428000000000003</v>
      </c>
      <c r="E314" s="10">
        <v>3.279722</v>
      </c>
      <c r="F314" s="25">
        <v>3.16</v>
      </c>
      <c r="G314" s="10">
        <v>3.3099999999999996</v>
      </c>
      <c r="H314" s="25">
        <v>3.36</v>
      </c>
      <c r="I314" s="10">
        <v>3.25</v>
      </c>
      <c r="J314" s="25">
        <v>3.32</v>
      </c>
      <c r="K314" s="10">
        <v>3.4300000000000006</v>
      </c>
      <c r="L314" s="10">
        <v>3.04</v>
      </c>
      <c r="M314" s="10">
        <v>3.32</v>
      </c>
      <c r="N314" s="10">
        <v>3.3300000000000005</v>
      </c>
      <c r="O314" s="10">
        <v>3.5529653152971399</v>
      </c>
      <c r="P314" s="10">
        <v>3.4649999999999999</v>
      </c>
      <c r="Q314" s="10">
        <v>3.64</v>
      </c>
      <c r="R314" s="10">
        <v>3.72</v>
      </c>
      <c r="S314" s="10">
        <v>3.47</v>
      </c>
      <c r="T314" s="161">
        <v>1.79</v>
      </c>
      <c r="U314" s="10">
        <v>3.4099999999999997</v>
      </c>
      <c r="V314" s="10">
        <v>3.5900000000000003</v>
      </c>
      <c r="W314" s="165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2">
        <v>13</v>
      </c>
    </row>
    <row r="315" spans="1:65">
      <c r="A315" s="35"/>
      <c r="B315" s="19">
        <v>1</v>
      </c>
      <c r="C315" s="8">
        <v>3</v>
      </c>
      <c r="D315" s="159">
        <v>3.3048000000000002</v>
      </c>
      <c r="E315" s="10">
        <v>3.260392</v>
      </c>
      <c r="F315" s="25">
        <v>3.2</v>
      </c>
      <c r="G315" s="10">
        <v>3.36</v>
      </c>
      <c r="H315" s="25">
        <v>3.34</v>
      </c>
      <c r="I315" s="10">
        <v>3.29</v>
      </c>
      <c r="J315" s="25">
        <v>3.38</v>
      </c>
      <c r="K315" s="25">
        <v>3.45</v>
      </c>
      <c r="L315" s="11">
        <v>2.98</v>
      </c>
      <c r="M315" s="11">
        <v>3.35</v>
      </c>
      <c r="N315" s="11">
        <v>3.37</v>
      </c>
      <c r="O315" s="11">
        <v>3.5331873282515898</v>
      </c>
      <c r="P315" s="11">
        <v>3.5409999999999995</v>
      </c>
      <c r="Q315" s="11">
        <v>3.6900000000000004</v>
      </c>
      <c r="R315" s="11">
        <v>3.26</v>
      </c>
      <c r="S315" s="11">
        <v>3.64</v>
      </c>
      <c r="T315" s="166">
        <v>2.2999999999999998</v>
      </c>
      <c r="U315" s="11">
        <v>3.3649999999999998</v>
      </c>
      <c r="V315" s="11">
        <v>3.56</v>
      </c>
      <c r="W315" s="165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>
        <v>16</v>
      </c>
    </row>
    <row r="316" spans="1:65">
      <c r="A316" s="35"/>
      <c r="B316" s="19">
        <v>1</v>
      </c>
      <c r="C316" s="8">
        <v>4</v>
      </c>
      <c r="D316" s="10">
        <v>3.1212</v>
      </c>
      <c r="E316" s="10">
        <v>3.2349830000000002</v>
      </c>
      <c r="F316" s="25">
        <v>3.2099999999999995</v>
      </c>
      <c r="G316" s="10">
        <v>3.39</v>
      </c>
      <c r="H316" s="25">
        <v>3.4099999999999997</v>
      </c>
      <c r="I316" s="10">
        <v>3.2799999999999994</v>
      </c>
      <c r="J316" s="25">
        <v>3.47</v>
      </c>
      <c r="K316" s="25">
        <v>3.46</v>
      </c>
      <c r="L316" s="11">
        <v>3</v>
      </c>
      <c r="M316" s="11">
        <v>3.3000000000000003</v>
      </c>
      <c r="N316" s="11">
        <v>3.39</v>
      </c>
      <c r="O316" s="11">
        <v>3.51952707981388</v>
      </c>
      <c r="P316" s="11">
        <v>3.5830000000000002</v>
      </c>
      <c r="Q316" s="11">
        <v>3.75</v>
      </c>
      <c r="R316" s="158">
        <v>4.04</v>
      </c>
      <c r="S316" s="11">
        <v>3.58</v>
      </c>
      <c r="T316" s="166">
        <v>2.35</v>
      </c>
      <c r="U316" s="11">
        <v>3.36</v>
      </c>
      <c r="V316" s="11">
        <v>3.8600000000000003</v>
      </c>
      <c r="W316" s="165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>
        <v>3.3821180028365592</v>
      </c>
    </row>
    <row r="317" spans="1:65">
      <c r="A317" s="35"/>
      <c r="B317" s="19">
        <v>1</v>
      </c>
      <c r="C317" s="8">
        <v>5</v>
      </c>
      <c r="D317" s="10">
        <v>3.1643999999999997</v>
      </c>
      <c r="E317" s="10">
        <v>3.3071229999999998</v>
      </c>
      <c r="F317" s="10">
        <v>3.19</v>
      </c>
      <c r="G317" s="10">
        <v>3.42</v>
      </c>
      <c r="H317" s="10">
        <v>3.38</v>
      </c>
      <c r="I317" s="10">
        <v>3.2199999999999998</v>
      </c>
      <c r="J317" s="10">
        <v>3.37</v>
      </c>
      <c r="K317" s="10">
        <v>3.51</v>
      </c>
      <c r="L317" s="10">
        <v>2.98</v>
      </c>
      <c r="M317" s="10">
        <v>3.3099999999999996</v>
      </c>
      <c r="N317" s="10">
        <v>3.44</v>
      </c>
      <c r="O317" s="10">
        <v>3.5100208597958904</v>
      </c>
      <c r="P317" s="10">
        <v>3.6639999999999997</v>
      </c>
      <c r="Q317" s="10">
        <v>3.7600000000000002</v>
      </c>
      <c r="R317" s="10">
        <v>3.09</v>
      </c>
      <c r="S317" s="10">
        <v>3.52</v>
      </c>
      <c r="T317" s="161">
        <v>2.2799999999999998</v>
      </c>
      <c r="U317" s="10">
        <v>3.4050000000000002</v>
      </c>
      <c r="V317" s="10">
        <v>3.7824999999999998</v>
      </c>
      <c r="W317" s="165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>
        <v>87</v>
      </c>
    </row>
    <row r="318" spans="1:65">
      <c r="A318" s="35"/>
      <c r="B318" s="19">
        <v>1</v>
      </c>
      <c r="C318" s="8">
        <v>6</v>
      </c>
      <c r="D318" s="10">
        <v>3.1104000000000003</v>
      </c>
      <c r="E318" s="10">
        <v>3.3270580000000001</v>
      </c>
      <c r="F318" s="10">
        <v>3.2</v>
      </c>
      <c r="G318" s="10">
        <v>3.4099999999999997</v>
      </c>
      <c r="H318" s="10">
        <v>3.3099999999999996</v>
      </c>
      <c r="I318" s="10">
        <v>3.26</v>
      </c>
      <c r="J318" s="10">
        <v>3.3300000000000005</v>
      </c>
      <c r="K318" s="10">
        <v>3.49</v>
      </c>
      <c r="L318" s="10">
        <v>2.96</v>
      </c>
      <c r="M318" s="10">
        <v>3.32</v>
      </c>
      <c r="N318" s="10">
        <v>3.42</v>
      </c>
      <c r="O318" s="10">
        <v>3.5408531262083502</v>
      </c>
      <c r="P318" s="10">
        <v>3.5869999999999997</v>
      </c>
      <c r="Q318" s="10">
        <v>3.66</v>
      </c>
      <c r="R318" s="10">
        <v>3.38</v>
      </c>
      <c r="S318" s="10">
        <v>3.6000000000000005</v>
      </c>
      <c r="T318" s="161">
        <v>2.08</v>
      </c>
      <c r="U318" s="10">
        <v>3.4000000000000004</v>
      </c>
      <c r="V318" s="10">
        <v>3.9800000000000004</v>
      </c>
      <c r="W318" s="165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62"/>
    </row>
    <row r="319" spans="1:65">
      <c r="A319" s="35"/>
      <c r="B319" s="20" t="s">
        <v>263</v>
      </c>
      <c r="C319" s="12"/>
      <c r="D319" s="26">
        <v>3.1571999999999996</v>
      </c>
      <c r="E319" s="26">
        <v>3.2810055000000005</v>
      </c>
      <c r="F319" s="26">
        <v>3.1816666666666666</v>
      </c>
      <c r="G319" s="26">
        <v>3.3833333333333333</v>
      </c>
      <c r="H319" s="26">
        <v>3.3583333333333329</v>
      </c>
      <c r="I319" s="26">
        <v>3.2583333333333329</v>
      </c>
      <c r="J319" s="26">
        <v>3.3633333333333333</v>
      </c>
      <c r="K319" s="26">
        <v>3.4583333333333335</v>
      </c>
      <c r="L319" s="26">
        <v>2.9849999999999999</v>
      </c>
      <c r="M319" s="26">
        <v>3.3166666666666669</v>
      </c>
      <c r="N319" s="26">
        <v>3.3816666666666664</v>
      </c>
      <c r="O319" s="26">
        <v>3.5310218843914067</v>
      </c>
      <c r="P319" s="26">
        <v>3.5669999999999997</v>
      </c>
      <c r="Q319" s="26">
        <v>3.6966666666666672</v>
      </c>
      <c r="R319" s="26">
        <v>3.47</v>
      </c>
      <c r="S319" s="26">
        <v>3.5516666666666672</v>
      </c>
      <c r="T319" s="26">
        <v>2.1166666666666667</v>
      </c>
      <c r="U319" s="26">
        <v>3.3900000000000006</v>
      </c>
      <c r="V319" s="26">
        <v>3.6904166666666671</v>
      </c>
      <c r="W319" s="165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62"/>
    </row>
    <row r="320" spans="1:65">
      <c r="A320" s="35"/>
      <c r="B320" s="3" t="s">
        <v>264</v>
      </c>
      <c r="C320" s="33"/>
      <c r="D320" s="11">
        <v>3.1320000000000001</v>
      </c>
      <c r="E320" s="11">
        <v>3.2782385000000001</v>
      </c>
      <c r="F320" s="11">
        <v>3.1950000000000003</v>
      </c>
      <c r="G320" s="11">
        <v>3.4</v>
      </c>
      <c r="H320" s="11">
        <v>3.355</v>
      </c>
      <c r="I320" s="11">
        <v>3.2549999999999999</v>
      </c>
      <c r="J320" s="11">
        <v>3.3500000000000005</v>
      </c>
      <c r="K320" s="11">
        <v>3.4550000000000001</v>
      </c>
      <c r="L320" s="11">
        <v>2.98</v>
      </c>
      <c r="M320" s="11">
        <v>3.3149999999999995</v>
      </c>
      <c r="N320" s="11">
        <v>3.38</v>
      </c>
      <c r="O320" s="11">
        <v>3.5313824626165897</v>
      </c>
      <c r="P320" s="11">
        <v>3.5724999999999998</v>
      </c>
      <c r="Q320" s="11">
        <v>3.6850000000000001</v>
      </c>
      <c r="R320" s="11">
        <v>3.3550000000000004</v>
      </c>
      <c r="S320" s="11">
        <v>3.55</v>
      </c>
      <c r="T320" s="11">
        <v>2.1799999999999997</v>
      </c>
      <c r="U320" s="11">
        <v>3.4000000000000004</v>
      </c>
      <c r="V320" s="11">
        <v>3.6862500000000002</v>
      </c>
      <c r="W320" s="165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62"/>
    </row>
    <row r="321" spans="1:65">
      <c r="A321" s="35"/>
      <c r="B321" s="3" t="s">
        <v>265</v>
      </c>
      <c r="C321" s="33"/>
      <c r="D321" s="27">
        <v>7.5959146914640896E-2</v>
      </c>
      <c r="E321" s="27">
        <v>3.2758686095446451E-2</v>
      </c>
      <c r="F321" s="27">
        <v>3.0605010483034562E-2</v>
      </c>
      <c r="G321" s="27">
        <v>4.1793141383086672E-2</v>
      </c>
      <c r="H321" s="27">
        <v>3.4302575219167838E-2</v>
      </c>
      <c r="I321" s="27">
        <v>2.4832774042918872E-2</v>
      </c>
      <c r="J321" s="27">
        <v>5.9217114643206642E-2</v>
      </c>
      <c r="K321" s="27">
        <v>3.7103458958251637E-2</v>
      </c>
      <c r="L321" s="27">
        <v>3.2093613071762409E-2</v>
      </c>
      <c r="M321" s="27">
        <v>1.8618986725025207E-2</v>
      </c>
      <c r="N321" s="27">
        <v>4.3550736694878717E-2</v>
      </c>
      <c r="O321" s="27">
        <v>1.5219173138831654E-2</v>
      </c>
      <c r="P321" s="27">
        <v>6.5069193939989764E-2</v>
      </c>
      <c r="Q321" s="27">
        <v>4.8442405665559886E-2</v>
      </c>
      <c r="R321" s="27">
        <v>0.34744783781166355</v>
      </c>
      <c r="S321" s="27">
        <v>6.5243135015621886E-2</v>
      </c>
      <c r="T321" s="27">
        <v>0.23226421736175085</v>
      </c>
      <c r="U321" s="27">
        <v>2.1679483388678932E-2</v>
      </c>
      <c r="V321" s="27">
        <v>0.22398893201822873</v>
      </c>
      <c r="W321" s="234"/>
      <c r="X321" s="235"/>
      <c r="Y321" s="235"/>
      <c r="Z321" s="235"/>
      <c r="AA321" s="235"/>
      <c r="AB321" s="235"/>
      <c r="AC321" s="235"/>
      <c r="AD321" s="235"/>
      <c r="AE321" s="235"/>
      <c r="AF321" s="235"/>
      <c r="AG321" s="235"/>
      <c r="AH321" s="235"/>
      <c r="AI321" s="235"/>
      <c r="AJ321" s="235"/>
      <c r="AK321" s="235"/>
      <c r="AL321" s="235"/>
      <c r="AM321" s="235"/>
      <c r="AN321" s="235"/>
      <c r="AO321" s="235"/>
      <c r="AP321" s="235"/>
      <c r="AQ321" s="235"/>
      <c r="AR321" s="235"/>
      <c r="AS321" s="235"/>
      <c r="AT321" s="235"/>
      <c r="AU321" s="235"/>
      <c r="AV321" s="235"/>
      <c r="AW321" s="235"/>
      <c r="AX321" s="235"/>
      <c r="AY321" s="235"/>
      <c r="AZ321" s="235"/>
      <c r="BA321" s="235"/>
      <c r="BB321" s="235"/>
      <c r="BC321" s="235"/>
      <c r="BD321" s="235"/>
      <c r="BE321" s="235"/>
      <c r="BF321" s="235"/>
      <c r="BG321" s="235"/>
      <c r="BH321" s="235"/>
      <c r="BI321" s="235"/>
      <c r="BJ321" s="235"/>
      <c r="BK321" s="235"/>
      <c r="BL321" s="235"/>
      <c r="BM321" s="63"/>
    </row>
    <row r="322" spans="1:65">
      <c r="A322" s="35"/>
      <c r="B322" s="3" t="s">
        <v>87</v>
      </c>
      <c r="C322" s="33"/>
      <c r="D322" s="13">
        <v>2.4059022841328045E-2</v>
      </c>
      <c r="E322" s="13">
        <v>9.9843435481734022E-3</v>
      </c>
      <c r="F322" s="13">
        <v>9.6191756363649752E-3</v>
      </c>
      <c r="G322" s="13">
        <v>1.2352652625542859E-2</v>
      </c>
      <c r="H322" s="13">
        <v>1.0214166318362633E-2</v>
      </c>
      <c r="I322" s="13">
        <v>7.621311726727021E-3</v>
      </c>
      <c r="J322" s="13">
        <v>1.7606674324045581E-2</v>
      </c>
      <c r="K322" s="13">
        <v>1.0728711024072761E-2</v>
      </c>
      <c r="L322" s="13">
        <v>1.0751629169769652E-2</v>
      </c>
      <c r="M322" s="13">
        <v>5.6137648417161424E-3</v>
      </c>
      <c r="N322" s="13">
        <v>1.2878483004892673E-2</v>
      </c>
      <c r="O322" s="13">
        <v>4.3101327709428152E-3</v>
      </c>
      <c r="P322" s="13">
        <v>1.8241994376223654E-2</v>
      </c>
      <c r="Q322" s="13">
        <v>1.3104347790503124E-2</v>
      </c>
      <c r="R322" s="13">
        <v>0.10012905988808747</v>
      </c>
      <c r="S322" s="13">
        <v>1.8369723608340275E-2</v>
      </c>
      <c r="T322" s="13">
        <v>0.10973112631263819</v>
      </c>
      <c r="U322" s="13">
        <v>6.3951278432681207E-3</v>
      </c>
      <c r="V322" s="13">
        <v>6.0694754075166411E-2</v>
      </c>
      <c r="W322" s="165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2"/>
    </row>
    <row r="323" spans="1:65">
      <c r="A323" s="35"/>
      <c r="B323" s="3" t="s">
        <v>266</v>
      </c>
      <c r="C323" s="33"/>
      <c r="D323" s="13">
        <v>-6.6502115729824451E-2</v>
      </c>
      <c r="E323" s="13">
        <v>-2.9896207864940405E-2</v>
      </c>
      <c r="F323" s="13">
        <v>-5.9267990058825659E-2</v>
      </c>
      <c r="G323" s="13">
        <v>3.5934006316606926E-4</v>
      </c>
      <c r="H323" s="13">
        <v>-7.0324777205520439E-3</v>
      </c>
      <c r="I323" s="13">
        <v>-3.6599748855424052E-2</v>
      </c>
      <c r="J323" s="13">
        <v>-5.5541141638083547E-3</v>
      </c>
      <c r="K323" s="13">
        <v>2.2534793414320076E-2</v>
      </c>
      <c r="L323" s="13">
        <v>-0.11741695662407381</v>
      </c>
      <c r="M323" s="13">
        <v>-1.9352174026748492E-2</v>
      </c>
      <c r="N323" s="13">
        <v>-1.3344778908197519E-4</v>
      </c>
      <c r="O323" s="13">
        <v>4.4026814389670266E-2</v>
      </c>
      <c r="P323" s="13">
        <v>5.4664561380880716E-2</v>
      </c>
      <c r="Q323" s="13">
        <v>9.3003456285764896E-2</v>
      </c>
      <c r="R323" s="13">
        <v>2.5984308380055054E-2</v>
      </c>
      <c r="S323" s="13">
        <v>5.0130913140200573E-2</v>
      </c>
      <c r="T323" s="13">
        <v>-0.37415942764521137</v>
      </c>
      <c r="U323" s="13">
        <v>2.3304914721575809E-3</v>
      </c>
      <c r="V323" s="13">
        <v>9.115550183983534E-2</v>
      </c>
      <c r="W323" s="165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2"/>
    </row>
    <row r="324" spans="1:65">
      <c r="A324" s="35"/>
      <c r="B324" s="53" t="s">
        <v>267</v>
      </c>
      <c r="C324" s="54"/>
      <c r="D324" s="52">
        <v>1.23</v>
      </c>
      <c r="E324" s="52">
        <v>0.55000000000000004</v>
      </c>
      <c r="F324" s="52">
        <v>1.0900000000000001</v>
      </c>
      <c r="G324" s="52">
        <v>0.01</v>
      </c>
      <c r="H324" s="52">
        <v>0.13</v>
      </c>
      <c r="I324" s="52">
        <v>0.67</v>
      </c>
      <c r="J324" s="52">
        <v>0.1</v>
      </c>
      <c r="K324" s="52">
        <v>0.42</v>
      </c>
      <c r="L324" s="52">
        <v>2.17</v>
      </c>
      <c r="M324" s="52">
        <v>0.36</v>
      </c>
      <c r="N324" s="52">
        <v>0</v>
      </c>
      <c r="O324" s="52">
        <v>0.82</v>
      </c>
      <c r="P324" s="52">
        <v>1.01</v>
      </c>
      <c r="Q324" s="52">
        <v>1.72</v>
      </c>
      <c r="R324" s="52">
        <v>0.48</v>
      </c>
      <c r="S324" s="52">
        <v>0.93</v>
      </c>
      <c r="T324" s="52">
        <v>6.92</v>
      </c>
      <c r="U324" s="52">
        <v>0.05</v>
      </c>
      <c r="V324" s="52">
        <v>1.69</v>
      </c>
      <c r="W324" s="165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2"/>
    </row>
    <row r="325" spans="1:65">
      <c r="B325" s="36"/>
      <c r="C325" s="20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BM325" s="62"/>
    </row>
    <row r="326" spans="1:65" ht="15">
      <c r="B326" s="37" t="s">
        <v>547</v>
      </c>
      <c r="BM326" s="32" t="s">
        <v>67</v>
      </c>
    </row>
    <row r="327" spans="1:65" ht="15">
      <c r="A327" s="28" t="s">
        <v>42</v>
      </c>
      <c r="B327" s="18" t="s">
        <v>115</v>
      </c>
      <c r="C327" s="15" t="s">
        <v>116</v>
      </c>
      <c r="D327" s="16" t="s">
        <v>235</v>
      </c>
      <c r="E327" s="17" t="s">
        <v>235</v>
      </c>
      <c r="F327" s="17" t="s">
        <v>235</v>
      </c>
      <c r="G327" s="17" t="s">
        <v>235</v>
      </c>
      <c r="H327" s="17" t="s">
        <v>235</v>
      </c>
      <c r="I327" s="17" t="s">
        <v>235</v>
      </c>
      <c r="J327" s="17" t="s">
        <v>235</v>
      </c>
      <c r="K327" s="17" t="s">
        <v>235</v>
      </c>
      <c r="L327" s="17" t="s">
        <v>235</v>
      </c>
      <c r="M327" s="17" t="s">
        <v>235</v>
      </c>
      <c r="N327" s="17" t="s">
        <v>235</v>
      </c>
      <c r="O327" s="17" t="s">
        <v>235</v>
      </c>
      <c r="P327" s="17" t="s">
        <v>235</v>
      </c>
      <c r="Q327" s="165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2">
        <v>1</v>
      </c>
    </row>
    <row r="328" spans="1:65">
      <c r="A328" s="35"/>
      <c r="B328" s="19" t="s">
        <v>236</v>
      </c>
      <c r="C328" s="8" t="s">
        <v>236</v>
      </c>
      <c r="D328" s="163" t="s">
        <v>240</v>
      </c>
      <c r="E328" s="164" t="s">
        <v>242</v>
      </c>
      <c r="F328" s="164" t="s">
        <v>243</v>
      </c>
      <c r="G328" s="164" t="s">
        <v>244</v>
      </c>
      <c r="H328" s="164" t="s">
        <v>245</v>
      </c>
      <c r="I328" s="164" t="s">
        <v>246</v>
      </c>
      <c r="J328" s="164" t="s">
        <v>248</v>
      </c>
      <c r="K328" s="164" t="s">
        <v>250</v>
      </c>
      <c r="L328" s="164" t="s">
        <v>251</v>
      </c>
      <c r="M328" s="164" t="s">
        <v>252</v>
      </c>
      <c r="N328" s="164" t="s">
        <v>254</v>
      </c>
      <c r="O328" s="164" t="s">
        <v>256</v>
      </c>
      <c r="P328" s="164" t="s">
        <v>270</v>
      </c>
      <c r="Q328" s="165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2" t="s">
        <v>3</v>
      </c>
    </row>
    <row r="329" spans="1:65">
      <c r="A329" s="35"/>
      <c r="B329" s="19"/>
      <c r="C329" s="8"/>
      <c r="D329" s="9" t="s">
        <v>271</v>
      </c>
      <c r="E329" s="10" t="s">
        <v>271</v>
      </c>
      <c r="F329" s="10" t="s">
        <v>271</v>
      </c>
      <c r="G329" s="10" t="s">
        <v>271</v>
      </c>
      <c r="H329" s="10" t="s">
        <v>271</v>
      </c>
      <c r="I329" s="10" t="s">
        <v>292</v>
      </c>
      <c r="J329" s="10" t="s">
        <v>292</v>
      </c>
      <c r="K329" s="10" t="s">
        <v>292</v>
      </c>
      <c r="L329" s="10" t="s">
        <v>271</v>
      </c>
      <c r="M329" s="10" t="s">
        <v>292</v>
      </c>
      <c r="N329" s="10" t="s">
        <v>292</v>
      </c>
      <c r="O329" s="10" t="s">
        <v>273</v>
      </c>
      <c r="P329" s="10" t="s">
        <v>271</v>
      </c>
      <c r="Q329" s="165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2">
        <v>2</v>
      </c>
    </row>
    <row r="330" spans="1:65">
      <c r="A330" s="35"/>
      <c r="B330" s="19"/>
      <c r="C330" s="8"/>
      <c r="D330" s="29" t="s">
        <v>293</v>
      </c>
      <c r="E330" s="29" t="s">
        <v>293</v>
      </c>
      <c r="F330" s="29" t="s">
        <v>293</v>
      </c>
      <c r="G330" s="29" t="s">
        <v>293</v>
      </c>
      <c r="H330" s="29" t="s">
        <v>293</v>
      </c>
      <c r="I330" s="29" t="s">
        <v>295</v>
      </c>
      <c r="J330" s="29" t="s">
        <v>295</v>
      </c>
      <c r="K330" s="29" t="s">
        <v>296</v>
      </c>
      <c r="L330" s="29" t="s">
        <v>293</v>
      </c>
      <c r="M330" s="29" t="s">
        <v>296</v>
      </c>
      <c r="N330" s="29" t="s">
        <v>293</v>
      </c>
      <c r="O330" s="29" t="s">
        <v>293</v>
      </c>
      <c r="P330" s="29" t="s">
        <v>297</v>
      </c>
      <c r="Q330" s="165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3</v>
      </c>
    </row>
    <row r="331" spans="1:65">
      <c r="A331" s="35"/>
      <c r="B331" s="18">
        <v>1</v>
      </c>
      <c r="C331" s="14">
        <v>1</v>
      </c>
      <c r="D331" s="22">
        <v>7.6</v>
      </c>
      <c r="E331" s="22">
        <v>7.8299999999999992</v>
      </c>
      <c r="F331" s="23">
        <v>8.41</v>
      </c>
      <c r="G331" s="167">
        <v>6.94</v>
      </c>
      <c r="H331" s="23">
        <v>7.75</v>
      </c>
      <c r="I331" s="22">
        <v>7.6</v>
      </c>
      <c r="J331" s="23">
        <v>7.3</v>
      </c>
      <c r="K331" s="22">
        <v>8.7922370211917578</v>
      </c>
      <c r="L331" s="22">
        <v>8.1</v>
      </c>
      <c r="M331" s="167">
        <v>7.1</v>
      </c>
      <c r="N331" s="22">
        <v>8.4</v>
      </c>
      <c r="O331" s="22">
        <v>8.952</v>
      </c>
      <c r="P331" s="22">
        <v>8.3699999999999992</v>
      </c>
      <c r="Q331" s="165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>
        <v>1</v>
      </c>
    </row>
    <row r="332" spans="1:65">
      <c r="A332" s="35"/>
      <c r="B332" s="19">
        <v>1</v>
      </c>
      <c r="C332" s="8">
        <v>2</v>
      </c>
      <c r="D332" s="10">
        <v>7.7000000000000011</v>
      </c>
      <c r="E332" s="10">
        <v>7.57</v>
      </c>
      <c r="F332" s="25">
        <v>8.3699999999999992</v>
      </c>
      <c r="G332" s="10">
        <v>7.669999999999999</v>
      </c>
      <c r="H332" s="25">
        <v>7.39</v>
      </c>
      <c r="I332" s="10">
        <v>7.6</v>
      </c>
      <c r="J332" s="25">
        <v>7.4</v>
      </c>
      <c r="K332" s="10">
        <v>9.1858770081278678</v>
      </c>
      <c r="L332" s="10">
        <v>7.9</v>
      </c>
      <c r="M332" s="10">
        <v>7.7000000000000011</v>
      </c>
      <c r="N332" s="10">
        <v>8.0399999999999991</v>
      </c>
      <c r="O332" s="10">
        <v>8.8480000000000008</v>
      </c>
      <c r="P332" s="10">
        <v>8.49</v>
      </c>
      <c r="Q332" s="165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46</v>
      </c>
    </row>
    <row r="333" spans="1:65">
      <c r="A333" s="35"/>
      <c r="B333" s="19">
        <v>1</v>
      </c>
      <c r="C333" s="8">
        <v>3</v>
      </c>
      <c r="D333" s="10">
        <v>8.4</v>
      </c>
      <c r="E333" s="10">
        <v>7.34</v>
      </c>
      <c r="F333" s="25">
        <v>8.4499999999999993</v>
      </c>
      <c r="G333" s="10">
        <v>7.75</v>
      </c>
      <c r="H333" s="25">
        <v>7.81</v>
      </c>
      <c r="I333" s="10">
        <v>7.8</v>
      </c>
      <c r="J333" s="25">
        <v>7.1</v>
      </c>
      <c r="K333" s="25">
        <v>8.8254805761953978</v>
      </c>
      <c r="L333" s="11">
        <v>8.1</v>
      </c>
      <c r="M333" s="11">
        <v>7.7000000000000011</v>
      </c>
      <c r="N333" s="11">
        <v>8.6199999999999992</v>
      </c>
      <c r="O333" s="11">
        <v>8.98</v>
      </c>
      <c r="P333" s="11">
        <v>8.7100000000000009</v>
      </c>
      <c r="Q333" s="165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>
        <v>16</v>
      </c>
    </row>
    <row r="334" spans="1:65">
      <c r="A334" s="35"/>
      <c r="B334" s="19">
        <v>1</v>
      </c>
      <c r="C334" s="8">
        <v>4</v>
      </c>
      <c r="D334" s="10">
        <v>8</v>
      </c>
      <c r="E334" s="10">
        <v>7.15</v>
      </c>
      <c r="F334" s="25">
        <v>8.4600000000000009</v>
      </c>
      <c r="G334" s="10">
        <v>7.62</v>
      </c>
      <c r="H334" s="25">
        <v>7.48</v>
      </c>
      <c r="I334" s="10">
        <v>7.8</v>
      </c>
      <c r="J334" s="25">
        <v>7.1</v>
      </c>
      <c r="K334" s="25">
        <v>8.4410017272676274</v>
      </c>
      <c r="L334" s="11">
        <v>8.3000000000000007</v>
      </c>
      <c r="M334" s="11">
        <v>7.8</v>
      </c>
      <c r="N334" s="11">
        <v>8.36</v>
      </c>
      <c r="O334" s="11">
        <v>8.7800000000000011</v>
      </c>
      <c r="P334" s="11">
        <v>8.64</v>
      </c>
      <c r="Q334" s="165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8.059251272948762</v>
      </c>
    </row>
    <row r="335" spans="1:65">
      <c r="A335" s="35"/>
      <c r="B335" s="19">
        <v>1</v>
      </c>
      <c r="C335" s="8">
        <v>5</v>
      </c>
      <c r="D335" s="10">
        <v>8.3000000000000007</v>
      </c>
      <c r="E335" s="10">
        <v>7.34</v>
      </c>
      <c r="F335" s="10">
        <v>8.6199999999999992</v>
      </c>
      <c r="G335" s="10">
        <v>7.57</v>
      </c>
      <c r="H335" s="10">
        <v>6.83</v>
      </c>
      <c r="I335" s="10">
        <v>8.1</v>
      </c>
      <c r="J335" s="10">
        <v>7.6</v>
      </c>
      <c r="K335" s="10">
        <v>8.5519032342162387</v>
      </c>
      <c r="L335" s="10">
        <v>8.4</v>
      </c>
      <c r="M335" s="10">
        <v>7.6</v>
      </c>
      <c r="N335" s="10">
        <v>8.41</v>
      </c>
      <c r="O335" s="10">
        <v>8.8800000000000008</v>
      </c>
      <c r="P335" s="10">
        <v>8.48</v>
      </c>
      <c r="Q335" s="165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>
        <v>88</v>
      </c>
    </row>
    <row r="336" spans="1:65">
      <c r="A336" s="35"/>
      <c r="B336" s="19">
        <v>1</v>
      </c>
      <c r="C336" s="8">
        <v>6</v>
      </c>
      <c r="D336" s="10">
        <v>8.4</v>
      </c>
      <c r="E336" s="10">
        <v>8.3000000000000007</v>
      </c>
      <c r="F336" s="10">
        <v>8.26</v>
      </c>
      <c r="G336" s="10">
        <v>7.34</v>
      </c>
      <c r="H336" s="10">
        <v>7.47</v>
      </c>
      <c r="I336" s="10">
        <v>7.8</v>
      </c>
      <c r="J336" s="10">
        <v>7.7000000000000011</v>
      </c>
      <c r="K336" s="10">
        <v>9.067099723004489</v>
      </c>
      <c r="L336" s="10">
        <v>8.1999999999999993</v>
      </c>
      <c r="M336" s="10">
        <v>7.7000000000000011</v>
      </c>
      <c r="N336" s="10">
        <v>8.43</v>
      </c>
      <c r="O336" s="10">
        <v>8.9600000000000009</v>
      </c>
      <c r="P336" s="159">
        <v>7.84</v>
      </c>
      <c r="Q336" s="165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62"/>
    </row>
    <row r="337" spans="1:65">
      <c r="A337" s="35"/>
      <c r="B337" s="20" t="s">
        <v>263</v>
      </c>
      <c r="C337" s="12"/>
      <c r="D337" s="26">
        <v>8.0666666666666664</v>
      </c>
      <c r="E337" s="26">
        <v>7.5883333333333338</v>
      </c>
      <c r="F337" s="26">
        <v>8.4283333333333328</v>
      </c>
      <c r="G337" s="26">
        <v>7.4816666666666665</v>
      </c>
      <c r="H337" s="26">
        <v>7.4549999999999992</v>
      </c>
      <c r="I337" s="26">
        <v>7.7833333333333323</v>
      </c>
      <c r="J337" s="26">
        <v>7.3666666666666671</v>
      </c>
      <c r="K337" s="26">
        <v>8.8105998816672297</v>
      </c>
      <c r="L337" s="26">
        <v>8.1666666666666661</v>
      </c>
      <c r="M337" s="26">
        <v>7.6000000000000005</v>
      </c>
      <c r="N337" s="26">
        <v>8.3766666666666669</v>
      </c>
      <c r="O337" s="26">
        <v>8.9</v>
      </c>
      <c r="P337" s="26">
        <v>8.4216666666666669</v>
      </c>
      <c r="Q337" s="165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62"/>
    </row>
    <row r="338" spans="1:65">
      <c r="A338" s="35"/>
      <c r="B338" s="3" t="s">
        <v>264</v>
      </c>
      <c r="C338" s="33"/>
      <c r="D338" s="11">
        <v>8.15</v>
      </c>
      <c r="E338" s="11">
        <v>7.4550000000000001</v>
      </c>
      <c r="F338" s="11">
        <v>8.43</v>
      </c>
      <c r="G338" s="11">
        <v>7.5950000000000006</v>
      </c>
      <c r="H338" s="11">
        <v>7.4749999999999996</v>
      </c>
      <c r="I338" s="11">
        <v>7.8</v>
      </c>
      <c r="J338" s="11">
        <v>7.35</v>
      </c>
      <c r="K338" s="11">
        <v>8.8088587986935778</v>
      </c>
      <c r="L338" s="11">
        <v>8.1499999999999986</v>
      </c>
      <c r="M338" s="11">
        <v>7.7000000000000011</v>
      </c>
      <c r="N338" s="11">
        <v>8.4050000000000011</v>
      </c>
      <c r="O338" s="11">
        <v>8.9160000000000004</v>
      </c>
      <c r="P338" s="11">
        <v>8.4849999999999994</v>
      </c>
      <c r="Q338" s="165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62"/>
    </row>
    <row r="339" spans="1:65">
      <c r="A339" s="35"/>
      <c r="B339" s="3" t="s">
        <v>265</v>
      </c>
      <c r="C339" s="33"/>
      <c r="D339" s="27">
        <v>0.35590260840104382</v>
      </c>
      <c r="E339" s="27">
        <v>0.41968639085234438</v>
      </c>
      <c r="F339" s="27">
        <v>0.11856081421222883</v>
      </c>
      <c r="G339" s="27">
        <v>0.29929361280633193</v>
      </c>
      <c r="H339" s="27">
        <v>0.34892692644735795</v>
      </c>
      <c r="I339" s="27">
        <v>0.18348478592697179</v>
      </c>
      <c r="J339" s="27">
        <v>0.25033311140691489</v>
      </c>
      <c r="K339" s="27">
        <v>0.28660442114630741</v>
      </c>
      <c r="L339" s="27">
        <v>0.17511900715418274</v>
      </c>
      <c r="M339" s="27">
        <v>0.25298221281347072</v>
      </c>
      <c r="N339" s="27">
        <v>0.18832595855767389</v>
      </c>
      <c r="O339" s="27">
        <v>7.7727729929542883E-2</v>
      </c>
      <c r="P339" s="27">
        <v>0.30980101140355704</v>
      </c>
      <c r="Q339" s="234"/>
      <c r="R339" s="235"/>
      <c r="S339" s="235"/>
      <c r="T339" s="235"/>
      <c r="U339" s="235"/>
      <c r="V339" s="235"/>
      <c r="W339" s="235"/>
      <c r="X339" s="235"/>
      <c r="Y339" s="235"/>
      <c r="Z339" s="235"/>
      <c r="AA339" s="235"/>
      <c r="AB339" s="235"/>
      <c r="AC339" s="235"/>
      <c r="AD339" s="235"/>
      <c r="AE339" s="235"/>
      <c r="AF339" s="235"/>
      <c r="AG339" s="235"/>
      <c r="AH339" s="235"/>
      <c r="AI339" s="235"/>
      <c r="AJ339" s="235"/>
      <c r="AK339" s="235"/>
      <c r="AL339" s="235"/>
      <c r="AM339" s="235"/>
      <c r="AN339" s="235"/>
      <c r="AO339" s="235"/>
      <c r="AP339" s="235"/>
      <c r="AQ339" s="235"/>
      <c r="AR339" s="235"/>
      <c r="AS339" s="235"/>
      <c r="AT339" s="235"/>
      <c r="AU339" s="235"/>
      <c r="AV339" s="235"/>
      <c r="AW339" s="235"/>
      <c r="AX339" s="235"/>
      <c r="AY339" s="235"/>
      <c r="AZ339" s="235"/>
      <c r="BA339" s="235"/>
      <c r="BB339" s="235"/>
      <c r="BC339" s="235"/>
      <c r="BD339" s="235"/>
      <c r="BE339" s="235"/>
      <c r="BF339" s="235"/>
      <c r="BG339" s="235"/>
      <c r="BH339" s="235"/>
      <c r="BI339" s="235"/>
      <c r="BJ339" s="235"/>
      <c r="BK339" s="235"/>
      <c r="BL339" s="235"/>
      <c r="BM339" s="63"/>
    </row>
    <row r="340" spans="1:65">
      <c r="A340" s="35"/>
      <c r="B340" s="3" t="s">
        <v>87</v>
      </c>
      <c r="C340" s="33"/>
      <c r="D340" s="13">
        <v>4.4120158066245106E-2</v>
      </c>
      <c r="E340" s="13">
        <v>5.5306794313948297E-2</v>
      </c>
      <c r="F340" s="13">
        <v>1.4066934650452305E-2</v>
      </c>
      <c r="G340" s="13">
        <v>4.0003601622588363E-2</v>
      </c>
      <c r="H340" s="13">
        <v>4.6804416693139908E-2</v>
      </c>
      <c r="I340" s="13">
        <v>2.3574062431730852E-2</v>
      </c>
      <c r="J340" s="13">
        <v>3.3981870326730529E-2</v>
      </c>
      <c r="K340" s="13">
        <v>3.2529501395547798E-2</v>
      </c>
      <c r="L340" s="13">
        <v>2.1443143733165235E-2</v>
      </c>
      <c r="M340" s="13">
        <v>3.3287133264930359E-2</v>
      </c>
      <c r="N340" s="13">
        <v>2.2482207547672967E-2</v>
      </c>
      <c r="O340" s="13">
        <v>8.7334528010722338E-3</v>
      </c>
      <c r="P340" s="13">
        <v>3.6786187777980255E-2</v>
      </c>
      <c r="Q340" s="165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2"/>
    </row>
    <row r="341" spans="1:65">
      <c r="A341" s="35"/>
      <c r="B341" s="3" t="s">
        <v>266</v>
      </c>
      <c r="C341" s="33"/>
      <c r="D341" s="13">
        <v>9.2010950729304319E-4</v>
      </c>
      <c r="E341" s="13">
        <v>-5.8431971366383006E-2</v>
      </c>
      <c r="F341" s="13">
        <v>4.5796073094706902E-2</v>
      </c>
      <c r="G341" s="13">
        <v>-7.1667278599537365E-2</v>
      </c>
      <c r="H341" s="13">
        <v>-7.4976105407826066E-2</v>
      </c>
      <c r="I341" s="13">
        <v>-3.4236175330773055E-2</v>
      </c>
      <c r="J341" s="13">
        <v>-8.5936594210281769E-2</v>
      </c>
      <c r="K341" s="13">
        <v>9.3228090708674438E-2</v>
      </c>
      <c r="L341" s="13">
        <v>1.3328210038375143E-2</v>
      </c>
      <c r="M341" s="13">
        <v>-5.6984359637756832E-2</v>
      </c>
      <c r="N341" s="13">
        <v>3.9385221153647842E-2</v>
      </c>
      <c r="O341" s="13">
        <v>0.10432094726631114</v>
      </c>
      <c r="P341" s="13">
        <v>4.4968866392634865E-2</v>
      </c>
      <c r="Q341" s="165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2"/>
    </row>
    <row r="342" spans="1:65">
      <c r="A342" s="35"/>
      <c r="B342" s="53" t="s">
        <v>267</v>
      </c>
      <c r="C342" s="54"/>
      <c r="D342" s="52">
        <v>0</v>
      </c>
      <c r="E342" s="52">
        <v>0.69</v>
      </c>
      <c r="F342" s="52">
        <v>0.52</v>
      </c>
      <c r="G342" s="52">
        <v>0.85</v>
      </c>
      <c r="H342" s="52">
        <v>0.88</v>
      </c>
      <c r="I342" s="52">
        <v>0.41</v>
      </c>
      <c r="J342" s="52">
        <v>1.01</v>
      </c>
      <c r="K342" s="52">
        <v>1.07</v>
      </c>
      <c r="L342" s="52">
        <v>0.14000000000000001</v>
      </c>
      <c r="M342" s="52">
        <v>0.67</v>
      </c>
      <c r="N342" s="52">
        <v>0.45</v>
      </c>
      <c r="O342" s="52">
        <v>1.2</v>
      </c>
      <c r="P342" s="52">
        <v>0.51</v>
      </c>
      <c r="Q342" s="165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2"/>
    </row>
    <row r="343" spans="1:65">
      <c r="B343" s="36"/>
      <c r="C343" s="20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BM343" s="62"/>
    </row>
    <row r="344" spans="1:65" ht="15">
      <c r="B344" s="37" t="s">
        <v>548</v>
      </c>
      <c r="BM344" s="32" t="s">
        <v>269</v>
      </c>
    </row>
    <row r="345" spans="1:65" ht="15">
      <c r="A345" s="28" t="s">
        <v>5</v>
      </c>
      <c r="B345" s="18" t="s">
        <v>115</v>
      </c>
      <c r="C345" s="15" t="s">
        <v>116</v>
      </c>
      <c r="D345" s="16" t="s">
        <v>235</v>
      </c>
      <c r="E345" s="17" t="s">
        <v>235</v>
      </c>
      <c r="F345" s="16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2">
        <v>1</v>
      </c>
    </row>
    <row r="346" spans="1:65">
      <c r="A346" s="35"/>
      <c r="B346" s="19" t="s">
        <v>236</v>
      </c>
      <c r="C346" s="8" t="s">
        <v>236</v>
      </c>
      <c r="D346" s="163" t="s">
        <v>251</v>
      </c>
      <c r="E346" s="164" t="s">
        <v>254</v>
      </c>
      <c r="F346" s="16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2" t="s">
        <v>3</v>
      </c>
    </row>
    <row r="347" spans="1:65">
      <c r="A347" s="35"/>
      <c r="B347" s="19"/>
      <c r="C347" s="8"/>
      <c r="D347" s="9" t="s">
        <v>271</v>
      </c>
      <c r="E347" s="10" t="s">
        <v>292</v>
      </c>
      <c r="F347" s="16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2">
        <v>2</v>
      </c>
    </row>
    <row r="348" spans="1:65">
      <c r="A348" s="35"/>
      <c r="B348" s="19"/>
      <c r="C348" s="8"/>
      <c r="D348" s="29" t="s">
        <v>293</v>
      </c>
      <c r="E348" s="29" t="s">
        <v>293</v>
      </c>
      <c r="F348" s="16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2">
        <v>2</v>
      </c>
    </row>
    <row r="349" spans="1:65">
      <c r="A349" s="35"/>
      <c r="B349" s="18">
        <v>1</v>
      </c>
      <c r="C349" s="14">
        <v>1</v>
      </c>
      <c r="D349" s="22">
        <v>3.0270000000000001</v>
      </c>
      <c r="E349" s="22">
        <v>2.9</v>
      </c>
      <c r="F349" s="16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2">
        <v>1</v>
      </c>
    </row>
    <row r="350" spans="1:65">
      <c r="A350" s="35"/>
      <c r="B350" s="19">
        <v>1</v>
      </c>
      <c r="C350" s="8">
        <v>2</v>
      </c>
      <c r="D350" s="10">
        <v>2.895</v>
      </c>
      <c r="E350" s="10">
        <v>2.9</v>
      </c>
      <c r="F350" s="16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2">
        <v>21</v>
      </c>
    </row>
    <row r="351" spans="1:65">
      <c r="A351" s="35"/>
      <c r="B351" s="19">
        <v>1</v>
      </c>
      <c r="C351" s="8">
        <v>3</v>
      </c>
      <c r="D351" s="10">
        <v>2.9590000000000001</v>
      </c>
      <c r="E351" s="10">
        <v>2.9</v>
      </c>
      <c r="F351" s="16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16</v>
      </c>
    </row>
    <row r="352" spans="1:65">
      <c r="A352" s="35"/>
      <c r="B352" s="19">
        <v>1</v>
      </c>
      <c r="C352" s="8">
        <v>4</v>
      </c>
      <c r="D352" s="10">
        <v>3.101</v>
      </c>
      <c r="E352" s="10">
        <v>2.9</v>
      </c>
      <c r="F352" s="16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2.9586666666666699</v>
      </c>
    </row>
    <row r="353" spans="1:65">
      <c r="A353" s="35"/>
      <c r="B353" s="19">
        <v>1</v>
      </c>
      <c r="C353" s="8">
        <v>5</v>
      </c>
      <c r="D353" s="10">
        <v>3.073</v>
      </c>
      <c r="E353" s="10">
        <v>2.9</v>
      </c>
      <c r="F353" s="16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27</v>
      </c>
    </row>
    <row r="354" spans="1:65">
      <c r="A354" s="35"/>
      <c r="B354" s="19">
        <v>1</v>
      </c>
      <c r="C354" s="8">
        <v>6</v>
      </c>
      <c r="D354" s="10">
        <v>3.0489999999999999</v>
      </c>
      <c r="E354" s="10">
        <v>2.9</v>
      </c>
      <c r="F354" s="16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62"/>
    </row>
    <row r="355" spans="1:65">
      <c r="A355" s="35"/>
      <c r="B355" s="20" t="s">
        <v>263</v>
      </c>
      <c r="C355" s="12"/>
      <c r="D355" s="26">
        <v>3.0173333333333332</v>
      </c>
      <c r="E355" s="26">
        <v>2.9</v>
      </c>
      <c r="F355" s="16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62"/>
    </row>
    <row r="356" spans="1:65">
      <c r="A356" s="35"/>
      <c r="B356" s="3" t="s">
        <v>264</v>
      </c>
      <c r="C356" s="33"/>
      <c r="D356" s="11">
        <v>3.0380000000000003</v>
      </c>
      <c r="E356" s="11">
        <v>2.9</v>
      </c>
      <c r="F356" s="16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62"/>
    </row>
    <row r="357" spans="1:65">
      <c r="A357" s="35"/>
      <c r="B357" s="3" t="s">
        <v>265</v>
      </c>
      <c r="C357" s="33"/>
      <c r="D357" s="27">
        <v>7.6893866248659015E-2</v>
      </c>
      <c r="E357" s="27">
        <v>0</v>
      </c>
      <c r="F357" s="16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2"/>
    </row>
    <row r="358" spans="1:65">
      <c r="A358" s="35"/>
      <c r="B358" s="3" t="s">
        <v>87</v>
      </c>
      <c r="C358" s="33"/>
      <c r="D358" s="13">
        <v>2.5484047585724378E-2</v>
      </c>
      <c r="E358" s="13">
        <v>0</v>
      </c>
      <c r="F358" s="16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2"/>
    </row>
    <row r="359" spans="1:65">
      <c r="A359" s="35"/>
      <c r="B359" s="3" t="s">
        <v>266</v>
      </c>
      <c r="C359" s="33"/>
      <c r="D359" s="13">
        <v>1.9828751689949353E-2</v>
      </c>
      <c r="E359" s="13">
        <v>-1.9828751689951574E-2</v>
      </c>
      <c r="F359" s="16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2"/>
    </row>
    <row r="360" spans="1:65">
      <c r="A360" s="35"/>
      <c r="B360" s="53" t="s">
        <v>267</v>
      </c>
      <c r="C360" s="54"/>
      <c r="D360" s="52">
        <v>0.67</v>
      </c>
      <c r="E360" s="52">
        <v>0.67</v>
      </c>
      <c r="F360" s="16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2"/>
    </row>
    <row r="361" spans="1:65">
      <c r="B361" s="36"/>
      <c r="C361" s="20"/>
      <c r="D361" s="31"/>
      <c r="E361" s="31"/>
      <c r="BM361" s="62"/>
    </row>
    <row r="362" spans="1:65" ht="15">
      <c r="B362" s="37" t="s">
        <v>549</v>
      </c>
      <c r="BM362" s="32" t="s">
        <v>67</v>
      </c>
    </row>
    <row r="363" spans="1:65" ht="15">
      <c r="A363" s="28" t="s">
        <v>82</v>
      </c>
      <c r="B363" s="18" t="s">
        <v>115</v>
      </c>
      <c r="C363" s="15" t="s">
        <v>116</v>
      </c>
      <c r="D363" s="16" t="s">
        <v>235</v>
      </c>
      <c r="E363" s="17" t="s">
        <v>235</v>
      </c>
      <c r="F363" s="17" t="s">
        <v>235</v>
      </c>
      <c r="G363" s="17" t="s">
        <v>235</v>
      </c>
      <c r="H363" s="17" t="s">
        <v>235</v>
      </c>
      <c r="I363" s="17" t="s">
        <v>235</v>
      </c>
      <c r="J363" s="17" t="s">
        <v>235</v>
      </c>
      <c r="K363" s="17" t="s">
        <v>235</v>
      </c>
      <c r="L363" s="17" t="s">
        <v>235</v>
      </c>
      <c r="M363" s="16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2">
        <v>1</v>
      </c>
    </row>
    <row r="364" spans="1:65">
      <c r="A364" s="35"/>
      <c r="B364" s="19" t="s">
        <v>236</v>
      </c>
      <c r="C364" s="8" t="s">
        <v>236</v>
      </c>
      <c r="D364" s="163" t="s">
        <v>242</v>
      </c>
      <c r="E364" s="164" t="s">
        <v>243</v>
      </c>
      <c r="F364" s="164" t="s">
        <v>244</v>
      </c>
      <c r="G364" s="164" t="s">
        <v>245</v>
      </c>
      <c r="H364" s="164" t="s">
        <v>246</v>
      </c>
      <c r="I364" s="164" t="s">
        <v>248</v>
      </c>
      <c r="J364" s="164" t="s">
        <v>251</v>
      </c>
      <c r="K364" s="164" t="s">
        <v>254</v>
      </c>
      <c r="L364" s="164" t="s">
        <v>270</v>
      </c>
      <c r="M364" s="16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2" t="s">
        <v>3</v>
      </c>
    </row>
    <row r="365" spans="1:65">
      <c r="A365" s="35"/>
      <c r="B365" s="19"/>
      <c r="C365" s="8"/>
      <c r="D365" s="9" t="s">
        <v>271</v>
      </c>
      <c r="E365" s="10" t="s">
        <v>271</v>
      </c>
      <c r="F365" s="10" t="s">
        <v>271</v>
      </c>
      <c r="G365" s="10" t="s">
        <v>271</v>
      </c>
      <c r="H365" s="10" t="s">
        <v>292</v>
      </c>
      <c r="I365" s="10" t="s">
        <v>292</v>
      </c>
      <c r="J365" s="10" t="s">
        <v>271</v>
      </c>
      <c r="K365" s="10" t="s">
        <v>292</v>
      </c>
      <c r="L365" s="10" t="s">
        <v>271</v>
      </c>
      <c r="M365" s="16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2">
        <v>3</v>
      </c>
    </row>
    <row r="366" spans="1:65">
      <c r="A366" s="35"/>
      <c r="B366" s="19"/>
      <c r="C366" s="8"/>
      <c r="D366" s="29" t="s">
        <v>293</v>
      </c>
      <c r="E366" s="29" t="s">
        <v>293</v>
      </c>
      <c r="F366" s="29" t="s">
        <v>293</v>
      </c>
      <c r="G366" s="29" t="s">
        <v>293</v>
      </c>
      <c r="H366" s="29" t="s">
        <v>295</v>
      </c>
      <c r="I366" s="29" t="s">
        <v>295</v>
      </c>
      <c r="J366" s="29" t="s">
        <v>293</v>
      </c>
      <c r="K366" s="29" t="s">
        <v>293</v>
      </c>
      <c r="L366" s="29" t="s">
        <v>297</v>
      </c>
      <c r="M366" s="16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2">
        <v>3</v>
      </c>
    </row>
    <row r="367" spans="1:65">
      <c r="A367" s="35"/>
      <c r="B367" s="18">
        <v>1</v>
      </c>
      <c r="C367" s="14">
        <v>1</v>
      </c>
      <c r="D367" s="244">
        <v>0.1</v>
      </c>
      <c r="E367" s="244">
        <v>0.09</v>
      </c>
      <c r="F367" s="257">
        <v>0.09</v>
      </c>
      <c r="G367" s="259">
        <v>0.22</v>
      </c>
      <c r="H367" s="282">
        <v>0.2</v>
      </c>
      <c r="I367" s="244">
        <v>0.1</v>
      </c>
      <c r="J367" s="282" t="s">
        <v>219</v>
      </c>
      <c r="K367" s="259" t="s">
        <v>110</v>
      </c>
      <c r="L367" s="244">
        <v>0.1</v>
      </c>
      <c r="M367" s="234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35"/>
      <c r="Z367" s="235"/>
      <c r="AA367" s="235"/>
      <c r="AB367" s="235"/>
      <c r="AC367" s="235"/>
      <c r="AD367" s="235"/>
      <c r="AE367" s="235"/>
      <c r="AF367" s="235"/>
      <c r="AG367" s="235"/>
      <c r="AH367" s="235"/>
      <c r="AI367" s="235"/>
      <c r="AJ367" s="235"/>
      <c r="AK367" s="235"/>
      <c r="AL367" s="235"/>
      <c r="AM367" s="235"/>
      <c r="AN367" s="235"/>
      <c r="AO367" s="235"/>
      <c r="AP367" s="235"/>
      <c r="AQ367" s="235"/>
      <c r="AR367" s="235"/>
      <c r="AS367" s="235"/>
      <c r="AT367" s="235"/>
      <c r="AU367" s="235"/>
      <c r="AV367" s="235"/>
      <c r="AW367" s="235"/>
      <c r="AX367" s="235"/>
      <c r="AY367" s="235"/>
      <c r="AZ367" s="235"/>
      <c r="BA367" s="235"/>
      <c r="BB367" s="235"/>
      <c r="BC367" s="235"/>
      <c r="BD367" s="235"/>
      <c r="BE367" s="235"/>
      <c r="BF367" s="235"/>
      <c r="BG367" s="235"/>
      <c r="BH367" s="235"/>
      <c r="BI367" s="235"/>
      <c r="BJ367" s="235"/>
      <c r="BK367" s="235"/>
      <c r="BL367" s="235"/>
      <c r="BM367" s="245">
        <v>1</v>
      </c>
    </row>
    <row r="368" spans="1:65">
      <c r="A368" s="35"/>
      <c r="B368" s="19">
        <v>1</v>
      </c>
      <c r="C368" s="8">
        <v>2</v>
      </c>
      <c r="D368" s="246">
        <v>0.1</v>
      </c>
      <c r="E368" s="246">
        <v>0.09</v>
      </c>
      <c r="F368" s="260">
        <v>0.09</v>
      </c>
      <c r="G368" s="261">
        <v>0.23</v>
      </c>
      <c r="H368" s="262">
        <v>0.2</v>
      </c>
      <c r="I368" s="246">
        <v>0.1</v>
      </c>
      <c r="J368" s="262" t="s">
        <v>219</v>
      </c>
      <c r="K368" s="261" t="s">
        <v>110</v>
      </c>
      <c r="L368" s="246">
        <v>0.09</v>
      </c>
      <c r="M368" s="234"/>
      <c r="N368" s="235"/>
      <c r="O368" s="235"/>
      <c r="P368" s="235"/>
      <c r="Q368" s="235"/>
      <c r="R368" s="235"/>
      <c r="S368" s="235"/>
      <c r="T368" s="235"/>
      <c r="U368" s="235"/>
      <c r="V368" s="235"/>
      <c r="W368" s="235"/>
      <c r="X368" s="235"/>
      <c r="Y368" s="235"/>
      <c r="Z368" s="235"/>
      <c r="AA368" s="235"/>
      <c r="AB368" s="235"/>
      <c r="AC368" s="235"/>
      <c r="AD368" s="235"/>
      <c r="AE368" s="235"/>
      <c r="AF368" s="235"/>
      <c r="AG368" s="235"/>
      <c r="AH368" s="235"/>
      <c r="AI368" s="235"/>
      <c r="AJ368" s="235"/>
      <c r="AK368" s="235"/>
      <c r="AL368" s="235"/>
      <c r="AM368" s="235"/>
      <c r="AN368" s="235"/>
      <c r="AO368" s="235"/>
      <c r="AP368" s="235"/>
      <c r="AQ368" s="235"/>
      <c r="AR368" s="235"/>
      <c r="AS368" s="235"/>
      <c r="AT368" s="235"/>
      <c r="AU368" s="235"/>
      <c r="AV368" s="235"/>
      <c r="AW368" s="235"/>
      <c r="AX368" s="235"/>
      <c r="AY368" s="235"/>
      <c r="AZ368" s="235"/>
      <c r="BA368" s="235"/>
      <c r="BB368" s="235"/>
      <c r="BC368" s="235"/>
      <c r="BD368" s="235"/>
      <c r="BE368" s="235"/>
      <c r="BF368" s="235"/>
      <c r="BG368" s="235"/>
      <c r="BH368" s="235"/>
      <c r="BI368" s="235"/>
      <c r="BJ368" s="235"/>
      <c r="BK368" s="235"/>
      <c r="BL368" s="235"/>
      <c r="BM368" s="245">
        <v>48</v>
      </c>
    </row>
    <row r="369" spans="1:65">
      <c r="A369" s="35"/>
      <c r="B369" s="19">
        <v>1</v>
      </c>
      <c r="C369" s="8">
        <v>3</v>
      </c>
      <c r="D369" s="246">
        <v>0.1</v>
      </c>
      <c r="E369" s="246">
        <v>0.11</v>
      </c>
      <c r="F369" s="260">
        <v>0.1</v>
      </c>
      <c r="G369" s="261">
        <v>0.21</v>
      </c>
      <c r="H369" s="262">
        <v>0.1</v>
      </c>
      <c r="I369" s="246">
        <v>0.1</v>
      </c>
      <c r="J369" s="262" t="s">
        <v>219</v>
      </c>
      <c r="K369" s="262" t="s">
        <v>110</v>
      </c>
      <c r="L369" s="27">
        <v>0.1</v>
      </c>
      <c r="M369" s="234"/>
      <c r="N369" s="235"/>
      <c r="O369" s="235"/>
      <c r="P369" s="235"/>
      <c r="Q369" s="235"/>
      <c r="R369" s="235"/>
      <c r="S369" s="235"/>
      <c r="T369" s="235"/>
      <c r="U369" s="235"/>
      <c r="V369" s="235"/>
      <c r="W369" s="235"/>
      <c r="X369" s="235"/>
      <c r="Y369" s="235"/>
      <c r="Z369" s="235"/>
      <c r="AA369" s="235"/>
      <c r="AB369" s="235"/>
      <c r="AC369" s="235"/>
      <c r="AD369" s="235"/>
      <c r="AE369" s="235"/>
      <c r="AF369" s="235"/>
      <c r="AG369" s="235"/>
      <c r="AH369" s="235"/>
      <c r="AI369" s="235"/>
      <c r="AJ369" s="235"/>
      <c r="AK369" s="235"/>
      <c r="AL369" s="235"/>
      <c r="AM369" s="235"/>
      <c r="AN369" s="235"/>
      <c r="AO369" s="235"/>
      <c r="AP369" s="235"/>
      <c r="AQ369" s="235"/>
      <c r="AR369" s="235"/>
      <c r="AS369" s="235"/>
      <c r="AT369" s="235"/>
      <c r="AU369" s="235"/>
      <c r="AV369" s="235"/>
      <c r="AW369" s="235"/>
      <c r="AX369" s="235"/>
      <c r="AY369" s="235"/>
      <c r="AZ369" s="235"/>
      <c r="BA369" s="235"/>
      <c r="BB369" s="235"/>
      <c r="BC369" s="235"/>
      <c r="BD369" s="235"/>
      <c r="BE369" s="235"/>
      <c r="BF369" s="235"/>
      <c r="BG369" s="235"/>
      <c r="BH369" s="235"/>
      <c r="BI369" s="235"/>
      <c r="BJ369" s="235"/>
      <c r="BK369" s="235"/>
      <c r="BL369" s="235"/>
      <c r="BM369" s="245">
        <v>16</v>
      </c>
    </row>
    <row r="370" spans="1:65">
      <c r="A370" s="35"/>
      <c r="B370" s="19">
        <v>1</v>
      </c>
      <c r="C370" s="8">
        <v>4</v>
      </c>
      <c r="D370" s="246">
        <v>0.09</v>
      </c>
      <c r="E370" s="246">
        <v>0.09</v>
      </c>
      <c r="F370" s="260">
        <v>0.09</v>
      </c>
      <c r="G370" s="261">
        <v>0.21</v>
      </c>
      <c r="H370" s="262">
        <v>0.1</v>
      </c>
      <c r="I370" s="246">
        <v>0.1</v>
      </c>
      <c r="J370" s="262" t="s">
        <v>219</v>
      </c>
      <c r="K370" s="262" t="s">
        <v>110</v>
      </c>
      <c r="L370" s="27">
        <v>0.11</v>
      </c>
      <c r="M370" s="234"/>
      <c r="N370" s="235"/>
      <c r="O370" s="235"/>
      <c r="P370" s="235"/>
      <c r="Q370" s="235"/>
      <c r="R370" s="235"/>
      <c r="S370" s="235"/>
      <c r="T370" s="235"/>
      <c r="U370" s="235"/>
      <c r="V370" s="235"/>
      <c r="W370" s="235"/>
      <c r="X370" s="235"/>
      <c r="Y370" s="235"/>
      <c r="Z370" s="235"/>
      <c r="AA370" s="235"/>
      <c r="AB370" s="235"/>
      <c r="AC370" s="235"/>
      <c r="AD370" s="235"/>
      <c r="AE370" s="235"/>
      <c r="AF370" s="235"/>
      <c r="AG370" s="235"/>
      <c r="AH370" s="235"/>
      <c r="AI370" s="235"/>
      <c r="AJ370" s="235"/>
      <c r="AK370" s="235"/>
      <c r="AL370" s="235"/>
      <c r="AM370" s="235"/>
      <c r="AN370" s="235"/>
      <c r="AO370" s="235"/>
      <c r="AP370" s="235"/>
      <c r="AQ370" s="235"/>
      <c r="AR370" s="235"/>
      <c r="AS370" s="235"/>
      <c r="AT370" s="235"/>
      <c r="AU370" s="235"/>
      <c r="AV370" s="235"/>
      <c r="AW370" s="235"/>
      <c r="AX370" s="235"/>
      <c r="AY370" s="235"/>
      <c r="AZ370" s="235"/>
      <c r="BA370" s="235"/>
      <c r="BB370" s="235"/>
      <c r="BC370" s="235"/>
      <c r="BD370" s="235"/>
      <c r="BE370" s="235"/>
      <c r="BF370" s="235"/>
      <c r="BG370" s="235"/>
      <c r="BH370" s="235"/>
      <c r="BI370" s="235"/>
      <c r="BJ370" s="235"/>
      <c r="BK370" s="235"/>
      <c r="BL370" s="235"/>
      <c r="BM370" s="245">
        <v>9.6666666666666651E-2</v>
      </c>
    </row>
    <row r="371" spans="1:65">
      <c r="A371" s="35"/>
      <c r="B371" s="19">
        <v>1</v>
      </c>
      <c r="C371" s="8">
        <v>5</v>
      </c>
      <c r="D371" s="246">
        <v>0.1</v>
      </c>
      <c r="E371" s="246">
        <v>0.09</v>
      </c>
      <c r="F371" s="246">
        <v>0.1</v>
      </c>
      <c r="G371" s="261">
        <v>0.22</v>
      </c>
      <c r="H371" s="261">
        <v>0.1</v>
      </c>
      <c r="I371" s="246">
        <v>0.1</v>
      </c>
      <c r="J371" s="261" t="s">
        <v>219</v>
      </c>
      <c r="K371" s="261" t="s">
        <v>110</v>
      </c>
      <c r="L371" s="246">
        <v>0.09</v>
      </c>
      <c r="M371" s="234"/>
      <c r="N371" s="235"/>
      <c r="O371" s="235"/>
      <c r="P371" s="235"/>
      <c r="Q371" s="235"/>
      <c r="R371" s="235"/>
      <c r="S371" s="235"/>
      <c r="T371" s="235"/>
      <c r="U371" s="235"/>
      <c r="V371" s="235"/>
      <c r="W371" s="235"/>
      <c r="X371" s="235"/>
      <c r="Y371" s="235"/>
      <c r="Z371" s="235"/>
      <c r="AA371" s="235"/>
      <c r="AB371" s="235"/>
      <c r="AC371" s="235"/>
      <c r="AD371" s="235"/>
      <c r="AE371" s="235"/>
      <c r="AF371" s="235"/>
      <c r="AG371" s="235"/>
      <c r="AH371" s="235"/>
      <c r="AI371" s="235"/>
      <c r="AJ371" s="235"/>
      <c r="AK371" s="235"/>
      <c r="AL371" s="235"/>
      <c r="AM371" s="235"/>
      <c r="AN371" s="235"/>
      <c r="AO371" s="235"/>
      <c r="AP371" s="235"/>
      <c r="AQ371" s="235"/>
      <c r="AR371" s="235"/>
      <c r="AS371" s="235"/>
      <c r="AT371" s="235"/>
      <c r="AU371" s="235"/>
      <c r="AV371" s="235"/>
      <c r="AW371" s="235"/>
      <c r="AX371" s="235"/>
      <c r="AY371" s="235"/>
      <c r="AZ371" s="235"/>
      <c r="BA371" s="235"/>
      <c r="BB371" s="235"/>
      <c r="BC371" s="235"/>
      <c r="BD371" s="235"/>
      <c r="BE371" s="235"/>
      <c r="BF371" s="235"/>
      <c r="BG371" s="235"/>
      <c r="BH371" s="235"/>
      <c r="BI371" s="235"/>
      <c r="BJ371" s="235"/>
      <c r="BK371" s="235"/>
      <c r="BL371" s="235"/>
      <c r="BM371" s="245">
        <v>89</v>
      </c>
    </row>
    <row r="372" spans="1:65">
      <c r="A372" s="35"/>
      <c r="B372" s="19">
        <v>1</v>
      </c>
      <c r="C372" s="8">
        <v>6</v>
      </c>
      <c r="D372" s="246">
        <v>0.11</v>
      </c>
      <c r="E372" s="246">
        <v>0.09</v>
      </c>
      <c r="F372" s="246">
        <v>0.09</v>
      </c>
      <c r="G372" s="261">
        <v>0.21</v>
      </c>
      <c r="H372" s="261">
        <v>0.1</v>
      </c>
      <c r="I372" s="246">
        <v>0.1</v>
      </c>
      <c r="J372" s="261" t="s">
        <v>219</v>
      </c>
      <c r="K372" s="261" t="s">
        <v>110</v>
      </c>
      <c r="L372" s="246">
        <v>0.09</v>
      </c>
      <c r="M372" s="234"/>
      <c r="N372" s="235"/>
      <c r="O372" s="235"/>
      <c r="P372" s="235"/>
      <c r="Q372" s="235"/>
      <c r="R372" s="235"/>
      <c r="S372" s="235"/>
      <c r="T372" s="235"/>
      <c r="U372" s="235"/>
      <c r="V372" s="235"/>
      <c r="W372" s="235"/>
      <c r="X372" s="235"/>
      <c r="Y372" s="235"/>
      <c r="Z372" s="235"/>
      <c r="AA372" s="235"/>
      <c r="AB372" s="235"/>
      <c r="AC372" s="235"/>
      <c r="AD372" s="235"/>
      <c r="AE372" s="235"/>
      <c r="AF372" s="235"/>
      <c r="AG372" s="235"/>
      <c r="AH372" s="235"/>
      <c r="AI372" s="235"/>
      <c r="AJ372" s="235"/>
      <c r="AK372" s="235"/>
      <c r="AL372" s="235"/>
      <c r="AM372" s="235"/>
      <c r="AN372" s="235"/>
      <c r="AO372" s="235"/>
      <c r="AP372" s="235"/>
      <c r="AQ372" s="235"/>
      <c r="AR372" s="235"/>
      <c r="AS372" s="235"/>
      <c r="AT372" s="235"/>
      <c r="AU372" s="235"/>
      <c r="AV372" s="235"/>
      <c r="AW372" s="235"/>
      <c r="AX372" s="235"/>
      <c r="AY372" s="235"/>
      <c r="AZ372" s="235"/>
      <c r="BA372" s="235"/>
      <c r="BB372" s="235"/>
      <c r="BC372" s="235"/>
      <c r="BD372" s="235"/>
      <c r="BE372" s="235"/>
      <c r="BF372" s="235"/>
      <c r="BG372" s="235"/>
      <c r="BH372" s="235"/>
      <c r="BI372" s="235"/>
      <c r="BJ372" s="235"/>
      <c r="BK372" s="235"/>
      <c r="BL372" s="235"/>
      <c r="BM372" s="63"/>
    </row>
    <row r="373" spans="1:65">
      <c r="A373" s="35"/>
      <c r="B373" s="20" t="s">
        <v>263</v>
      </c>
      <c r="C373" s="12"/>
      <c r="D373" s="247">
        <v>9.9999999999999992E-2</v>
      </c>
      <c r="E373" s="247">
        <v>9.3333333333333324E-2</v>
      </c>
      <c r="F373" s="247">
        <v>9.3333333333333324E-2</v>
      </c>
      <c r="G373" s="247">
        <v>0.21666666666666667</v>
      </c>
      <c r="H373" s="247">
        <v>0.13333333333333333</v>
      </c>
      <c r="I373" s="247">
        <v>9.9999999999999992E-2</v>
      </c>
      <c r="J373" s="247" t="s">
        <v>658</v>
      </c>
      <c r="K373" s="247" t="s">
        <v>658</v>
      </c>
      <c r="L373" s="247">
        <v>9.6666666666666665E-2</v>
      </c>
      <c r="M373" s="234"/>
      <c r="N373" s="235"/>
      <c r="O373" s="235"/>
      <c r="P373" s="235"/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  <c r="AA373" s="235"/>
      <c r="AB373" s="235"/>
      <c r="AC373" s="235"/>
      <c r="AD373" s="235"/>
      <c r="AE373" s="235"/>
      <c r="AF373" s="235"/>
      <c r="AG373" s="235"/>
      <c r="AH373" s="235"/>
      <c r="AI373" s="235"/>
      <c r="AJ373" s="235"/>
      <c r="AK373" s="235"/>
      <c r="AL373" s="235"/>
      <c r="AM373" s="235"/>
      <c r="AN373" s="235"/>
      <c r="AO373" s="235"/>
      <c r="AP373" s="235"/>
      <c r="AQ373" s="235"/>
      <c r="AR373" s="235"/>
      <c r="AS373" s="235"/>
      <c r="AT373" s="235"/>
      <c r="AU373" s="235"/>
      <c r="AV373" s="235"/>
      <c r="AW373" s="235"/>
      <c r="AX373" s="235"/>
      <c r="AY373" s="235"/>
      <c r="AZ373" s="235"/>
      <c r="BA373" s="235"/>
      <c r="BB373" s="235"/>
      <c r="BC373" s="235"/>
      <c r="BD373" s="235"/>
      <c r="BE373" s="235"/>
      <c r="BF373" s="235"/>
      <c r="BG373" s="235"/>
      <c r="BH373" s="235"/>
      <c r="BI373" s="235"/>
      <c r="BJ373" s="235"/>
      <c r="BK373" s="235"/>
      <c r="BL373" s="235"/>
      <c r="BM373" s="63"/>
    </row>
    <row r="374" spans="1:65">
      <c r="A374" s="35"/>
      <c r="B374" s="3" t="s">
        <v>264</v>
      </c>
      <c r="C374" s="33"/>
      <c r="D374" s="27">
        <v>0.1</v>
      </c>
      <c r="E374" s="27">
        <v>0.09</v>
      </c>
      <c r="F374" s="27">
        <v>0.09</v>
      </c>
      <c r="G374" s="27">
        <v>0.215</v>
      </c>
      <c r="H374" s="27">
        <v>0.1</v>
      </c>
      <c r="I374" s="27">
        <v>0.1</v>
      </c>
      <c r="J374" s="27" t="s">
        <v>658</v>
      </c>
      <c r="K374" s="27" t="s">
        <v>658</v>
      </c>
      <c r="L374" s="27">
        <v>9.5000000000000001E-2</v>
      </c>
      <c r="M374" s="234"/>
      <c r="N374" s="235"/>
      <c r="O374" s="235"/>
      <c r="P374" s="235"/>
      <c r="Q374" s="235"/>
      <c r="R374" s="235"/>
      <c r="S374" s="235"/>
      <c r="T374" s="235"/>
      <c r="U374" s="235"/>
      <c r="V374" s="235"/>
      <c r="W374" s="235"/>
      <c r="X374" s="235"/>
      <c r="Y374" s="235"/>
      <c r="Z374" s="235"/>
      <c r="AA374" s="235"/>
      <c r="AB374" s="235"/>
      <c r="AC374" s="235"/>
      <c r="AD374" s="235"/>
      <c r="AE374" s="235"/>
      <c r="AF374" s="235"/>
      <c r="AG374" s="235"/>
      <c r="AH374" s="235"/>
      <c r="AI374" s="235"/>
      <c r="AJ374" s="235"/>
      <c r="AK374" s="235"/>
      <c r="AL374" s="235"/>
      <c r="AM374" s="235"/>
      <c r="AN374" s="235"/>
      <c r="AO374" s="235"/>
      <c r="AP374" s="235"/>
      <c r="AQ374" s="235"/>
      <c r="AR374" s="235"/>
      <c r="AS374" s="235"/>
      <c r="AT374" s="235"/>
      <c r="AU374" s="235"/>
      <c r="AV374" s="235"/>
      <c r="AW374" s="235"/>
      <c r="AX374" s="235"/>
      <c r="AY374" s="235"/>
      <c r="AZ374" s="235"/>
      <c r="BA374" s="235"/>
      <c r="BB374" s="235"/>
      <c r="BC374" s="235"/>
      <c r="BD374" s="235"/>
      <c r="BE374" s="235"/>
      <c r="BF374" s="235"/>
      <c r="BG374" s="235"/>
      <c r="BH374" s="235"/>
      <c r="BI374" s="235"/>
      <c r="BJ374" s="235"/>
      <c r="BK374" s="235"/>
      <c r="BL374" s="235"/>
      <c r="BM374" s="63"/>
    </row>
    <row r="375" spans="1:65">
      <c r="A375" s="35"/>
      <c r="B375" s="3" t="s">
        <v>265</v>
      </c>
      <c r="C375" s="33"/>
      <c r="D375" s="27">
        <v>6.3245553203367597E-3</v>
      </c>
      <c r="E375" s="27">
        <v>8.1649658092772612E-3</v>
      </c>
      <c r="F375" s="27">
        <v>5.1639777949432277E-3</v>
      </c>
      <c r="G375" s="27">
        <v>8.1649658092772665E-3</v>
      </c>
      <c r="H375" s="27">
        <v>5.1639777949432364E-2</v>
      </c>
      <c r="I375" s="27">
        <v>1.5202354861220293E-17</v>
      </c>
      <c r="J375" s="27" t="s">
        <v>658</v>
      </c>
      <c r="K375" s="27" t="s">
        <v>658</v>
      </c>
      <c r="L375" s="27">
        <v>8.164965809277263E-3</v>
      </c>
      <c r="M375" s="234"/>
      <c r="N375" s="235"/>
      <c r="O375" s="235"/>
      <c r="P375" s="235"/>
      <c r="Q375" s="235"/>
      <c r="R375" s="235"/>
      <c r="S375" s="235"/>
      <c r="T375" s="235"/>
      <c r="U375" s="235"/>
      <c r="V375" s="235"/>
      <c r="W375" s="235"/>
      <c r="X375" s="235"/>
      <c r="Y375" s="235"/>
      <c r="Z375" s="235"/>
      <c r="AA375" s="235"/>
      <c r="AB375" s="235"/>
      <c r="AC375" s="235"/>
      <c r="AD375" s="235"/>
      <c r="AE375" s="235"/>
      <c r="AF375" s="235"/>
      <c r="AG375" s="235"/>
      <c r="AH375" s="235"/>
      <c r="AI375" s="235"/>
      <c r="AJ375" s="235"/>
      <c r="AK375" s="235"/>
      <c r="AL375" s="235"/>
      <c r="AM375" s="235"/>
      <c r="AN375" s="235"/>
      <c r="AO375" s="235"/>
      <c r="AP375" s="235"/>
      <c r="AQ375" s="235"/>
      <c r="AR375" s="235"/>
      <c r="AS375" s="235"/>
      <c r="AT375" s="235"/>
      <c r="AU375" s="235"/>
      <c r="AV375" s="235"/>
      <c r="AW375" s="235"/>
      <c r="AX375" s="235"/>
      <c r="AY375" s="235"/>
      <c r="AZ375" s="235"/>
      <c r="BA375" s="235"/>
      <c r="BB375" s="235"/>
      <c r="BC375" s="235"/>
      <c r="BD375" s="235"/>
      <c r="BE375" s="235"/>
      <c r="BF375" s="235"/>
      <c r="BG375" s="235"/>
      <c r="BH375" s="235"/>
      <c r="BI375" s="235"/>
      <c r="BJ375" s="235"/>
      <c r="BK375" s="235"/>
      <c r="BL375" s="235"/>
      <c r="BM375" s="63"/>
    </row>
    <row r="376" spans="1:65">
      <c r="A376" s="35"/>
      <c r="B376" s="3" t="s">
        <v>87</v>
      </c>
      <c r="C376" s="33"/>
      <c r="D376" s="13">
        <v>6.3245553203367597E-2</v>
      </c>
      <c r="E376" s="13">
        <v>8.7481776527970664E-2</v>
      </c>
      <c r="F376" s="13">
        <v>5.5328333517248876E-2</v>
      </c>
      <c r="G376" s="13">
        <v>3.7684457581279689E-2</v>
      </c>
      <c r="H376" s="13">
        <v>0.38729833462074276</v>
      </c>
      <c r="I376" s="13">
        <v>1.5202354861220294E-16</v>
      </c>
      <c r="J376" s="13" t="s">
        <v>658</v>
      </c>
      <c r="K376" s="13" t="s">
        <v>658</v>
      </c>
      <c r="L376" s="13">
        <v>8.4465163544247546E-2</v>
      </c>
      <c r="M376" s="16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2"/>
    </row>
    <row r="377" spans="1:65">
      <c r="A377" s="35"/>
      <c r="B377" s="3" t="s">
        <v>266</v>
      </c>
      <c r="C377" s="33"/>
      <c r="D377" s="13">
        <v>3.4482758620689724E-2</v>
      </c>
      <c r="E377" s="13">
        <v>-3.4482758620689613E-2</v>
      </c>
      <c r="F377" s="13">
        <v>-3.4482758620689613E-2</v>
      </c>
      <c r="G377" s="13">
        <v>1.2413793103448278</v>
      </c>
      <c r="H377" s="13">
        <v>0.37931034482758652</v>
      </c>
      <c r="I377" s="13">
        <v>3.4482758620689724E-2</v>
      </c>
      <c r="J377" s="13" t="s">
        <v>658</v>
      </c>
      <c r="K377" s="13" t="s">
        <v>658</v>
      </c>
      <c r="L377" s="13">
        <v>2.2204460492503131E-16</v>
      </c>
      <c r="M377" s="16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2"/>
    </row>
    <row r="378" spans="1:65">
      <c r="A378" s="35"/>
      <c r="B378" s="53" t="s">
        <v>267</v>
      </c>
      <c r="C378" s="54"/>
      <c r="D378" s="52">
        <v>0.67</v>
      </c>
      <c r="E378" s="52">
        <v>0.67</v>
      </c>
      <c r="F378" s="52">
        <v>0.67</v>
      </c>
      <c r="G378" s="52">
        <v>24.28</v>
      </c>
      <c r="H378" s="52">
        <v>7.42</v>
      </c>
      <c r="I378" s="52">
        <v>0.67</v>
      </c>
      <c r="J378" s="52">
        <v>14.5</v>
      </c>
      <c r="K378" s="52">
        <v>9.44</v>
      </c>
      <c r="L378" s="52">
        <v>0</v>
      </c>
      <c r="M378" s="16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2"/>
    </row>
    <row r="379" spans="1:65">
      <c r="B379" s="36"/>
      <c r="C379" s="20"/>
      <c r="D379" s="31"/>
      <c r="E379" s="31"/>
      <c r="F379" s="31"/>
      <c r="G379" s="31"/>
      <c r="H379" s="31"/>
      <c r="I379" s="31"/>
      <c r="J379" s="31"/>
      <c r="K379" s="31"/>
      <c r="L379" s="31"/>
      <c r="BM379" s="62"/>
    </row>
    <row r="380" spans="1:65" ht="15">
      <c r="B380" s="37" t="s">
        <v>550</v>
      </c>
      <c r="BM380" s="32" t="s">
        <v>67</v>
      </c>
    </row>
    <row r="381" spans="1:65" ht="15">
      <c r="A381" s="28" t="s">
        <v>8</v>
      </c>
      <c r="B381" s="18" t="s">
        <v>115</v>
      </c>
      <c r="C381" s="15" t="s">
        <v>116</v>
      </c>
      <c r="D381" s="16" t="s">
        <v>235</v>
      </c>
      <c r="E381" s="17" t="s">
        <v>235</v>
      </c>
      <c r="F381" s="17" t="s">
        <v>235</v>
      </c>
      <c r="G381" s="17" t="s">
        <v>235</v>
      </c>
      <c r="H381" s="17" t="s">
        <v>235</v>
      </c>
      <c r="I381" s="17" t="s">
        <v>235</v>
      </c>
      <c r="J381" s="17" t="s">
        <v>235</v>
      </c>
      <c r="K381" s="17" t="s">
        <v>235</v>
      </c>
      <c r="L381" s="17" t="s">
        <v>235</v>
      </c>
      <c r="M381" s="17" t="s">
        <v>235</v>
      </c>
      <c r="N381" s="17" t="s">
        <v>235</v>
      </c>
      <c r="O381" s="165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2">
        <v>1</v>
      </c>
    </row>
    <row r="382" spans="1:65">
      <c r="A382" s="35"/>
      <c r="B382" s="19" t="s">
        <v>236</v>
      </c>
      <c r="C382" s="8" t="s">
        <v>236</v>
      </c>
      <c r="D382" s="163" t="s">
        <v>242</v>
      </c>
      <c r="E382" s="164" t="s">
        <v>243</v>
      </c>
      <c r="F382" s="164" t="s">
        <v>244</v>
      </c>
      <c r="G382" s="164" t="s">
        <v>245</v>
      </c>
      <c r="H382" s="164" t="s">
        <v>246</v>
      </c>
      <c r="I382" s="164" t="s">
        <v>248</v>
      </c>
      <c r="J382" s="164" t="s">
        <v>250</v>
      </c>
      <c r="K382" s="164" t="s">
        <v>251</v>
      </c>
      <c r="L382" s="164" t="s">
        <v>252</v>
      </c>
      <c r="M382" s="164" t="s">
        <v>254</v>
      </c>
      <c r="N382" s="164" t="s">
        <v>270</v>
      </c>
      <c r="O382" s="165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2" t="s">
        <v>3</v>
      </c>
    </row>
    <row r="383" spans="1:65">
      <c r="A383" s="35"/>
      <c r="B383" s="19"/>
      <c r="C383" s="8"/>
      <c r="D383" s="9" t="s">
        <v>271</v>
      </c>
      <c r="E383" s="10" t="s">
        <v>271</v>
      </c>
      <c r="F383" s="10" t="s">
        <v>271</v>
      </c>
      <c r="G383" s="10" t="s">
        <v>271</v>
      </c>
      <c r="H383" s="10" t="s">
        <v>292</v>
      </c>
      <c r="I383" s="10" t="s">
        <v>292</v>
      </c>
      <c r="J383" s="10" t="s">
        <v>292</v>
      </c>
      <c r="K383" s="10" t="s">
        <v>271</v>
      </c>
      <c r="L383" s="10" t="s">
        <v>292</v>
      </c>
      <c r="M383" s="10" t="s">
        <v>292</v>
      </c>
      <c r="N383" s="10" t="s">
        <v>271</v>
      </c>
      <c r="O383" s="165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2">
        <v>2</v>
      </c>
    </row>
    <row r="384" spans="1:65">
      <c r="A384" s="35"/>
      <c r="B384" s="19"/>
      <c r="C384" s="8"/>
      <c r="D384" s="29" t="s">
        <v>293</v>
      </c>
      <c r="E384" s="29" t="s">
        <v>293</v>
      </c>
      <c r="F384" s="29" t="s">
        <v>293</v>
      </c>
      <c r="G384" s="29" t="s">
        <v>293</v>
      </c>
      <c r="H384" s="29" t="s">
        <v>295</v>
      </c>
      <c r="I384" s="29" t="s">
        <v>295</v>
      </c>
      <c r="J384" s="29" t="s">
        <v>296</v>
      </c>
      <c r="K384" s="29" t="s">
        <v>293</v>
      </c>
      <c r="L384" s="29" t="s">
        <v>296</v>
      </c>
      <c r="M384" s="29" t="s">
        <v>293</v>
      </c>
      <c r="N384" s="29" t="s">
        <v>297</v>
      </c>
      <c r="O384" s="165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2">
        <v>2</v>
      </c>
    </row>
    <row r="385" spans="1:65">
      <c r="A385" s="35"/>
      <c r="B385" s="18">
        <v>1</v>
      </c>
      <c r="C385" s="14">
        <v>1</v>
      </c>
      <c r="D385" s="22">
        <v>0.46</v>
      </c>
      <c r="E385" s="22">
        <v>0.48</v>
      </c>
      <c r="F385" s="23">
        <v>0.48</v>
      </c>
      <c r="G385" s="22">
        <v>0.49</v>
      </c>
      <c r="H385" s="23">
        <v>0.5</v>
      </c>
      <c r="I385" s="22">
        <v>0.52</v>
      </c>
      <c r="J385" s="168">
        <v>0.86317007057552309</v>
      </c>
      <c r="K385" s="22">
        <v>0.53</v>
      </c>
      <c r="L385" s="160">
        <v>0.71</v>
      </c>
      <c r="M385" s="160" t="s">
        <v>110</v>
      </c>
      <c r="N385" s="22">
        <v>0.62</v>
      </c>
      <c r="O385" s="165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2">
        <v>1</v>
      </c>
    </row>
    <row r="386" spans="1:65">
      <c r="A386" s="35"/>
      <c r="B386" s="19">
        <v>1</v>
      </c>
      <c r="C386" s="8">
        <v>2</v>
      </c>
      <c r="D386" s="10">
        <v>0.44</v>
      </c>
      <c r="E386" s="10">
        <v>0.48</v>
      </c>
      <c r="F386" s="25">
        <v>0.5</v>
      </c>
      <c r="G386" s="10">
        <v>0.42</v>
      </c>
      <c r="H386" s="25">
        <v>0.48</v>
      </c>
      <c r="I386" s="10">
        <v>0.52</v>
      </c>
      <c r="J386" s="166">
        <v>0.87615466191542901</v>
      </c>
      <c r="K386" s="10">
        <v>0.56999999999999995</v>
      </c>
      <c r="L386" s="161">
        <v>0.78</v>
      </c>
      <c r="M386" s="161" t="s">
        <v>110</v>
      </c>
      <c r="N386" s="10">
        <v>0.59</v>
      </c>
      <c r="O386" s="165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2">
        <v>32</v>
      </c>
    </row>
    <row r="387" spans="1:65">
      <c r="A387" s="35"/>
      <c r="B387" s="19">
        <v>1</v>
      </c>
      <c r="C387" s="8">
        <v>3</v>
      </c>
      <c r="D387" s="10">
        <v>0.46</v>
      </c>
      <c r="E387" s="10">
        <v>0.51</v>
      </c>
      <c r="F387" s="158">
        <v>0.53</v>
      </c>
      <c r="G387" s="10">
        <v>0.48</v>
      </c>
      <c r="H387" s="25">
        <v>0.55000000000000004</v>
      </c>
      <c r="I387" s="10">
        <v>0.49</v>
      </c>
      <c r="J387" s="166">
        <v>0.88919487734717606</v>
      </c>
      <c r="K387" s="25">
        <v>0.55000000000000004</v>
      </c>
      <c r="L387" s="166">
        <v>0.76</v>
      </c>
      <c r="M387" s="166" t="s">
        <v>110</v>
      </c>
      <c r="N387" s="158">
        <v>0.76</v>
      </c>
      <c r="O387" s="165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2">
        <v>16</v>
      </c>
    </row>
    <row r="388" spans="1:65">
      <c r="A388" s="35"/>
      <c r="B388" s="19">
        <v>1</v>
      </c>
      <c r="C388" s="8">
        <v>4</v>
      </c>
      <c r="D388" s="10">
        <v>0.4</v>
      </c>
      <c r="E388" s="10">
        <v>0.51</v>
      </c>
      <c r="F388" s="25">
        <v>0.49</v>
      </c>
      <c r="G388" s="10">
        <v>0.47</v>
      </c>
      <c r="H388" s="25">
        <v>0.56999999999999995</v>
      </c>
      <c r="I388" s="10">
        <v>0.5</v>
      </c>
      <c r="J388" s="166">
        <v>0.86391037791693903</v>
      </c>
      <c r="K388" s="25">
        <v>0.57999999999999996</v>
      </c>
      <c r="L388" s="166">
        <v>0.73</v>
      </c>
      <c r="M388" s="166" t="s">
        <v>110</v>
      </c>
      <c r="N388" s="158">
        <v>0.8</v>
      </c>
      <c r="O388" s="165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2">
        <v>0.51172916666666668</v>
      </c>
    </row>
    <row r="389" spans="1:65">
      <c r="A389" s="35"/>
      <c r="B389" s="19">
        <v>1</v>
      </c>
      <c r="C389" s="8">
        <v>5</v>
      </c>
      <c r="D389" s="10">
        <v>0.43</v>
      </c>
      <c r="E389" s="10">
        <v>0.51</v>
      </c>
      <c r="F389" s="10">
        <v>0.49</v>
      </c>
      <c r="G389" s="10">
        <v>0.43</v>
      </c>
      <c r="H389" s="10">
        <v>0.56999999999999995</v>
      </c>
      <c r="I389" s="10">
        <v>0.53</v>
      </c>
      <c r="J389" s="161">
        <v>0.871474734996454</v>
      </c>
      <c r="K389" s="10">
        <v>0.54</v>
      </c>
      <c r="L389" s="161">
        <v>0.74</v>
      </c>
      <c r="M389" s="161" t="s">
        <v>110</v>
      </c>
      <c r="N389" s="10">
        <v>0.63</v>
      </c>
      <c r="O389" s="165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2">
        <v>90</v>
      </c>
    </row>
    <row r="390" spans="1:65">
      <c r="A390" s="35"/>
      <c r="B390" s="19">
        <v>1</v>
      </c>
      <c r="C390" s="8">
        <v>6</v>
      </c>
      <c r="D390" s="10">
        <v>0.5</v>
      </c>
      <c r="E390" s="10">
        <v>0.49</v>
      </c>
      <c r="F390" s="10">
        <v>0.48</v>
      </c>
      <c r="G390" s="10">
        <v>0.41</v>
      </c>
      <c r="H390" s="10">
        <v>0.52</v>
      </c>
      <c r="I390" s="10">
        <v>0.52</v>
      </c>
      <c r="J390" s="161">
        <v>0.89559407845760908</v>
      </c>
      <c r="K390" s="10">
        <v>0.55000000000000004</v>
      </c>
      <c r="L390" s="161">
        <v>0.72</v>
      </c>
      <c r="M390" s="161" t="s">
        <v>110</v>
      </c>
      <c r="N390" s="10">
        <v>0.61</v>
      </c>
      <c r="O390" s="165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62"/>
    </row>
    <row r="391" spans="1:65">
      <c r="A391" s="35"/>
      <c r="B391" s="20" t="s">
        <v>263</v>
      </c>
      <c r="C391" s="12"/>
      <c r="D391" s="26">
        <v>0.44833333333333342</v>
      </c>
      <c r="E391" s="26">
        <v>0.49666666666666676</v>
      </c>
      <c r="F391" s="26">
        <v>0.49500000000000005</v>
      </c>
      <c r="G391" s="26">
        <v>0.45</v>
      </c>
      <c r="H391" s="26">
        <v>0.53166666666666662</v>
      </c>
      <c r="I391" s="26">
        <v>0.51333333333333342</v>
      </c>
      <c r="J391" s="26">
        <v>0.87658313353485517</v>
      </c>
      <c r="K391" s="26">
        <v>0.55333333333333334</v>
      </c>
      <c r="L391" s="26">
        <v>0.73999999999999988</v>
      </c>
      <c r="M391" s="26" t="s">
        <v>658</v>
      </c>
      <c r="N391" s="26">
        <v>0.66833333333333333</v>
      </c>
      <c r="O391" s="165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62"/>
    </row>
    <row r="392" spans="1:65">
      <c r="A392" s="35"/>
      <c r="B392" s="3" t="s">
        <v>264</v>
      </c>
      <c r="C392" s="33"/>
      <c r="D392" s="11">
        <v>0.45</v>
      </c>
      <c r="E392" s="11">
        <v>0.5</v>
      </c>
      <c r="F392" s="11">
        <v>0.49</v>
      </c>
      <c r="G392" s="11">
        <v>0.44999999999999996</v>
      </c>
      <c r="H392" s="11">
        <v>0.53500000000000003</v>
      </c>
      <c r="I392" s="11">
        <v>0.52</v>
      </c>
      <c r="J392" s="11">
        <v>0.87381469845594151</v>
      </c>
      <c r="K392" s="11">
        <v>0.55000000000000004</v>
      </c>
      <c r="L392" s="11">
        <v>0.73499999999999999</v>
      </c>
      <c r="M392" s="11" t="s">
        <v>658</v>
      </c>
      <c r="N392" s="11">
        <v>0.625</v>
      </c>
      <c r="O392" s="165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62"/>
    </row>
    <row r="393" spans="1:65">
      <c r="A393" s="35"/>
      <c r="B393" s="3" t="s">
        <v>265</v>
      </c>
      <c r="C393" s="33"/>
      <c r="D393" s="27">
        <v>3.3714487489307422E-2</v>
      </c>
      <c r="E393" s="27">
        <v>1.5055453054181633E-2</v>
      </c>
      <c r="F393" s="27">
        <v>1.8708286933869722E-2</v>
      </c>
      <c r="G393" s="27">
        <v>3.4058772731852809E-2</v>
      </c>
      <c r="H393" s="27">
        <v>3.7638632635454035E-2</v>
      </c>
      <c r="I393" s="27">
        <v>1.5055453054181633E-2</v>
      </c>
      <c r="J393" s="27">
        <v>1.3321114257462257E-2</v>
      </c>
      <c r="K393" s="27">
        <v>1.8618986725025221E-2</v>
      </c>
      <c r="L393" s="27">
        <v>2.6076809620810618E-2</v>
      </c>
      <c r="M393" s="27" t="s">
        <v>658</v>
      </c>
      <c r="N393" s="27">
        <v>8.8411914732499236E-2</v>
      </c>
      <c r="O393" s="165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62"/>
    </row>
    <row r="394" spans="1:65">
      <c r="A394" s="35"/>
      <c r="B394" s="3" t="s">
        <v>87</v>
      </c>
      <c r="C394" s="33"/>
      <c r="D394" s="13">
        <v>7.5199600347897577E-2</v>
      </c>
      <c r="E394" s="13">
        <v>3.0312992726540196E-2</v>
      </c>
      <c r="F394" s="13">
        <v>3.7794519058322665E-2</v>
      </c>
      <c r="G394" s="13">
        <v>7.5686161626339579E-2</v>
      </c>
      <c r="H394" s="13">
        <v>7.079366639897311E-2</v>
      </c>
      <c r="I394" s="13">
        <v>2.9328804651003175E-2</v>
      </c>
      <c r="J394" s="13">
        <v>1.5196635376435263E-2</v>
      </c>
      <c r="K394" s="13">
        <v>3.3648771189804617E-2</v>
      </c>
      <c r="L394" s="13">
        <v>3.5238931920014351E-2</v>
      </c>
      <c r="M394" s="13" t="s">
        <v>658</v>
      </c>
      <c r="N394" s="13">
        <v>0.13228715421321582</v>
      </c>
      <c r="O394" s="165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2"/>
    </row>
    <row r="395" spans="1:65">
      <c r="A395" s="35"/>
      <c r="B395" s="3" t="s">
        <v>266</v>
      </c>
      <c r="C395" s="33"/>
      <c r="D395" s="13">
        <v>-0.12388551886984478</v>
      </c>
      <c r="E395" s="13">
        <v>-2.9434515327932065E-2</v>
      </c>
      <c r="F395" s="13">
        <v>-3.2691446484549802E-2</v>
      </c>
      <c r="G395" s="13">
        <v>-0.12062858771322726</v>
      </c>
      <c r="H395" s="13">
        <v>3.8961038961038863E-2</v>
      </c>
      <c r="I395" s="13">
        <v>3.1347962382446415E-3</v>
      </c>
      <c r="J395" s="13">
        <v>0.712982551385134</v>
      </c>
      <c r="K395" s="13">
        <v>8.1301143997068781E-2</v>
      </c>
      <c r="L395" s="13">
        <v>0.44607743353824825</v>
      </c>
      <c r="M395" s="13" t="s">
        <v>658</v>
      </c>
      <c r="N395" s="13">
        <v>0.30602939380368843</v>
      </c>
      <c r="O395" s="165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2"/>
    </row>
    <row r="396" spans="1:65">
      <c r="A396" s="35"/>
      <c r="B396" s="53" t="s">
        <v>267</v>
      </c>
      <c r="C396" s="54"/>
      <c r="D396" s="52">
        <v>0.69</v>
      </c>
      <c r="E396" s="52">
        <v>0.18</v>
      </c>
      <c r="F396" s="52">
        <v>0.2</v>
      </c>
      <c r="G396" s="52">
        <v>0.67</v>
      </c>
      <c r="H396" s="52">
        <v>0.2</v>
      </c>
      <c r="I396" s="52">
        <v>0</v>
      </c>
      <c r="J396" s="52">
        <v>3.87</v>
      </c>
      <c r="K396" s="52">
        <v>0.43</v>
      </c>
      <c r="L396" s="52">
        <v>2.41</v>
      </c>
      <c r="M396" s="52">
        <v>4.93</v>
      </c>
      <c r="N396" s="52">
        <v>1.65</v>
      </c>
      <c r="O396" s="165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2"/>
    </row>
    <row r="397" spans="1:65">
      <c r="B397" s="36"/>
      <c r="C397" s="20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BM397" s="62"/>
    </row>
    <row r="398" spans="1:65" ht="15">
      <c r="B398" s="37" t="s">
        <v>551</v>
      </c>
      <c r="BM398" s="32" t="s">
        <v>67</v>
      </c>
    </row>
    <row r="399" spans="1:65" ht="15">
      <c r="A399" s="28" t="s">
        <v>53</v>
      </c>
      <c r="B399" s="18" t="s">
        <v>115</v>
      </c>
      <c r="C399" s="15" t="s">
        <v>116</v>
      </c>
      <c r="D399" s="16" t="s">
        <v>235</v>
      </c>
      <c r="E399" s="17" t="s">
        <v>235</v>
      </c>
      <c r="F399" s="17" t="s">
        <v>235</v>
      </c>
      <c r="G399" s="17" t="s">
        <v>235</v>
      </c>
      <c r="H399" s="17" t="s">
        <v>235</v>
      </c>
      <c r="I399" s="17" t="s">
        <v>235</v>
      </c>
      <c r="J399" s="17" t="s">
        <v>235</v>
      </c>
      <c r="K399" s="17" t="s">
        <v>235</v>
      </c>
      <c r="L399" s="17" t="s">
        <v>235</v>
      </c>
      <c r="M399" s="17" t="s">
        <v>235</v>
      </c>
      <c r="N399" s="17" t="s">
        <v>235</v>
      </c>
      <c r="O399" s="17" t="s">
        <v>235</v>
      </c>
      <c r="P399" s="17" t="s">
        <v>235</v>
      </c>
      <c r="Q399" s="165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2">
        <v>1</v>
      </c>
    </row>
    <row r="400" spans="1:65">
      <c r="A400" s="35"/>
      <c r="B400" s="19" t="s">
        <v>236</v>
      </c>
      <c r="C400" s="8" t="s">
        <v>236</v>
      </c>
      <c r="D400" s="163" t="s">
        <v>240</v>
      </c>
      <c r="E400" s="164" t="s">
        <v>242</v>
      </c>
      <c r="F400" s="164" t="s">
        <v>243</v>
      </c>
      <c r="G400" s="164" t="s">
        <v>244</v>
      </c>
      <c r="H400" s="164" t="s">
        <v>245</v>
      </c>
      <c r="I400" s="164" t="s">
        <v>246</v>
      </c>
      <c r="J400" s="164" t="s">
        <v>247</v>
      </c>
      <c r="K400" s="164" t="s">
        <v>248</v>
      </c>
      <c r="L400" s="164" t="s">
        <v>249</v>
      </c>
      <c r="M400" s="164" t="s">
        <v>250</v>
      </c>
      <c r="N400" s="164" t="s">
        <v>251</v>
      </c>
      <c r="O400" s="164" t="s">
        <v>254</v>
      </c>
      <c r="P400" s="164" t="s">
        <v>270</v>
      </c>
      <c r="Q400" s="165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2" t="s">
        <v>3</v>
      </c>
    </row>
    <row r="401" spans="1:65">
      <c r="A401" s="35"/>
      <c r="B401" s="19"/>
      <c r="C401" s="8"/>
      <c r="D401" s="9" t="s">
        <v>271</v>
      </c>
      <c r="E401" s="10" t="s">
        <v>271</v>
      </c>
      <c r="F401" s="10" t="s">
        <v>271</v>
      </c>
      <c r="G401" s="10" t="s">
        <v>271</v>
      </c>
      <c r="H401" s="10" t="s">
        <v>271</v>
      </c>
      <c r="I401" s="10" t="s">
        <v>292</v>
      </c>
      <c r="J401" s="10" t="s">
        <v>273</v>
      </c>
      <c r="K401" s="10" t="s">
        <v>292</v>
      </c>
      <c r="L401" s="10" t="s">
        <v>273</v>
      </c>
      <c r="M401" s="10" t="s">
        <v>292</v>
      </c>
      <c r="N401" s="10" t="s">
        <v>271</v>
      </c>
      <c r="O401" s="10" t="s">
        <v>292</v>
      </c>
      <c r="P401" s="10" t="s">
        <v>271</v>
      </c>
      <c r="Q401" s="165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2">
        <v>3</v>
      </c>
    </row>
    <row r="402" spans="1:65">
      <c r="A402" s="35"/>
      <c r="B402" s="19"/>
      <c r="C402" s="8"/>
      <c r="D402" s="29" t="s">
        <v>293</v>
      </c>
      <c r="E402" s="29" t="s">
        <v>293</v>
      </c>
      <c r="F402" s="29" t="s">
        <v>293</v>
      </c>
      <c r="G402" s="29" t="s">
        <v>293</v>
      </c>
      <c r="H402" s="29" t="s">
        <v>293</v>
      </c>
      <c r="I402" s="29" t="s">
        <v>295</v>
      </c>
      <c r="J402" s="29" t="s">
        <v>295</v>
      </c>
      <c r="K402" s="29" t="s">
        <v>295</v>
      </c>
      <c r="L402" s="29" t="s">
        <v>295</v>
      </c>
      <c r="M402" s="29" t="s">
        <v>296</v>
      </c>
      <c r="N402" s="29" t="s">
        <v>293</v>
      </c>
      <c r="O402" s="29" t="s">
        <v>293</v>
      </c>
      <c r="P402" s="29" t="s">
        <v>297</v>
      </c>
      <c r="Q402" s="165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2">
        <v>3</v>
      </c>
    </row>
    <row r="403" spans="1:65">
      <c r="A403" s="35"/>
      <c r="B403" s="18">
        <v>1</v>
      </c>
      <c r="C403" s="14">
        <v>1</v>
      </c>
      <c r="D403" s="244">
        <v>3.5000000000000003E-2</v>
      </c>
      <c r="E403" s="244">
        <v>0.03</v>
      </c>
      <c r="F403" s="257">
        <v>0.03</v>
      </c>
      <c r="G403" s="244">
        <v>0.04</v>
      </c>
      <c r="H403" s="282">
        <v>0.15</v>
      </c>
      <c r="I403" s="259">
        <v>0.02</v>
      </c>
      <c r="J403" s="282" t="s">
        <v>109</v>
      </c>
      <c r="K403" s="259">
        <v>0.06</v>
      </c>
      <c r="L403" s="259" t="s">
        <v>107</v>
      </c>
      <c r="M403" s="259" t="s">
        <v>219</v>
      </c>
      <c r="N403" s="244">
        <v>0.03</v>
      </c>
      <c r="O403" s="244">
        <v>0.04</v>
      </c>
      <c r="P403" s="244">
        <v>0.03</v>
      </c>
      <c r="Q403" s="234"/>
      <c r="R403" s="235"/>
      <c r="S403" s="235"/>
      <c r="T403" s="235"/>
      <c r="U403" s="235"/>
      <c r="V403" s="235"/>
      <c r="W403" s="235"/>
      <c r="X403" s="235"/>
      <c r="Y403" s="235"/>
      <c r="Z403" s="235"/>
      <c r="AA403" s="235"/>
      <c r="AB403" s="235"/>
      <c r="AC403" s="235"/>
      <c r="AD403" s="235"/>
      <c r="AE403" s="235"/>
      <c r="AF403" s="235"/>
      <c r="AG403" s="235"/>
      <c r="AH403" s="235"/>
      <c r="AI403" s="235"/>
      <c r="AJ403" s="235"/>
      <c r="AK403" s="235"/>
      <c r="AL403" s="235"/>
      <c r="AM403" s="235"/>
      <c r="AN403" s="235"/>
      <c r="AO403" s="235"/>
      <c r="AP403" s="235"/>
      <c r="AQ403" s="235"/>
      <c r="AR403" s="235"/>
      <c r="AS403" s="235"/>
      <c r="AT403" s="235"/>
      <c r="AU403" s="235"/>
      <c r="AV403" s="235"/>
      <c r="AW403" s="235"/>
      <c r="AX403" s="235"/>
      <c r="AY403" s="235"/>
      <c r="AZ403" s="235"/>
      <c r="BA403" s="235"/>
      <c r="BB403" s="235"/>
      <c r="BC403" s="235"/>
      <c r="BD403" s="235"/>
      <c r="BE403" s="235"/>
      <c r="BF403" s="235"/>
      <c r="BG403" s="235"/>
      <c r="BH403" s="235"/>
      <c r="BI403" s="235"/>
      <c r="BJ403" s="235"/>
      <c r="BK403" s="235"/>
      <c r="BL403" s="235"/>
      <c r="BM403" s="245">
        <v>1</v>
      </c>
    </row>
    <row r="404" spans="1:65">
      <c r="A404" s="35"/>
      <c r="B404" s="19">
        <v>1</v>
      </c>
      <c r="C404" s="8">
        <v>2</v>
      </c>
      <c r="D404" s="246">
        <v>3.9E-2</v>
      </c>
      <c r="E404" s="246">
        <v>0.02</v>
      </c>
      <c r="F404" s="260">
        <v>0.03</v>
      </c>
      <c r="G404" s="246">
        <v>0.03</v>
      </c>
      <c r="H404" s="262">
        <v>0.14000000000000001</v>
      </c>
      <c r="I404" s="261">
        <v>0.03</v>
      </c>
      <c r="J404" s="262" t="s">
        <v>109</v>
      </c>
      <c r="K404" s="261">
        <v>0.05</v>
      </c>
      <c r="L404" s="261" t="s">
        <v>107</v>
      </c>
      <c r="M404" s="261" t="s">
        <v>219</v>
      </c>
      <c r="N404" s="246">
        <v>0.03</v>
      </c>
      <c r="O404" s="246">
        <v>0.03</v>
      </c>
      <c r="P404" s="246">
        <v>0.03</v>
      </c>
      <c r="Q404" s="234"/>
      <c r="R404" s="235"/>
      <c r="S404" s="235"/>
      <c r="T404" s="235"/>
      <c r="U404" s="235"/>
      <c r="V404" s="235"/>
      <c r="W404" s="235"/>
      <c r="X404" s="235"/>
      <c r="Y404" s="235"/>
      <c r="Z404" s="235"/>
      <c r="AA404" s="235"/>
      <c r="AB404" s="235"/>
      <c r="AC404" s="235"/>
      <c r="AD404" s="235"/>
      <c r="AE404" s="235"/>
      <c r="AF404" s="235"/>
      <c r="AG404" s="235"/>
      <c r="AH404" s="235"/>
      <c r="AI404" s="235"/>
      <c r="AJ404" s="235"/>
      <c r="AK404" s="235"/>
      <c r="AL404" s="235"/>
      <c r="AM404" s="235"/>
      <c r="AN404" s="235"/>
      <c r="AO404" s="235"/>
      <c r="AP404" s="235"/>
      <c r="AQ404" s="235"/>
      <c r="AR404" s="235"/>
      <c r="AS404" s="235"/>
      <c r="AT404" s="235"/>
      <c r="AU404" s="235"/>
      <c r="AV404" s="235"/>
      <c r="AW404" s="235"/>
      <c r="AX404" s="235"/>
      <c r="AY404" s="235"/>
      <c r="AZ404" s="235"/>
      <c r="BA404" s="235"/>
      <c r="BB404" s="235"/>
      <c r="BC404" s="235"/>
      <c r="BD404" s="235"/>
      <c r="BE404" s="235"/>
      <c r="BF404" s="235"/>
      <c r="BG404" s="235"/>
      <c r="BH404" s="235"/>
      <c r="BI404" s="235"/>
      <c r="BJ404" s="235"/>
      <c r="BK404" s="235"/>
      <c r="BL404" s="235"/>
      <c r="BM404" s="245">
        <v>15</v>
      </c>
    </row>
    <row r="405" spans="1:65">
      <c r="A405" s="35"/>
      <c r="B405" s="19">
        <v>1</v>
      </c>
      <c r="C405" s="8">
        <v>3</v>
      </c>
      <c r="D405" s="246">
        <v>3.8000000000000006E-2</v>
      </c>
      <c r="E405" s="246">
        <v>0.03</v>
      </c>
      <c r="F405" s="260">
        <v>0.03</v>
      </c>
      <c r="G405" s="246">
        <v>0.03</v>
      </c>
      <c r="H405" s="262">
        <v>0.13</v>
      </c>
      <c r="I405" s="261" t="s">
        <v>111</v>
      </c>
      <c r="J405" s="262" t="s">
        <v>109</v>
      </c>
      <c r="K405" s="262">
        <v>0.04</v>
      </c>
      <c r="L405" s="262" t="s">
        <v>107</v>
      </c>
      <c r="M405" s="262" t="s">
        <v>219</v>
      </c>
      <c r="N405" s="27">
        <v>0.03</v>
      </c>
      <c r="O405" s="27">
        <v>0.04</v>
      </c>
      <c r="P405" s="27">
        <v>0.03</v>
      </c>
      <c r="Q405" s="234"/>
      <c r="R405" s="235"/>
      <c r="S405" s="235"/>
      <c r="T405" s="235"/>
      <c r="U405" s="235"/>
      <c r="V405" s="235"/>
      <c r="W405" s="235"/>
      <c r="X405" s="235"/>
      <c r="Y405" s="235"/>
      <c r="Z405" s="235"/>
      <c r="AA405" s="235"/>
      <c r="AB405" s="235"/>
      <c r="AC405" s="235"/>
      <c r="AD405" s="235"/>
      <c r="AE405" s="235"/>
      <c r="AF405" s="235"/>
      <c r="AG405" s="235"/>
      <c r="AH405" s="235"/>
      <c r="AI405" s="235"/>
      <c r="AJ405" s="235"/>
      <c r="AK405" s="235"/>
      <c r="AL405" s="235"/>
      <c r="AM405" s="235"/>
      <c r="AN405" s="235"/>
      <c r="AO405" s="235"/>
      <c r="AP405" s="235"/>
      <c r="AQ405" s="235"/>
      <c r="AR405" s="235"/>
      <c r="AS405" s="235"/>
      <c r="AT405" s="235"/>
      <c r="AU405" s="235"/>
      <c r="AV405" s="235"/>
      <c r="AW405" s="235"/>
      <c r="AX405" s="235"/>
      <c r="AY405" s="235"/>
      <c r="AZ405" s="235"/>
      <c r="BA405" s="235"/>
      <c r="BB405" s="235"/>
      <c r="BC405" s="235"/>
      <c r="BD405" s="235"/>
      <c r="BE405" s="235"/>
      <c r="BF405" s="235"/>
      <c r="BG405" s="235"/>
      <c r="BH405" s="235"/>
      <c r="BI405" s="235"/>
      <c r="BJ405" s="235"/>
      <c r="BK405" s="235"/>
      <c r="BL405" s="235"/>
      <c r="BM405" s="245">
        <v>16</v>
      </c>
    </row>
    <row r="406" spans="1:65">
      <c r="A406" s="35"/>
      <c r="B406" s="19">
        <v>1</v>
      </c>
      <c r="C406" s="8">
        <v>4</v>
      </c>
      <c r="D406" s="246">
        <v>3.5999999999999997E-2</v>
      </c>
      <c r="E406" s="246">
        <v>0.02</v>
      </c>
      <c r="F406" s="260">
        <v>0.03</v>
      </c>
      <c r="G406" s="246">
        <v>0.03</v>
      </c>
      <c r="H406" s="262">
        <v>0.11</v>
      </c>
      <c r="I406" s="261">
        <v>0.01</v>
      </c>
      <c r="J406" s="262" t="s">
        <v>109</v>
      </c>
      <c r="K406" s="262">
        <v>0.04</v>
      </c>
      <c r="L406" s="262" t="s">
        <v>107</v>
      </c>
      <c r="M406" s="262" t="s">
        <v>219</v>
      </c>
      <c r="N406" s="27">
        <v>0.03</v>
      </c>
      <c r="O406" s="27">
        <v>0.02</v>
      </c>
      <c r="P406" s="27">
        <v>0.04</v>
      </c>
      <c r="Q406" s="234"/>
      <c r="R406" s="235"/>
      <c r="S406" s="235"/>
      <c r="T406" s="235"/>
      <c r="U406" s="235"/>
      <c r="V406" s="235"/>
      <c r="W406" s="235"/>
      <c r="X406" s="235"/>
      <c r="Y406" s="235"/>
      <c r="Z406" s="235"/>
      <c r="AA406" s="235"/>
      <c r="AB406" s="235"/>
      <c r="AC406" s="235"/>
      <c r="AD406" s="235"/>
      <c r="AE406" s="235"/>
      <c r="AF406" s="235"/>
      <c r="AG406" s="235"/>
      <c r="AH406" s="235"/>
      <c r="AI406" s="235"/>
      <c r="AJ406" s="235"/>
      <c r="AK406" s="235"/>
      <c r="AL406" s="235"/>
      <c r="AM406" s="235"/>
      <c r="AN406" s="235"/>
      <c r="AO406" s="235"/>
      <c r="AP406" s="235"/>
      <c r="AQ406" s="235"/>
      <c r="AR406" s="235"/>
      <c r="AS406" s="235"/>
      <c r="AT406" s="235"/>
      <c r="AU406" s="235"/>
      <c r="AV406" s="235"/>
      <c r="AW406" s="235"/>
      <c r="AX406" s="235"/>
      <c r="AY406" s="235"/>
      <c r="AZ406" s="235"/>
      <c r="BA406" s="235"/>
      <c r="BB406" s="235"/>
      <c r="BC406" s="235"/>
      <c r="BD406" s="235"/>
      <c r="BE406" s="235"/>
      <c r="BF406" s="235"/>
      <c r="BG406" s="235"/>
      <c r="BH406" s="235"/>
      <c r="BI406" s="235"/>
      <c r="BJ406" s="235"/>
      <c r="BK406" s="235"/>
      <c r="BL406" s="235"/>
      <c r="BM406" s="245">
        <v>3.0738095238095238E-2</v>
      </c>
    </row>
    <row r="407" spans="1:65">
      <c r="A407" s="35"/>
      <c r="B407" s="19">
        <v>1</v>
      </c>
      <c r="C407" s="8">
        <v>5</v>
      </c>
      <c r="D407" s="246">
        <v>3.2999999999999995E-2</v>
      </c>
      <c r="E407" s="246">
        <v>0.03</v>
      </c>
      <c r="F407" s="246">
        <v>0.03</v>
      </c>
      <c r="G407" s="246">
        <v>0.02</v>
      </c>
      <c r="H407" s="261">
        <v>0.15</v>
      </c>
      <c r="I407" s="261">
        <v>0.01</v>
      </c>
      <c r="J407" s="261" t="s">
        <v>109</v>
      </c>
      <c r="K407" s="261">
        <v>0.04</v>
      </c>
      <c r="L407" s="261" t="s">
        <v>107</v>
      </c>
      <c r="M407" s="261" t="s">
        <v>219</v>
      </c>
      <c r="N407" s="246">
        <v>0.03</v>
      </c>
      <c r="O407" s="246">
        <v>0.02</v>
      </c>
      <c r="P407" s="246">
        <v>0.04</v>
      </c>
      <c r="Q407" s="234"/>
      <c r="R407" s="235"/>
      <c r="S407" s="235"/>
      <c r="T407" s="235"/>
      <c r="U407" s="235"/>
      <c r="V407" s="235"/>
      <c r="W407" s="235"/>
      <c r="X407" s="235"/>
      <c r="Y407" s="235"/>
      <c r="Z407" s="235"/>
      <c r="AA407" s="235"/>
      <c r="AB407" s="235"/>
      <c r="AC407" s="235"/>
      <c r="AD407" s="235"/>
      <c r="AE407" s="235"/>
      <c r="AF407" s="235"/>
      <c r="AG407" s="235"/>
      <c r="AH407" s="235"/>
      <c r="AI407" s="235"/>
      <c r="AJ407" s="235"/>
      <c r="AK407" s="235"/>
      <c r="AL407" s="235"/>
      <c r="AM407" s="235"/>
      <c r="AN407" s="235"/>
      <c r="AO407" s="235"/>
      <c r="AP407" s="235"/>
      <c r="AQ407" s="235"/>
      <c r="AR407" s="235"/>
      <c r="AS407" s="235"/>
      <c r="AT407" s="235"/>
      <c r="AU407" s="235"/>
      <c r="AV407" s="235"/>
      <c r="AW407" s="235"/>
      <c r="AX407" s="235"/>
      <c r="AY407" s="235"/>
      <c r="AZ407" s="235"/>
      <c r="BA407" s="235"/>
      <c r="BB407" s="235"/>
      <c r="BC407" s="235"/>
      <c r="BD407" s="235"/>
      <c r="BE407" s="235"/>
      <c r="BF407" s="235"/>
      <c r="BG407" s="235"/>
      <c r="BH407" s="235"/>
      <c r="BI407" s="235"/>
      <c r="BJ407" s="235"/>
      <c r="BK407" s="235"/>
      <c r="BL407" s="235"/>
      <c r="BM407" s="245">
        <v>91</v>
      </c>
    </row>
    <row r="408" spans="1:65">
      <c r="A408" s="35"/>
      <c r="B408" s="19">
        <v>1</v>
      </c>
      <c r="C408" s="8">
        <v>6</v>
      </c>
      <c r="D408" s="246">
        <v>0.04</v>
      </c>
      <c r="E408" s="246">
        <v>0.04</v>
      </c>
      <c r="F408" s="246">
        <v>0.02</v>
      </c>
      <c r="G408" s="246">
        <v>0.02</v>
      </c>
      <c r="H408" s="261">
        <v>0.17</v>
      </c>
      <c r="I408" s="261">
        <v>0.02</v>
      </c>
      <c r="J408" s="261" t="s">
        <v>109</v>
      </c>
      <c r="K408" s="261">
        <v>0.04</v>
      </c>
      <c r="L408" s="261" t="s">
        <v>107</v>
      </c>
      <c r="M408" s="261" t="s">
        <v>219</v>
      </c>
      <c r="N408" s="246">
        <v>0.03</v>
      </c>
      <c r="O408" s="246">
        <v>0.03</v>
      </c>
      <c r="P408" s="246">
        <v>0.03</v>
      </c>
      <c r="Q408" s="234"/>
      <c r="R408" s="235"/>
      <c r="S408" s="235"/>
      <c r="T408" s="235"/>
      <c r="U408" s="235"/>
      <c r="V408" s="235"/>
      <c r="W408" s="235"/>
      <c r="X408" s="235"/>
      <c r="Y408" s="235"/>
      <c r="Z408" s="235"/>
      <c r="AA408" s="235"/>
      <c r="AB408" s="235"/>
      <c r="AC408" s="235"/>
      <c r="AD408" s="235"/>
      <c r="AE408" s="235"/>
      <c r="AF408" s="235"/>
      <c r="AG408" s="235"/>
      <c r="AH408" s="235"/>
      <c r="AI408" s="235"/>
      <c r="AJ408" s="235"/>
      <c r="AK408" s="235"/>
      <c r="AL408" s="235"/>
      <c r="AM408" s="235"/>
      <c r="AN408" s="235"/>
      <c r="AO408" s="235"/>
      <c r="AP408" s="235"/>
      <c r="AQ408" s="235"/>
      <c r="AR408" s="235"/>
      <c r="AS408" s="235"/>
      <c r="AT408" s="235"/>
      <c r="AU408" s="235"/>
      <c r="AV408" s="235"/>
      <c r="AW408" s="235"/>
      <c r="AX408" s="235"/>
      <c r="AY408" s="235"/>
      <c r="AZ408" s="235"/>
      <c r="BA408" s="235"/>
      <c r="BB408" s="235"/>
      <c r="BC408" s="235"/>
      <c r="BD408" s="235"/>
      <c r="BE408" s="235"/>
      <c r="BF408" s="235"/>
      <c r="BG408" s="235"/>
      <c r="BH408" s="235"/>
      <c r="BI408" s="235"/>
      <c r="BJ408" s="235"/>
      <c r="BK408" s="235"/>
      <c r="BL408" s="235"/>
      <c r="BM408" s="63"/>
    </row>
    <row r="409" spans="1:65">
      <c r="A409" s="35"/>
      <c r="B409" s="20" t="s">
        <v>263</v>
      </c>
      <c r="C409" s="12"/>
      <c r="D409" s="247">
        <v>3.6833333333333336E-2</v>
      </c>
      <c r="E409" s="247">
        <v>2.8333333333333335E-2</v>
      </c>
      <c r="F409" s="247">
        <v>2.8333333333333332E-2</v>
      </c>
      <c r="G409" s="247">
        <v>2.8333333333333332E-2</v>
      </c>
      <c r="H409" s="247">
        <v>0.14166666666666669</v>
      </c>
      <c r="I409" s="247">
        <v>1.8000000000000002E-2</v>
      </c>
      <c r="J409" s="247" t="s">
        <v>658</v>
      </c>
      <c r="K409" s="247">
        <v>4.5000000000000005E-2</v>
      </c>
      <c r="L409" s="247" t="s">
        <v>658</v>
      </c>
      <c r="M409" s="247" t="s">
        <v>658</v>
      </c>
      <c r="N409" s="247">
        <v>0.03</v>
      </c>
      <c r="O409" s="247">
        <v>0.03</v>
      </c>
      <c r="P409" s="247">
        <v>3.3333333333333333E-2</v>
      </c>
      <c r="Q409" s="234"/>
      <c r="R409" s="235"/>
      <c r="S409" s="235"/>
      <c r="T409" s="235"/>
      <c r="U409" s="235"/>
      <c r="V409" s="235"/>
      <c r="W409" s="235"/>
      <c r="X409" s="235"/>
      <c r="Y409" s="235"/>
      <c r="Z409" s="235"/>
      <c r="AA409" s="235"/>
      <c r="AB409" s="235"/>
      <c r="AC409" s="235"/>
      <c r="AD409" s="235"/>
      <c r="AE409" s="235"/>
      <c r="AF409" s="235"/>
      <c r="AG409" s="235"/>
      <c r="AH409" s="235"/>
      <c r="AI409" s="235"/>
      <c r="AJ409" s="235"/>
      <c r="AK409" s="235"/>
      <c r="AL409" s="235"/>
      <c r="AM409" s="235"/>
      <c r="AN409" s="235"/>
      <c r="AO409" s="235"/>
      <c r="AP409" s="235"/>
      <c r="AQ409" s="235"/>
      <c r="AR409" s="235"/>
      <c r="AS409" s="235"/>
      <c r="AT409" s="235"/>
      <c r="AU409" s="235"/>
      <c r="AV409" s="235"/>
      <c r="AW409" s="235"/>
      <c r="AX409" s="235"/>
      <c r="AY409" s="235"/>
      <c r="AZ409" s="235"/>
      <c r="BA409" s="235"/>
      <c r="BB409" s="235"/>
      <c r="BC409" s="235"/>
      <c r="BD409" s="235"/>
      <c r="BE409" s="235"/>
      <c r="BF409" s="235"/>
      <c r="BG409" s="235"/>
      <c r="BH409" s="235"/>
      <c r="BI409" s="235"/>
      <c r="BJ409" s="235"/>
      <c r="BK409" s="235"/>
      <c r="BL409" s="235"/>
      <c r="BM409" s="63"/>
    </row>
    <row r="410" spans="1:65">
      <c r="A410" s="35"/>
      <c r="B410" s="3" t="s">
        <v>264</v>
      </c>
      <c r="C410" s="33"/>
      <c r="D410" s="27">
        <v>3.7000000000000005E-2</v>
      </c>
      <c r="E410" s="27">
        <v>0.03</v>
      </c>
      <c r="F410" s="27">
        <v>0.03</v>
      </c>
      <c r="G410" s="27">
        <v>0.03</v>
      </c>
      <c r="H410" s="27">
        <v>0.14500000000000002</v>
      </c>
      <c r="I410" s="27">
        <v>0.02</v>
      </c>
      <c r="J410" s="27" t="s">
        <v>658</v>
      </c>
      <c r="K410" s="27">
        <v>0.04</v>
      </c>
      <c r="L410" s="27" t="s">
        <v>658</v>
      </c>
      <c r="M410" s="27" t="s">
        <v>658</v>
      </c>
      <c r="N410" s="27">
        <v>0.03</v>
      </c>
      <c r="O410" s="27">
        <v>0.03</v>
      </c>
      <c r="P410" s="27">
        <v>0.03</v>
      </c>
      <c r="Q410" s="234"/>
      <c r="R410" s="235"/>
      <c r="S410" s="235"/>
      <c r="T410" s="235"/>
      <c r="U410" s="235"/>
      <c r="V410" s="235"/>
      <c r="W410" s="235"/>
      <c r="X410" s="235"/>
      <c r="Y410" s="235"/>
      <c r="Z410" s="235"/>
      <c r="AA410" s="235"/>
      <c r="AB410" s="235"/>
      <c r="AC410" s="235"/>
      <c r="AD410" s="235"/>
      <c r="AE410" s="235"/>
      <c r="AF410" s="235"/>
      <c r="AG410" s="235"/>
      <c r="AH410" s="235"/>
      <c r="AI410" s="235"/>
      <c r="AJ410" s="235"/>
      <c r="AK410" s="235"/>
      <c r="AL410" s="235"/>
      <c r="AM410" s="235"/>
      <c r="AN410" s="235"/>
      <c r="AO410" s="235"/>
      <c r="AP410" s="235"/>
      <c r="AQ410" s="235"/>
      <c r="AR410" s="235"/>
      <c r="AS410" s="235"/>
      <c r="AT410" s="235"/>
      <c r="AU410" s="235"/>
      <c r="AV410" s="235"/>
      <c r="AW410" s="235"/>
      <c r="AX410" s="235"/>
      <c r="AY410" s="235"/>
      <c r="AZ410" s="235"/>
      <c r="BA410" s="235"/>
      <c r="BB410" s="235"/>
      <c r="BC410" s="235"/>
      <c r="BD410" s="235"/>
      <c r="BE410" s="235"/>
      <c r="BF410" s="235"/>
      <c r="BG410" s="235"/>
      <c r="BH410" s="235"/>
      <c r="BI410" s="235"/>
      <c r="BJ410" s="235"/>
      <c r="BK410" s="235"/>
      <c r="BL410" s="235"/>
      <c r="BM410" s="63"/>
    </row>
    <row r="411" spans="1:65">
      <c r="A411" s="35"/>
      <c r="B411" s="3" t="s">
        <v>265</v>
      </c>
      <c r="C411" s="33"/>
      <c r="D411" s="27">
        <v>2.6394443859772227E-3</v>
      </c>
      <c r="E411" s="27">
        <v>7.527726527090787E-3</v>
      </c>
      <c r="F411" s="27">
        <v>4.0824829046386298E-3</v>
      </c>
      <c r="G411" s="27">
        <v>7.5277265270908217E-3</v>
      </c>
      <c r="H411" s="27">
        <v>2.0412414523193048E-2</v>
      </c>
      <c r="I411" s="27">
        <v>8.3666002653407495E-3</v>
      </c>
      <c r="J411" s="27" t="s">
        <v>658</v>
      </c>
      <c r="K411" s="27">
        <v>8.366600265340772E-3</v>
      </c>
      <c r="L411" s="27" t="s">
        <v>658</v>
      </c>
      <c r="M411" s="27" t="s">
        <v>658</v>
      </c>
      <c r="N411" s="27">
        <v>0</v>
      </c>
      <c r="O411" s="27">
        <v>8.9442719099991699E-3</v>
      </c>
      <c r="P411" s="27">
        <v>5.1639777949432242E-3</v>
      </c>
      <c r="Q411" s="234"/>
      <c r="R411" s="235"/>
      <c r="S411" s="235"/>
      <c r="T411" s="235"/>
      <c r="U411" s="235"/>
      <c r="V411" s="235"/>
      <c r="W411" s="235"/>
      <c r="X411" s="235"/>
      <c r="Y411" s="235"/>
      <c r="Z411" s="235"/>
      <c r="AA411" s="235"/>
      <c r="AB411" s="235"/>
      <c r="AC411" s="235"/>
      <c r="AD411" s="235"/>
      <c r="AE411" s="235"/>
      <c r="AF411" s="235"/>
      <c r="AG411" s="235"/>
      <c r="AH411" s="235"/>
      <c r="AI411" s="235"/>
      <c r="AJ411" s="235"/>
      <c r="AK411" s="235"/>
      <c r="AL411" s="235"/>
      <c r="AM411" s="235"/>
      <c r="AN411" s="235"/>
      <c r="AO411" s="235"/>
      <c r="AP411" s="235"/>
      <c r="AQ411" s="235"/>
      <c r="AR411" s="235"/>
      <c r="AS411" s="235"/>
      <c r="AT411" s="235"/>
      <c r="AU411" s="235"/>
      <c r="AV411" s="235"/>
      <c r="AW411" s="235"/>
      <c r="AX411" s="235"/>
      <c r="AY411" s="235"/>
      <c r="AZ411" s="235"/>
      <c r="BA411" s="235"/>
      <c r="BB411" s="235"/>
      <c r="BC411" s="235"/>
      <c r="BD411" s="235"/>
      <c r="BE411" s="235"/>
      <c r="BF411" s="235"/>
      <c r="BG411" s="235"/>
      <c r="BH411" s="235"/>
      <c r="BI411" s="235"/>
      <c r="BJ411" s="235"/>
      <c r="BK411" s="235"/>
      <c r="BL411" s="235"/>
      <c r="BM411" s="63"/>
    </row>
    <row r="412" spans="1:65">
      <c r="A412" s="35"/>
      <c r="B412" s="3" t="s">
        <v>87</v>
      </c>
      <c r="C412" s="33"/>
      <c r="D412" s="13">
        <v>7.165912360119156E-2</v>
      </c>
      <c r="E412" s="13">
        <v>0.26568446566202775</v>
      </c>
      <c r="F412" s="13">
        <v>0.14408763192842222</v>
      </c>
      <c r="G412" s="13">
        <v>0.26568446566202902</v>
      </c>
      <c r="H412" s="13">
        <v>0.1440876319284215</v>
      </c>
      <c r="I412" s="13">
        <v>0.46481112585226381</v>
      </c>
      <c r="J412" s="13" t="s">
        <v>658</v>
      </c>
      <c r="K412" s="13">
        <v>0.18592445034090602</v>
      </c>
      <c r="L412" s="13" t="s">
        <v>658</v>
      </c>
      <c r="M412" s="13" t="s">
        <v>658</v>
      </c>
      <c r="N412" s="13">
        <v>0</v>
      </c>
      <c r="O412" s="13">
        <v>0.29814239699997236</v>
      </c>
      <c r="P412" s="13">
        <v>0.15491933384829673</v>
      </c>
      <c r="Q412" s="165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62"/>
    </row>
    <row r="413" spans="1:65">
      <c r="A413" s="35"/>
      <c r="B413" s="3" t="s">
        <v>266</v>
      </c>
      <c r="C413" s="33"/>
      <c r="D413" s="13">
        <v>0.19829589465530595</v>
      </c>
      <c r="E413" s="13">
        <v>-7.8233927188226082E-2</v>
      </c>
      <c r="F413" s="13">
        <v>-7.8233927188226193E-2</v>
      </c>
      <c r="G413" s="13">
        <v>-7.8233927188226193E-2</v>
      </c>
      <c r="H413" s="13">
        <v>3.6088303640588695</v>
      </c>
      <c r="I413" s="13">
        <v>-0.41440743609604946</v>
      </c>
      <c r="J413" s="13" t="s">
        <v>658</v>
      </c>
      <c r="K413" s="13">
        <v>0.46398140975987623</v>
      </c>
      <c r="L413" s="13" t="s">
        <v>658</v>
      </c>
      <c r="M413" s="13" t="s">
        <v>658</v>
      </c>
      <c r="N413" s="13">
        <v>-2.4012393493415995E-2</v>
      </c>
      <c r="O413" s="13">
        <v>-2.4012393493415995E-2</v>
      </c>
      <c r="P413" s="13">
        <v>8.44306738962044E-2</v>
      </c>
      <c r="Q413" s="165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2"/>
    </row>
    <row r="414" spans="1:65">
      <c r="A414" s="35"/>
      <c r="B414" s="53" t="s">
        <v>267</v>
      </c>
      <c r="C414" s="54"/>
      <c r="D414" s="52">
        <v>0.92</v>
      </c>
      <c r="E414" s="52">
        <v>0.22</v>
      </c>
      <c r="F414" s="52">
        <v>0.22</v>
      </c>
      <c r="G414" s="52">
        <v>0.22</v>
      </c>
      <c r="H414" s="52">
        <v>15.06</v>
      </c>
      <c r="I414" s="52">
        <v>1.91</v>
      </c>
      <c r="J414" s="52">
        <v>333.11</v>
      </c>
      <c r="K414" s="52">
        <v>2.02</v>
      </c>
      <c r="L414" s="52">
        <v>63.39</v>
      </c>
      <c r="M414" s="52">
        <v>0.67</v>
      </c>
      <c r="N414" s="52">
        <v>0</v>
      </c>
      <c r="O414" s="52">
        <v>0</v>
      </c>
      <c r="P414" s="52">
        <v>0.45</v>
      </c>
      <c r="Q414" s="165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2"/>
    </row>
    <row r="415" spans="1:65">
      <c r="B415" s="36"/>
      <c r="C415" s="20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BM415" s="62"/>
    </row>
    <row r="416" spans="1:65" ht="15">
      <c r="B416" s="37" t="s">
        <v>552</v>
      </c>
      <c r="BM416" s="32" t="s">
        <v>269</v>
      </c>
    </row>
    <row r="417" spans="1:65" ht="15">
      <c r="A417" s="28" t="s">
        <v>11</v>
      </c>
      <c r="B417" s="18" t="s">
        <v>115</v>
      </c>
      <c r="C417" s="15" t="s">
        <v>116</v>
      </c>
      <c r="D417" s="16" t="s">
        <v>235</v>
      </c>
      <c r="E417" s="17" t="s">
        <v>235</v>
      </c>
      <c r="F417" s="16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2">
        <v>1</v>
      </c>
    </row>
    <row r="418" spans="1:65">
      <c r="A418" s="35"/>
      <c r="B418" s="19" t="s">
        <v>236</v>
      </c>
      <c r="C418" s="8" t="s">
        <v>236</v>
      </c>
      <c r="D418" s="163" t="s">
        <v>251</v>
      </c>
      <c r="E418" s="164" t="s">
        <v>254</v>
      </c>
      <c r="F418" s="16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2" t="s">
        <v>3</v>
      </c>
    </row>
    <row r="419" spans="1:65">
      <c r="A419" s="35"/>
      <c r="B419" s="19"/>
      <c r="C419" s="8"/>
      <c r="D419" s="9" t="s">
        <v>271</v>
      </c>
      <c r="E419" s="10" t="s">
        <v>292</v>
      </c>
      <c r="F419" s="16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2">
        <v>2</v>
      </c>
    </row>
    <row r="420" spans="1:65">
      <c r="A420" s="35"/>
      <c r="B420" s="19"/>
      <c r="C420" s="8"/>
      <c r="D420" s="29" t="s">
        <v>293</v>
      </c>
      <c r="E420" s="29" t="s">
        <v>293</v>
      </c>
      <c r="F420" s="16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2">
        <v>2</v>
      </c>
    </row>
    <row r="421" spans="1:65">
      <c r="A421" s="35"/>
      <c r="B421" s="18">
        <v>1</v>
      </c>
      <c r="C421" s="14">
        <v>1</v>
      </c>
      <c r="D421" s="22">
        <v>0.34599999999999997</v>
      </c>
      <c r="E421" s="22">
        <v>0.3</v>
      </c>
      <c r="F421" s="16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2">
        <v>1</v>
      </c>
    </row>
    <row r="422" spans="1:65">
      <c r="A422" s="35"/>
      <c r="B422" s="19">
        <v>1</v>
      </c>
      <c r="C422" s="8">
        <v>2</v>
      </c>
      <c r="D422" s="10">
        <v>0.34599999999999997</v>
      </c>
      <c r="E422" s="10">
        <v>0.3</v>
      </c>
      <c r="F422" s="16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17</v>
      </c>
    </row>
    <row r="423" spans="1:65">
      <c r="A423" s="35"/>
      <c r="B423" s="19">
        <v>1</v>
      </c>
      <c r="C423" s="8">
        <v>3</v>
      </c>
      <c r="D423" s="10">
        <v>0.33200000000000002</v>
      </c>
      <c r="E423" s="10">
        <v>0.3</v>
      </c>
      <c r="F423" s="16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>
        <v>16</v>
      </c>
    </row>
    <row r="424" spans="1:65">
      <c r="A424" s="35"/>
      <c r="B424" s="19">
        <v>1</v>
      </c>
      <c r="C424" s="8">
        <v>4</v>
      </c>
      <c r="D424" s="10">
        <v>0.34499999999999997</v>
      </c>
      <c r="E424" s="10">
        <v>0.3</v>
      </c>
      <c r="F424" s="16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0.32174999999999998</v>
      </c>
    </row>
    <row r="425" spans="1:65">
      <c r="A425" s="35"/>
      <c r="B425" s="19">
        <v>1</v>
      </c>
      <c r="C425" s="8">
        <v>5</v>
      </c>
      <c r="D425" s="10">
        <v>0.35</v>
      </c>
      <c r="E425" s="10">
        <v>0.3</v>
      </c>
      <c r="F425" s="16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23</v>
      </c>
    </row>
    <row r="426" spans="1:65">
      <c r="A426" s="35"/>
      <c r="B426" s="19">
        <v>1</v>
      </c>
      <c r="C426" s="8">
        <v>6</v>
      </c>
      <c r="D426" s="10">
        <v>0.34200000000000003</v>
      </c>
      <c r="E426" s="10">
        <v>0.3</v>
      </c>
      <c r="F426" s="16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62"/>
    </row>
    <row r="427" spans="1:65">
      <c r="A427" s="35"/>
      <c r="B427" s="20" t="s">
        <v>263</v>
      </c>
      <c r="C427" s="12"/>
      <c r="D427" s="26">
        <v>0.34349999999999997</v>
      </c>
      <c r="E427" s="26">
        <v>0.3</v>
      </c>
      <c r="F427" s="16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62"/>
    </row>
    <row r="428" spans="1:65">
      <c r="A428" s="35"/>
      <c r="B428" s="3" t="s">
        <v>264</v>
      </c>
      <c r="C428" s="33"/>
      <c r="D428" s="11">
        <v>0.34549999999999997</v>
      </c>
      <c r="E428" s="11">
        <v>0.3</v>
      </c>
      <c r="F428" s="16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62"/>
    </row>
    <row r="429" spans="1:65">
      <c r="A429" s="35"/>
      <c r="B429" s="3" t="s">
        <v>265</v>
      </c>
      <c r="C429" s="33"/>
      <c r="D429" s="27">
        <v>6.1886993787063031E-3</v>
      </c>
      <c r="E429" s="27">
        <v>0</v>
      </c>
      <c r="F429" s="16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62"/>
    </row>
    <row r="430" spans="1:65">
      <c r="A430" s="35"/>
      <c r="B430" s="3" t="s">
        <v>87</v>
      </c>
      <c r="C430" s="33"/>
      <c r="D430" s="13">
        <v>1.8016592077747608E-2</v>
      </c>
      <c r="E430" s="13">
        <v>0</v>
      </c>
      <c r="F430" s="16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62"/>
    </row>
    <row r="431" spans="1:65">
      <c r="A431" s="35"/>
      <c r="B431" s="3" t="s">
        <v>266</v>
      </c>
      <c r="C431" s="33"/>
      <c r="D431" s="13">
        <v>6.7599067599067642E-2</v>
      </c>
      <c r="E431" s="13">
        <v>-6.759906759906753E-2</v>
      </c>
      <c r="F431" s="16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2"/>
    </row>
    <row r="432" spans="1:65">
      <c r="A432" s="35"/>
      <c r="B432" s="53" t="s">
        <v>267</v>
      </c>
      <c r="C432" s="54"/>
      <c r="D432" s="52">
        <v>0.67</v>
      </c>
      <c r="E432" s="52">
        <v>0.67</v>
      </c>
      <c r="F432" s="16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2"/>
    </row>
    <row r="433" spans="1:65">
      <c r="B433" s="36"/>
      <c r="C433" s="20"/>
      <c r="D433" s="31"/>
      <c r="E433" s="31"/>
      <c r="BM433" s="62"/>
    </row>
    <row r="434" spans="1:65" ht="15">
      <c r="B434" s="37" t="s">
        <v>553</v>
      </c>
      <c r="BM434" s="32" t="s">
        <v>67</v>
      </c>
    </row>
    <row r="435" spans="1:65" ht="15">
      <c r="A435" s="28" t="s">
        <v>14</v>
      </c>
      <c r="B435" s="18" t="s">
        <v>115</v>
      </c>
      <c r="C435" s="15" t="s">
        <v>116</v>
      </c>
      <c r="D435" s="16" t="s">
        <v>235</v>
      </c>
      <c r="E435" s="17" t="s">
        <v>235</v>
      </c>
      <c r="F435" s="17" t="s">
        <v>235</v>
      </c>
      <c r="G435" s="17" t="s">
        <v>235</v>
      </c>
      <c r="H435" s="17" t="s">
        <v>235</v>
      </c>
      <c r="I435" s="17" t="s">
        <v>235</v>
      </c>
      <c r="J435" s="17" t="s">
        <v>235</v>
      </c>
      <c r="K435" s="17" t="s">
        <v>235</v>
      </c>
      <c r="L435" s="17" t="s">
        <v>235</v>
      </c>
      <c r="M435" s="17" t="s">
        <v>235</v>
      </c>
      <c r="N435" s="17" t="s">
        <v>235</v>
      </c>
      <c r="O435" s="17" t="s">
        <v>235</v>
      </c>
      <c r="P435" s="165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2">
        <v>1</v>
      </c>
    </row>
    <row r="436" spans="1:65">
      <c r="A436" s="35"/>
      <c r="B436" s="19" t="s">
        <v>236</v>
      </c>
      <c r="C436" s="8" t="s">
        <v>236</v>
      </c>
      <c r="D436" s="163" t="s">
        <v>242</v>
      </c>
      <c r="E436" s="164" t="s">
        <v>243</v>
      </c>
      <c r="F436" s="164" t="s">
        <v>244</v>
      </c>
      <c r="G436" s="164" t="s">
        <v>245</v>
      </c>
      <c r="H436" s="164" t="s">
        <v>246</v>
      </c>
      <c r="I436" s="164" t="s">
        <v>248</v>
      </c>
      <c r="J436" s="164" t="s">
        <v>250</v>
      </c>
      <c r="K436" s="164" t="s">
        <v>251</v>
      </c>
      <c r="L436" s="164" t="s">
        <v>252</v>
      </c>
      <c r="M436" s="164" t="s">
        <v>254</v>
      </c>
      <c r="N436" s="164" t="s">
        <v>256</v>
      </c>
      <c r="O436" s="164" t="s">
        <v>270</v>
      </c>
      <c r="P436" s="165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 t="s">
        <v>3</v>
      </c>
    </row>
    <row r="437" spans="1:65">
      <c r="A437" s="35"/>
      <c r="B437" s="19"/>
      <c r="C437" s="8"/>
      <c r="D437" s="9" t="s">
        <v>271</v>
      </c>
      <c r="E437" s="10" t="s">
        <v>271</v>
      </c>
      <c r="F437" s="10" t="s">
        <v>271</v>
      </c>
      <c r="G437" s="10" t="s">
        <v>271</v>
      </c>
      <c r="H437" s="10" t="s">
        <v>292</v>
      </c>
      <c r="I437" s="10" t="s">
        <v>292</v>
      </c>
      <c r="J437" s="10" t="s">
        <v>292</v>
      </c>
      <c r="K437" s="10" t="s">
        <v>271</v>
      </c>
      <c r="L437" s="10" t="s">
        <v>292</v>
      </c>
      <c r="M437" s="10" t="s">
        <v>292</v>
      </c>
      <c r="N437" s="10" t="s">
        <v>273</v>
      </c>
      <c r="O437" s="10" t="s">
        <v>271</v>
      </c>
      <c r="P437" s="165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>
        <v>3</v>
      </c>
    </row>
    <row r="438" spans="1:65">
      <c r="A438" s="35"/>
      <c r="B438" s="19"/>
      <c r="C438" s="8"/>
      <c r="D438" s="29" t="s">
        <v>293</v>
      </c>
      <c r="E438" s="29" t="s">
        <v>293</v>
      </c>
      <c r="F438" s="29" t="s">
        <v>293</v>
      </c>
      <c r="G438" s="29" t="s">
        <v>293</v>
      </c>
      <c r="H438" s="29" t="s">
        <v>295</v>
      </c>
      <c r="I438" s="29" t="s">
        <v>295</v>
      </c>
      <c r="J438" s="29" t="s">
        <v>296</v>
      </c>
      <c r="K438" s="29" t="s">
        <v>293</v>
      </c>
      <c r="L438" s="29" t="s">
        <v>296</v>
      </c>
      <c r="M438" s="29" t="s">
        <v>293</v>
      </c>
      <c r="N438" s="29" t="s">
        <v>293</v>
      </c>
      <c r="O438" s="29" t="s">
        <v>297</v>
      </c>
      <c r="P438" s="165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2">
        <v>3</v>
      </c>
    </row>
    <row r="439" spans="1:65">
      <c r="A439" s="35"/>
      <c r="B439" s="18">
        <v>1</v>
      </c>
      <c r="C439" s="14">
        <v>1</v>
      </c>
      <c r="D439" s="244">
        <v>3.4000000000000002E-2</v>
      </c>
      <c r="E439" s="244">
        <v>3.5999999999999997E-2</v>
      </c>
      <c r="F439" s="257">
        <v>2.8000000000000001E-2</v>
      </c>
      <c r="G439" s="244">
        <v>2.7E-2</v>
      </c>
      <c r="H439" s="257">
        <v>0.03</v>
      </c>
      <c r="I439" s="244">
        <v>0.03</v>
      </c>
      <c r="J439" s="282" t="s">
        <v>219</v>
      </c>
      <c r="K439" s="244">
        <v>0.03</v>
      </c>
      <c r="L439" s="259" t="s">
        <v>219</v>
      </c>
      <c r="M439" s="244">
        <v>0.04</v>
      </c>
      <c r="N439" s="259" t="s">
        <v>109</v>
      </c>
      <c r="O439" s="244">
        <v>0.04</v>
      </c>
      <c r="P439" s="234"/>
      <c r="Q439" s="235"/>
      <c r="R439" s="235"/>
      <c r="S439" s="235"/>
      <c r="T439" s="235"/>
      <c r="U439" s="235"/>
      <c r="V439" s="235"/>
      <c r="W439" s="235"/>
      <c r="X439" s="235"/>
      <c r="Y439" s="235"/>
      <c r="Z439" s="235"/>
      <c r="AA439" s="235"/>
      <c r="AB439" s="235"/>
      <c r="AC439" s="235"/>
      <c r="AD439" s="235"/>
      <c r="AE439" s="235"/>
      <c r="AF439" s="235"/>
      <c r="AG439" s="235"/>
      <c r="AH439" s="235"/>
      <c r="AI439" s="235"/>
      <c r="AJ439" s="235"/>
      <c r="AK439" s="235"/>
      <c r="AL439" s="235"/>
      <c r="AM439" s="235"/>
      <c r="AN439" s="235"/>
      <c r="AO439" s="235"/>
      <c r="AP439" s="235"/>
      <c r="AQ439" s="235"/>
      <c r="AR439" s="235"/>
      <c r="AS439" s="235"/>
      <c r="AT439" s="235"/>
      <c r="AU439" s="235"/>
      <c r="AV439" s="235"/>
      <c r="AW439" s="235"/>
      <c r="AX439" s="235"/>
      <c r="AY439" s="235"/>
      <c r="AZ439" s="235"/>
      <c r="BA439" s="235"/>
      <c r="BB439" s="235"/>
      <c r="BC439" s="235"/>
      <c r="BD439" s="235"/>
      <c r="BE439" s="235"/>
      <c r="BF439" s="235"/>
      <c r="BG439" s="235"/>
      <c r="BH439" s="235"/>
      <c r="BI439" s="235"/>
      <c r="BJ439" s="235"/>
      <c r="BK439" s="235"/>
      <c r="BL439" s="235"/>
      <c r="BM439" s="245">
        <v>1</v>
      </c>
    </row>
    <row r="440" spans="1:65">
      <c r="A440" s="35"/>
      <c r="B440" s="19">
        <v>1</v>
      </c>
      <c r="C440" s="8">
        <v>2</v>
      </c>
      <c r="D440" s="246">
        <v>3.1E-2</v>
      </c>
      <c r="E440" s="246">
        <v>0.03</v>
      </c>
      <c r="F440" s="260">
        <v>3.3000000000000002E-2</v>
      </c>
      <c r="G440" s="246">
        <v>2.5999999999999999E-2</v>
      </c>
      <c r="H440" s="260">
        <v>0.03</v>
      </c>
      <c r="I440" s="246">
        <v>0.04</v>
      </c>
      <c r="J440" s="262" t="s">
        <v>219</v>
      </c>
      <c r="K440" s="246">
        <v>0.03</v>
      </c>
      <c r="L440" s="261" t="s">
        <v>219</v>
      </c>
      <c r="M440" s="246">
        <v>0.04</v>
      </c>
      <c r="N440" s="261" t="s">
        <v>109</v>
      </c>
      <c r="O440" s="246">
        <v>0.04</v>
      </c>
      <c r="P440" s="234"/>
      <c r="Q440" s="235"/>
      <c r="R440" s="235"/>
      <c r="S440" s="235"/>
      <c r="T440" s="235"/>
      <c r="U440" s="235"/>
      <c r="V440" s="235"/>
      <c r="W440" s="235"/>
      <c r="X440" s="235"/>
      <c r="Y440" s="235"/>
      <c r="Z440" s="235"/>
      <c r="AA440" s="235"/>
      <c r="AB440" s="235"/>
      <c r="AC440" s="235"/>
      <c r="AD440" s="235"/>
      <c r="AE440" s="235"/>
      <c r="AF440" s="235"/>
      <c r="AG440" s="235"/>
      <c r="AH440" s="235"/>
      <c r="AI440" s="235"/>
      <c r="AJ440" s="235"/>
      <c r="AK440" s="235"/>
      <c r="AL440" s="235"/>
      <c r="AM440" s="235"/>
      <c r="AN440" s="235"/>
      <c r="AO440" s="235"/>
      <c r="AP440" s="235"/>
      <c r="AQ440" s="235"/>
      <c r="AR440" s="235"/>
      <c r="AS440" s="235"/>
      <c r="AT440" s="235"/>
      <c r="AU440" s="235"/>
      <c r="AV440" s="235"/>
      <c r="AW440" s="235"/>
      <c r="AX440" s="235"/>
      <c r="AY440" s="235"/>
      <c r="AZ440" s="235"/>
      <c r="BA440" s="235"/>
      <c r="BB440" s="235"/>
      <c r="BC440" s="235"/>
      <c r="BD440" s="235"/>
      <c r="BE440" s="235"/>
      <c r="BF440" s="235"/>
      <c r="BG440" s="235"/>
      <c r="BH440" s="235"/>
      <c r="BI440" s="235"/>
      <c r="BJ440" s="235"/>
      <c r="BK440" s="235"/>
      <c r="BL440" s="235"/>
      <c r="BM440" s="245">
        <v>34</v>
      </c>
    </row>
    <row r="441" spans="1:65">
      <c r="A441" s="35"/>
      <c r="B441" s="19">
        <v>1</v>
      </c>
      <c r="C441" s="8">
        <v>3</v>
      </c>
      <c r="D441" s="246">
        <v>3.6999999999999998E-2</v>
      </c>
      <c r="E441" s="246">
        <v>3.2000000000000001E-2</v>
      </c>
      <c r="F441" s="260">
        <v>3.5000000000000003E-2</v>
      </c>
      <c r="G441" s="268">
        <v>0.06</v>
      </c>
      <c r="H441" s="260">
        <v>0.04</v>
      </c>
      <c r="I441" s="246">
        <v>0.03</v>
      </c>
      <c r="J441" s="262" t="s">
        <v>219</v>
      </c>
      <c r="K441" s="260">
        <v>0.04</v>
      </c>
      <c r="L441" s="262" t="s">
        <v>219</v>
      </c>
      <c r="M441" s="27">
        <v>0.04</v>
      </c>
      <c r="N441" s="262" t="s">
        <v>109</v>
      </c>
      <c r="O441" s="27">
        <v>0.03</v>
      </c>
      <c r="P441" s="234"/>
      <c r="Q441" s="235"/>
      <c r="R441" s="235"/>
      <c r="S441" s="235"/>
      <c r="T441" s="235"/>
      <c r="U441" s="235"/>
      <c r="V441" s="235"/>
      <c r="W441" s="235"/>
      <c r="X441" s="235"/>
      <c r="Y441" s="235"/>
      <c r="Z441" s="235"/>
      <c r="AA441" s="235"/>
      <c r="AB441" s="235"/>
      <c r="AC441" s="235"/>
      <c r="AD441" s="235"/>
      <c r="AE441" s="235"/>
      <c r="AF441" s="235"/>
      <c r="AG441" s="235"/>
      <c r="AH441" s="235"/>
      <c r="AI441" s="235"/>
      <c r="AJ441" s="235"/>
      <c r="AK441" s="235"/>
      <c r="AL441" s="235"/>
      <c r="AM441" s="235"/>
      <c r="AN441" s="235"/>
      <c r="AO441" s="235"/>
      <c r="AP441" s="235"/>
      <c r="AQ441" s="235"/>
      <c r="AR441" s="235"/>
      <c r="AS441" s="235"/>
      <c r="AT441" s="235"/>
      <c r="AU441" s="235"/>
      <c r="AV441" s="235"/>
      <c r="AW441" s="235"/>
      <c r="AX441" s="235"/>
      <c r="AY441" s="235"/>
      <c r="AZ441" s="235"/>
      <c r="BA441" s="235"/>
      <c r="BB441" s="235"/>
      <c r="BC441" s="235"/>
      <c r="BD441" s="235"/>
      <c r="BE441" s="235"/>
      <c r="BF441" s="235"/>
      <c r="BG441" s="235"/>
      <c r="BH441" s="235"/>
      <c r="BI441" s="235"/>
      <c r="BJ441" s="235"/>
      <c r="BK441" s="235"/>
      <c r="BL441" s="235"/>
      <c r="BM441" s="245">
        <v>16</v>
      </c>
    </row>
    <row r="442" spans="1:65">
      <c r="A442" s="35"/>
      <c r="B442" s="19">
        <v>1</v>
      </c>
      <c r="C442" s="8">
        <v>4</v>
      </c>
      <c r="D442" s="246">
        <v>3.3000000000000002E-2</v>
      </c>
      <c r="E442" s="246">
        <v>3.1E-2</v>
      </c>
      <c r="F442" s="260">
        <v>3.4000000000000002E-2</v>
      </c>
      <c r="G442" s="246">
        <v>2.9000000000000001E-2</v>
      </c>
      <c r="H442" s="260">
        <v>0.04</v>
      </c>
      <c r="I442" s="246">
        <v>0.03</v>
      </c>
      <c r="J442" s="262" t="s">
        <v>219</v>
      </c>
      <c r="K442" s="260">
        <v>0.04</v>
      </c>
      <c r="L442" s="262" t="s">
        <v>219</v>
      </c>
      <c r="M442" s="27">
        <v>0.04</v>
      </c>
      <c r="N442" s="262" t="s">
        <v>109</v>
      </c>
      <c r="O442" s="27">
        <v>0.03</v>
      </c>
      <c r="P442" s="234"/>
      <c r="Q442" s="235"/>
      <c r="R442" s="235"/>
      <c r="S442" s="235"/>
      <c r="T442" s="235"/>
      <c r="U442" s="235"/>
      <c r="V442" s="235"/>
      <c r="W442" s="235"/>
      <c r="X442" s="235"/>
      <c r="Y442" s="235"/>
      <c r="Z442" s="235"/>
      <c r="AA442" s="235"/>
      <c r="AB442" s="235"/>
      <c r="AC442" s="235"/>
      <c r="AD442" s="235"/>
      <c r="AE442" s="235"/>
      <c r="AF442" s="235"/>
      <c r="AG442" s="235"/>
      <c r="AH442" s="235"/>
      <c r="AI442" s="235"/>
      <c r="AJ442" s="235"/>
      <c r="AK442" s="235"/>
      <c r="AL442" s="235"/>
      <c r="AM442" s="235"/>
      <c r="AN442" s="235"/>
      <c r="AO442" s="235"/>
      <c r="AP442" s="235"/>
      <c r="AQ442" s="235"/>
      <c r="AR442" s="235"/>
      <c r="AS442" s="235"/>
      <c r="AT442" s="235"/>
      <c r="AU442" s="235"/>
      <c r="AV442" s="235"/>
      <c r="AW442" s="235"/>
      <c r="AX442" s="235"/>
      <c r="AY442" s="235"/>
      <c r="AZ442" s="235"/>
      <c r="BA442" s="235"/>
      <c r="BB442" s="235"/>
      <c r="BC442" s="235"/>
      <c r="BD442" s="235"/>
      <c r="BE442" s="235"/>
      <c r="BF442" s="235"/>
      <c r="BG442" s="235"/>
      <c r="BH442" s="235"/>
      <c r="BI442" s="235"/>
      <c r="BJ442" s="235"/>
      <c r="BK442" s="235"/>
      <c r="BL442" s="235"/>
      <c r="BM442" s="245">
        <v>3.4229629629629638E-2</v>
      </c>
    </row>
    <row r="443" spans="1:65">
      <c r="A443" s="35"/>
      <c r="B443" s="19">
        <v>1</v>
      </c>
      <c r="C443" s="8">
        <v>5</v>
      </c>
      <c r="D443" s="246">
        <v>3.5000000000000003E-2</v>
      </c>
      <c r="E443" s="246">
        <v>3.4000000000000002E-2</v>
      </c>
      <c r="F443" s="246">
        <v>3.2000000000000001E-2</v>
      </c>
      <c r="G443" s="246">
        <v>0.04</v>
      </c>
      <c r="H443" s="246">
        <v>0.03</v>
      </c>
      <c r="I443" s="246">
        <v>0.04</v>
      </c>
      <c r="J443" s="261" t="s">
        <v>219</v>
      </c>
      <c r="K443" s="246">
        <v>0.04</v>
      </c>
      <c r="L443" s="261" t="s">
        <v>219</v>
      </c>
      <c r="M443" s="246">
        <v>0.03</v>
      </c>
      <c r="N443" s="261" t="s">
        <v>109</v>
      </c>
      <c r="O443" s="246">
        <v>0.04</v>
      </c>
      <c r="P443" s="234"/>
      <c r="Q443" s="235"/>
      <c r="R443" s="235"/>
      <c r="S443" s="235"/>
      <c r="T443" s="235"/>
      <c r="U443" s="235"/>
      <c r="V443" s="235"/>
      <c r="W443" s="235"/>
      <c r="X443" s="235"/>
      <c r="Y443" s="235"/>
      <c r="Z443" s="235"/>
      <c r="AA443" s="235"/>
      <c r="AB443" s="235"/>
      <c r="AC443" s="235"/>
      <c r="AD443" s="235"/>
      <c r="AE443" s="235"/>
      <c r="AF443" s="235"/>
      <c r="AG443" s="235"/>
      <c r="AH443" s="235"/>
      <c r="AI443" s="235"/>
      <c r="AJ443" s="235"/>
      <c r="AK443" s="235"/>
      <c r="AL443" s="235"/>
      <c r="AM443" s="235"/>
      <c r="AN443" s="235"/>
      <c r="AO443" s="235"/>
      <c r="AP443" s="235"/>
      <c r="AQ443" s="235"/>
      <c r="AR443" s="235"/>
      <c r="AS443" s="235"/>
      <c r="AT443" s="235"/>
      <c r="AU443" s="235"/>
      <c r="AV443" s="235"/>
      <c r="AW443" s="235"/>
      <c r="AX443" s="235"/>
      <c r="AY443" s="235"/>
      <c r="AZ443" s="235"/>
      <c r="BA443" s="235"/>
      <c r="BB443" s="235"/>
      <c r="BC443" s="235"/>
      <c r="BD443" s="235"/>
      <c r="BE443" s="235"/>
      <c r="BF443" s="235"/>
      <c r="BG443" s="235"/>
      <c r="BH443" s="235"/>
      <c r="BI443" s="235"/>
      <c r="BJ443" s="235"/>
      <c r="BK443" s="235"/>
      <c r="BL443" s="235"/>
      <c r="BM443" s="245">
        <v>92</v>
      </c>
    </row>
    <row r="444" spans="1:65">
      <c r="A444" s="35"/>
      <c r="B444" s="19">
        <v>1</v>
      </c>
      <c r="C444" s="8">
        <v>6</v>
      </c>
      <c r="D444" s="246">
        <v>3.9E-2</v>
      </c>
      <c r="E444" s="246">
        <v>3.3000000000000002E-2</v>
      </c>
      <c r="F444" s="246">
        <v>2.9000000000000001E-2</v>
      </c>
      <c r="G444" s="246">
        <v>0.03</v>
      </c>
      <c r="H444" s="246">
        <v>0.03</v>
      </c>
      <c r="I444" s="246">
        <v>0.04</v>
      </c>
      <c r="J444" s="261" t="s">
        <v>219</v>
      </c>
      <c r="K444" s="246">
        <v>0.03</v>
      </c>
      <c r="L444" s="261" t="s">
        <v>219</v>
      </c>
      <c r="M444" s="246">
        <v>0.04</v>
      </c>
      <c r="N444" s="261" t="s">
        <v>109</v>
      </c>
      <c r="O444" s="246">
        <v>0.04</v>
      </c>
      <c r="P444" s="234"/>
      <c r="Q444" s="235"/>
      <c r="R444" s="235"/>
      <c r="S444" s="235"/>
      <c r="T444" s="235"/>
      <c r="U444" s="235"/>
      <c r="V444" s="235"/>
      <c r="W444" s="235"/>
      <c r="X444" s="235"/>
      <c r="Y444" s="235"/>
      <c r="Z444" s="235"/>
      <c r="AA444" s="235"/>
      <c r="AB444" s="235"/>
      <c r="AC444" s="235"/>
      <c r="AD444" s="235"/>
      <c r="AE444" s="235"/>
      <c r="AF444" s="235"/>
      <c r="AG444" s="235"/>
      <c r="AH444" s="235"/>
      <c r="AI444" s="235"/>
      <c r="AJ444" s="235"/>
      <c r="AK444" s="235"/>
      <c r="AL444" s="235"/>
      <c r="AM444" s="235"/>
      <c r="AN444" s="235"/>
      <c r="AO444" s="235"/>
      <c r="AP444" s="235"/>
      <c r="AQ444" s="235"/>
      <c r="AR444" s="235"/>
      <c r="AS444" s="235"/>
      <c r="AT444" s="235"/>
      <c r="AU444" s="235"/>
      <c r="AV444" s="235"/>
      <c r="AW444" s="235"/>
      <c r="AX444" s="235"/>
      <c r="AY444" s="235"/>
      <c r="AZ444" s="235"/>
      <c r="BA444" s="235"/>
      <c r="BB444" s="235"/>
      <c r="BC444" s="235"/>
      <c r="BD444" s="235"/>
      <c r="BE444" s="235"/>
      <c r="BF444" s="235"/>
      <c r="BG444" s="235"/>
      <c r="BH444" s="235"/>
      <c r="BI444" s="235"/>
      <c r="BJ444" s="235"/>
      <c r="BK444" s="235"/>
      <c r="BL444" s="235"/>
      <c r="BM444" s="63"/>
    </row>
    <row r="445" spans="1:65">
      <c r="A445" s="35"/>
      <c r="B445" s="20" t="s">
        <v>263</v>
      </c>
      <c r="C445" s="12"/>
      <c r="D445" s="247">
        <v>3.4833333333333334E-2</v>
      </c>
      <c r="E445" s="247">
        <v>3.266666666666667E-2</v>
      </c>
      <c r="F445" s="247">
        <v>3.1833333333333332E-2</v>
      </c>
      <c r="G445" s="247">
        <v>3.5333333333333335E-2</v>
      </c>
      <c r="H445" s="247">
        <v>3.3333333333333333E-2</v>
      </c>
      <c r="I445" s="247">
        <v>3.5000000000000003E-2</v>
      </c>
      <c r="J445" s="247" t="s">
        <v>658</v>
      </c>
      <c r="K445" s="247">
        <v>3.5000000000000003E-2</v>
      </c>
      <c r="L445" s="247" t="s">
        <v>658</v>
      </c>
      <c r="M445" s="247">
        <v>3.8333333333333337E-2</v>
      </c>
      <c r="N445" s="247" t="s">
        <v>658</v>
      </c>
      <c r="O445" s="247">
        <v>3.6666666666666674E-2</v>
      </c>
      <c r="P445" s="234"/>
      <c r="Q445" s="235"/>
      <c r="R445" s="235"/>
      <c r="S445" s="235"/>
      <c r="T445" s="235"/>
      <c r="U445" s="235"/>
      <c r="V445" s="235"/>
      <c r="W445" s="235"/>
      <c r="X445" s="235"/>
      <c r="Y445" s="235"/>
      <c r="Z445" s="235"/>
      <c r="AA445" s="235"/>
      <c r="AB445" s="235"/>
      <c r="AC445" s="235"/>
      <c r="AD445" s="235"/>
      <c r="AE445" s="235"/>
      <c r="AF445" s="235"/>
      <c r="AG445" s="235"/>
      <c r="AH445" s="235"/>
      <c r="AI445" s="235"/>
      <c r="AJ445" s="235"/>
      <c r="AK445" s="235"/>
      <c r="AL445" s="235"/>
      <c r="AM445" s="235"/>
      <c r="AN445" s="235"/>
      <c r="AO445" s="235"/>
      <c r="AP445" s="235"/>
      <c r="AQ445" s="235"/>
      <c r="AR445" s="235"/>
      <c r="AS445" s="235"/>
      <c r="AT445" s="235"/>
      <c r="AU445" s="235"/>
      <c r="AV445" s="235"/>
      <c r="AW445" s="235"/>
      <c r="AX445" s="235"/>
      <c r="AY445" s="235"/>
      <c r="AZ445" s="235"/>
      <c r="BA445" s="235"/>
      <c r="BB445" s="235"/>
      <c r="BC445" s="235"/>
      <c r="BD445" s="235"/>
      <c r="BE445" s="235"/>
      <c r="BF445" s="235"/>
      <c r="BG445" s="235"/>
      <c r="BH445" s="235"/>
      <c r="BI445" s="235"/>
      <c r="BJ445" s="235"/>
      <c r="BK445" s="235"/>
      <c r="BL445" s="235"/>
      <c r="BM445" s="63"/>
    </row>
    <row r="446" spans="1:65">
      <c r="A446" s="35"/>
      <c r="B446" s="3" t="s">
        <v>264</v>
      </c>
      <c r="C446" s="33"/>
      <c r="D446" s="27">
        <v>3.4500000000000003E-2</v>
      </c>
      <c r="E446" s="27">
        <v>3.2500000000000001E-2</v>
      </c>
      <c r="F446" s="27">
        <v>3.2500000000000001E-2</v>
      </c>
      <c r="G446" s="27">
        <v>2.9499999999999998E-2</v>
      </c>
      <c r="H446" s="27">
        <v>0.03</v>
      </c>
      <c r="I446" s="27">
        <v>3.5000000000000003E-2</v>
      </c>
      <c r="J446" s="27" t="s">
        <v>658</v>
      </c>
      <c r="K446" s="27">
        <v>3.5000000000000003E-2</v>
      </c>
      <c r="L446" s="27" t="s">
        <v>658</v>
      </c>
      <c r="M446" s="27">
        <v>0.04</v>
      </c>
      <c r="N446" s="27" t="s">
        <v>658</v>
      </c>
      <c r="O446" s="27">
        <v>0.04</v>
      </c>
      <c r="P446" s="234"/>
      <c r="Q446" s="235"/>
      <c r="R446" s="235"/>
      <c r="S446" s="235"/>
      <c r="T446" s="235"/>
      <c r="U446" s="235"/>
      <c r="V446" s="235"/>
      <c r="W446" s="235"/>
      <c r="X446" s="235"/>
      <c r="Y446" s="235"/>
      <c r="Z446" s="235"/>
      <c r="AA446" s="235"/>
      <c r="AB446" s="235"/>
      <c r="AC446" s="235"/>
      <c r="AD446" s="235"/>
      <c r="AE446" s="235"/>
      <c r="AF446" s="235"/>
      <c r="AG446" s="235"/>
      <c r="AH446" s="235"/>
      <c r="AI446" s="235"/>
      <c r="AJ446" s="235"/>
      <c r="AK446" s="235"/>
      <c r="AL446" s="235"/>
      <c r="AM446" s="235"/>
      <c r="AN446" s="235"/>
      <c r="AO446" s="235"/>
      <c r="AP446" s="235"/>
      <c r="AQ446" s="235"/>
      <c r="AR446" s="235"/>
      <c r="AS446" s="235"/>
      <c r="AT446" s="235"/>
      <c r="AU446" s="235"/>
      <c r="AV446" s="235"/>
      <c r="AW446" s="235"/>
      <c r="AX446" s="235"/>
      <c r="AY446" s="235"/>
      <c r="AZ446" s="235"/>
      <c r="BA446" s="235"/>
      <c r="BB446" s="235"/>
      <c r="BC446" s="235"/>
      <c r="BD446" s="235"/>
      <c r="BE446" s="235"/>
      <c r="BF446" s="235"/>
      <c r="BG446" s="235"/>
      <c r="BH446" s="235"/>
      <c r="BI446" s="235"/>
      <c r="BJ446" s="235"/>
      <c r="BK446" s="235"/>
      <c r="BL446" s="235"/>
      <c r="BM446" s="63"/>
    </row>
    <row r="447" spans="1:65">
      <c r="A447" s="35"/>
      <c r="B447" s="3" t="s">
        <v>265</v>
      </c>
      <c r="C447" s="33"/>
      <c r="D447" s="27">
        <v>2.8577380332470408E-3</v>
      </c>
      <c r="E447" s="27">
        <v>2.1602468994692866E-3</v>
      </c>
      <c r="F447" s="27">
        <v>2.7868739954771318E-3</v>
      </c>
      <c r="G447" s="27">
        <v>1.3079245645933353E-2</v>
      </c>
      <c r="H447" s="27">
        <v>5.1639777949432242E-3</v>
      </c>
      <c r="I447" s="27">
        <v>5.4772255750516622E-3</v>
      </c>
      <c r="J447" s="27" t="s">
        <v>658</v>
      </c>
      <c r="K447" s="27">
        <v>5.4772255750516622E-3</v>
      </c>
      <c r="L447" s="27" t="s">
        <v>658</v>
      </c>
      <c r="M447" s="27">
        <v>4.0824829046386306E-3</v>
      </c>
      <c r="N447" s="27" t="s">
        <v>658</v>
      </c>
      <c r="O447" s="27">
        <v>5.1639777949432242E-3</v>
      </c>
      <c r="P447" s="234"/>
      <c r="Q447" s="235"/>
      <c r="R447" s="235"/>
      <c r="S447" s="235"/>
      <c r="T447" s="235"/>
      <c r="U447" s="235"/>
      <c r="V447" s="235"/>
      <c r="W447" s="235"/>
      <c r="X447" s="235"/>
      <c r="Y447" s="235"/>
      <c r="Z447" s="235"/>
      <c r="AA447" s="235"/>
      <c r="AB447" s="235"/>
      <c r="AC447" s="235"/>
      <c r="AD447" s="235"/>
      <c r="AE447" s="235"/>
      <c r="AF447" s="235"/>
      <c r="AG447" s="235"/>
      <c r="AH447" s="235"/>
      <c r="AI447" s="235"/>
      <c r="AJ447" s="235"/>
      <c r="AK447" s="235"/>
      <c r="AL447" s="235"/>
      <c r="AM447" s="235"/>
      <c r="AN447" s="235"/>
      <c r="AO447" s="235"/>
      <c r="AP447" s="235"/>
      <c r="AQ447" s="235"/>
      <c r="AR447" s="235"/>
      <c r="AS447" s="235"/>
      <c r="AT447" s="235"/>
      <c r="AU447" s="235"/>
      <c r="AV447" s="235"/>
      <c r="AW447" s="235"/>
      <c r="AX447" s="235"/>
      <c r="AY447" s="235"/>
      <c r="AZ447" s="235"/>
      <c r="BA447" s="235"/>
      <c r="BB447" s="235"/>
      <c r="BC447" s="235"/>
      <c r="BD447" s="235"/>
      <c r="BE447" s="235"/>
      <c r="BF447" s="235"/>
      <c r="BG447" s="235"/>
      <c r="BH447" s="235"/>
      <c r="BI447" s="235"/>
      <c r="BJ447" s="235"/>
      <c r="BK447" s="235"/>
      <c r="BL447" s="235"/>
      <c r="BM447" s="63"/>
    </row>
    <row r="448" spans="1:65">
      <c r="A448" s="35"/>
      <c r="B448" s="3" t="s">
        <v>87</v>
      </c>
      <c r="C448" s="33"/>
      <c r="D448" s="13">
        <v>8.2040326313312179E-2</v>
      </c>
      <c r="E448" s="13">
        <v>6.613000712661081E-2</v>
      </c>
      <c r="F448" s="13">
        <v>8.7545779962632422E-2</v>
      </c>
      <c r="G448" s="13">
        <v>0.37016732960188736</v>
      </c>
      <c r="H448" s="13">
        <v>0.15491933384829673</v>
      </c>
      <c r="I448" s="13">
        <v>0.15649215928719032</v>
      </c>
      <c r="J448" s="13" t="s">
        <v>658</v>
      </c>
      <c r="K448" s="13">
        <v>0.15649215928719032</v>
      </c>
      <c r="L448" s="13" t="s">
        <v>658</v>
      </c>
      <c r="M448" s="13">
        <v>0.10649955403405122</v>
      </c>
      <c r="N448" s="13" t="s">
        <v>658</v>
      </c>
      <c r="O448" s="13">
        <v>0.14083575804390608</v>
      </c>
      <c r="P448" s="165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2"/>
    </row>
    <row r="449" spans="1:65">
      <c r="A449" s="35"/>
      <c r="B449" s="3" t="s">
        <v>266</v>
      </c>
      <c r="C449" s="33"/>
      <c r="D449" s="13">
        <v>1.7636875135251806E-2</v>
      </c>
      <c r="E449" s="13">
        <v>-4.5661112313352237E-2</v>
      </c>
      <c r="F449" s="13">
        <v>-7.0006492101277074E-2</v>
      </c>
      <c r="G449" s="13">
        <v>3.224410300800673E-2</v>
      </c>
      <c r="H449" s="13">
        <v>-2.6184808483012523E-2</v>
      </c>
      <c r="I449" s="13">
        <v>2.2505951092836929E-2</v>
      </c>
      <c r="J449" s="13" t="s">
        <v>658</v>
      </c>
      <c r="K449" s="13">
        <v>2.2505951092836929E-2</v>
      </c>
      <c r="L449" s="13" t="s">
        <v>658</v>
      </c>
      <c r="M449" s="13">
        <v>0.11988747024453561</v>
      </c>
      <c r="N449" s="13" t="s">
        <v>658</v>
      </c>
      <c r="O449" s="13">
        <v>7.119671066868638E-2</v>
      </c>
      <c r="P449" s="165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2"/>
    </row>
    <row r="450" spans="1:65">
      <c r="A450" s="35"/>
      <c r="B450" s="53" t="s">
        <v>267</v>
      </c>
      <c r="C450" s="54"/>
      <c r="D450" s="52">
        <v>0.03</v>
      </c>
      <c r="E450" s="52">
        <v>0.76</v>
      </c>
      <c r="F450" s="52">
        <v>1.04</v>
      </c>
      <c r="G450" s="52">
        <v>0.14000000000000001</v>
      </c>
      <c r="H450" s="52">
        <v>0.53</v>
      </c>
      <c r="I450" s="52">
        <v>0.03</v>
      </c>
      <c r="J450" s="52">
        <v>3.34</v>
      </c>
      <c r="K450" s="52">
        <v>0.03</v>
      </c>
      <c r="L450" s="52">
        <v>3.34</v>
      </c>
      <c r="M450" s="52">
        <v>1.1499999999999999</v>
      </c>
      <c r="N450" s="52">
        <v>831.11</v>
      </c>
      <c r="O450" s="52">
        <v>0.59</v>
      </c>
      <c r="P450" s="165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62"/>
    </row>
    <row r="451" spans="1:65">
      <c r="B451" s="36"/>
      <c r="C451" s="20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BM451" s="62"/>
    </row>
    <row r="452" spans="1:65" ht="15">
      <c r="B452" s="37" t="s">
        <v>554</v>
      </c>
      <c r="BM452" s="32" t="s">
        <v>67</v>
      </c>
    </row>
    <row r="453" spans="1:65" ht="15">
      <c r="A453" s="28" t="s">
        <v>54</v>
      </c>
      <c r="B453" s="18" t="s">
        <v>115</v>
      </c>
      <c r="C453" s="15" t="s">
        <v>116</v>
      </c>
      <c r="D453" s="16" t="s">
        <v>235</v>
      </c>
      <c r="E453" s="17" t="s">
        <v>235</v>
      </c>
      <c r="F453" s="17" t="s">
        <v>235</v>
      </c>
      <c r="G453" s="17" t="s">
        <v>235</v>
      </c>
      <c r="H453" s="17" t="s">
        <v>235</v>
      </c>
      <c r="I453" s="17" t="s">
        <v>235</v>
      </c>
      <c r="J453" s="17" t="s">
        <v>235</v>
      </c>
      <c r="K453" s="17" t="s">
        <v>235</v>
      </c>
      <c r="L453" s="17" t="s">
        <v>235</v>
      </c>
      <c r="M453" s="17" t="s">
        <v>235</v>
      </c>
      <c r="N453" s="17" t="s">
        <v>235</v>
      </c>
      <c r="O453" s="17" t="s">
        <v>235</v>
      </c>
      <c r="P453" s="17" t="s">
        <v>235</v>
      </c>
      <c r="Q453" s="17" t="s">
        <v>235</v>
      </c>
      <c r="R453" s="17" t="s">
        <v>235</v>
      </c>
      <c r="S453" s="17" t="s">
        <v>235</v>
      </c>
      <c r="T453" s="17" t="s">
        <v>235</v>
      </c>
      <c r="U453" s="17" t="s">
        <v>235</v>
      </c>
      <c r="V453" s="17" t="s">
        <v>235</v>
      </c>
      <c r="W453" s="165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>
        <v>1</v>
      </c>
    </row>
    <row r="454" spans="1:65">
      <c r="A454" s="35"/>
      <c r="B454" s="19" t="s">
        <v>236</v>
      </c>
      <c r="C454" s="8" t="s">
        <v>236</v>
      </c>
      <c r="D454" s="163" t="s">
        <v>238</v>
      </c>
      <c r="E454" s="164" t="s">
        <v>239</v>
      </c>
      <c r="F454" s="164" t="s">
        <v>240</v>
      </c>
      <c r="G454" s="164" t="s">
        <v>242</v>
      </c>
      <c r="H454" s="164" t="s">
        <v>243</v>
      </c>
      <c r="I454" s="164" t="s">
        <v>244</v>
      </c>
      <c r="J454" s="164" t="s">
        <v>245</v>
      </c>
      <c r="K454" s="164" t="s">
        <v>246</v>
      </c>
      <c r="L454" s="164" t="s">
        <v>247</v>
      </c>
      <c r="M454" s="164" t="s">
        <v>248</v>
      </c>
      <c r="N454" s="164" t="s">
        <v>249</v>
      </c>
      <c r="O454" s="164" t="s">
        <v>250</v>
      </c>
      <c r="P454" s="164" t="s">
        <v>251</v>
      </c>
      <c r="Q454" s="164" t="s">
        <v>252</v>
      </c>
      <c r="R454" s="164" t="s">
        <v>253</v>
      </c>
      <c r="S454" s="164" t="s">
        <v>254</v>
      </c>
      <c r="T454" s="164" t="s">
        <v>255</v>
      </c>
      <c r="U454" s="164" t="s">
        <v>256</v>
      </c>
      <c r="V454" s="164" t="s">
        <v>270</v>
      </c>
      <c r="W454" s="165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2" t="s">
        <v>1</v>
      </c>
    </row>
    <row r="455" spans="1:65">
      <c r="A455" s="35"/>
      <c r="B455" s="19"/>
      <c r="C455" s="8"/>
      <c r="D455" s="9" t="s">
        <v>273</v>
      </c>
      <c r="E455" s="10" t="s">
        <v>273</v>
      </c>
      <c r="F455" s="10" t="s">
        <v>271</v>
      </c>
      <c r="G455" s="10" t="s">
        <v>271</v>
      </c>
      <c r="H455" s="10" t="s">
        <v>271</v>
      </c>
      <c r="I455" s="10" t="s">
        <v>271</v>
      </c>
      <c r="J455" s="10" t="s">
        <v>271</v>
      </c>
      <c r="K455" s="10" t="s">
        <v>292</v>
      </c>
      <c r="L455" s="10" t="s">
        <v>273</v>
      </c>
      <c r="M455" s="10" t="s">
        <v>292</v>
      </c>
      <c r="N455" s="10" t="s">
        <v>273</v>
      </c>
      <c r="O455" s="10" t="s">
        <v>292</v>
      </c>
      <c r="P455" s="10" t="s">
        <v>271</v>
      </c>
      <c r="Q455" s="10" t="s">
        <v>292</v>
      </c>
      <c r="R455" s="10" t="s">
        <v>273</v>
      </c>
      <c r="S455" s="10" t="s">
        <v>292</v>
      </c>
      <c r="T455" s="10" t="s">
        <v>273</v>
      </c>
      <c r="U455" s="10" t="s">
        <v>273</v>
      </c>
      <c r="V455" s="10" t="s">
        <v>273</v>
      </c>
      <c r="W455" s="165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2">
        <v>3</v>
      </c>
    </row>
    <row r="456" spans="1:65">
      <c r="A456" s="35"/>
      <c r="B456" s="19"/>
      <c r="C456" s="8"/>
      <c r="D456" s="29" t="s">
        <v>293</v>
      </c>
      <c r="E456" s="29" t="s">
        <v>294</v>
      </c>
      <c r="F456" s="29" t="s">
        <v>293</v>
      </c>
      <c r="G456" s="29" t="s">
        <v>293</v>
      </c>
      <c r="H456" s="29" t="s">
        <v>293</v>
      </c>
      <c r="I456" s="29" t="s">
        <v>293</v>
      </c>
      <c r="J456" s="29" t="s">
        <v>293</v>
      </c>
      <c r="K456" s="29" t="s">
        <v>295</v>
      </c>
      <c r="L456" s="29" t="s">
        <v>295</v>
      </c>
      <c r="M456" s="29" t="s">
        <v>295</v>
      </c>
      <c r="N456" s="29" t="s">
        <v>295</v>
      </c>
      <c r="O456" s="29" t="s">
        <v>296</v>
      </c>
      <c r="P456" s="29" t="s">
        <v>293</v>
      </c>
      <c r="Q456" s="29" t="s">
        <v>296</v>
      </c>
      <c r="R456" s="29" t="s">
        <v>296</v>
      </c>
      <c r="S456" s="29" t="s">
        <v>293</v>
      </c>
      <c r="T456" s="29" t="s">
        <v>295</v>
      </c>
      <c r="U456" s="29" t="s">
        <v>293</v>
      </c>
      <c r="V456" s="29" t="s">
        <v>297</v>
      </c>
      <c r="W456" s="165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2">
        <v>3</v>
      </c>
    </row>
    <row r="457" spans="1:65">
      <c r="A457" s="35"/>
      <c r="B457" s="18">
        <v>1</v>
      </c>
      <c r="C457" s="14">
        <v>1</v>
      </c>
      <c r="D457" s="244">
        <v>0.81729999999999992</v>
      </c>
      <c r="E457" s="244">
        <v>0.79450799999999999</v>
      </c>
      <c r="F457" s="257">
        <v>0.81999999999999984</v>
      </c>
      <c r="G457" s="244">
        <v>0.85000000000000009</v>
      </c>
      <c r="H457" s="257">
        <v>0.85000000000000009</v>
      </c>
      <c r="I457" s="244">
        <v>0.84</v>
      </c>
      <c r="J457" s="257">
        <v>0.86999999999999988</v>
      </c>
      <c r="K457" s="244">
        <v>0.86</v>
      </c>
      <c r="L457" s="244">
        <v>0.83</v>
      </c>
      <c r="M457" s="244">
        <v>0.86</v>
      </c>
      <c r="N457" s="244">
        <v>0.85000000000000009</v>
      </c>
      <c r="O457" s="259">
        <v>1.00197570751799</v>
      </c>
      <c r="P457" s="244">
        <v>0.91700000000000015</v>
      </c>
      <c r="Q457" s="244">
        <v>0.88500000000000001</v>
      </c>
      <c r="R457" s="259">
        <v>0.9776999999999999</v>
      </c>
      <c r="S457" s="244">
        <v>0.78</v>
      </c>
      <c r="T457" s="259">
        <v>0.71699999999999997</v>
      </c>
      <c r="U457" s="244">
        <v>0.93500000000000005</v>
      </c>
      <c r="V457" s="259">
        <v>0.89300000000000002</v>
      </c>
      <c r="W457" s="234"/>
      <c r="X457" s="235"/>
      <c r="Y457" s="235"/>
      <c r="Z457" s="235"/>
      <c r="AA457" s="235"/>
      <c r="AB457" s="235"/>
      <c r="AC457" s="235"/>
      <c r="AD457" s="235"/>
      <c r="AE457" s="235"/>
      <c r="AF457" s="235"/>
      <c r="AG457" s="235"/>
      <c r="AH457" s="235"/>
      <c r="AI457" s="235"/>
      <c r="AJ457" s="235"/>
      <c r="AK457" s="235"/>
      <c r="AL457" s="235"/>
      <c r="AM457" s="235"/>
      <c r="AN457" s="235"/>
      <c r="AO457" s="235"/>
      <c r="AP457" s="235"/>
      <c r="AQ457" s="235"/>
      <c r="AR457" s="235"/>
      <c r="AS457" s="235"/>
      <c r="AT457" s="235"/>
      <c r="AU457" s="235"/>
      <c r="AV457" s="235"/>
      <c r="AW457" s="235"/>
      <c r="AX457" s="235"/>
      <c r="AY457" s="235"/>
      <c r="AZ457" s="235"/>
      <c r="BA457" s="235"/>
      <c r="BB457" s="235"/>
      <c r="BC457" s="235"/>
      <c r="BD457" s="235"/>
      <c r="BE457" s="235"/>
      <c r="BF457" s="235"/>
      <c r="BG457" s="235"/>
      <c r="BH457" s="235"/>
      <c r="BI457" s="235"/>
      <c r="BJ457" s="235"/>
      <c r="BK457" s="235"/>
      <c r="BL457" s="235"/>
      <c r="BM457" s="245">
        <v>1</v>
      </c>
    </row>
    <row r="458" spans="1:65">
      <c r="A458" s="35"/>
      <c r="B458" s="19">
        <v>1</v>
      </c>
      <c r="C458" s="8">
        <v>2</v>
      </c>
      <c r="D458" s="246">
        <v>0.83820000000000006</v>
      </c>
      <c r="E458" s="246">
        <v>0.81765600000000016</v>
      </c>
      <c r="F458" s="260">
        <v>0.81999999999999984</v>
      </c>
      <c r="G458" s="246">
        <v>0.84</v>
      </c>
      <c r="H458" s="260">
        <v>0.86</v>
      </c>
      <c r="I458" s="246">
        <v>0.85000000000000009</v>
      </c>
      <c r="J458" s="260">
        <v>0.85000000000000009</v>
      </c>
      <c r="K458" s="246">
        <v>0.86</v>
      </c>
      <c r="L458" s="246">
        <v>0.85000000000000009</v>
      </c>
      <c r="M458" s="246">
        <v>0.85000000000000009</v>
      </c>
      <c r="N458" s="246">
        <v>0.85000000000000009</v>
      </c>
      <c r="O458" s="261">
        <v>1.0448270030703999</v>
      </c>
      <c r="P458" s="268">
        <v>0.85199999999999998</v>
      </c>
      <c r="Q458" s="246">
        <v>0.877</v>
      </c>
      <c r="R458" s="261">
        <v>0.9556</v>
      </c>
      <c r="S458" s="246">
        <v>0.76</v>
      </c>
      <c r="T458" s="261">
        <v>0.68</v>
      </c>
      <c r="U458" s="246">
        <v>0.93999999999999984</v>
      </c>
      <c r="V458" s="261">
        <v>0.91800000000000004</v>
      </c>
      <c r="W458" s="234"/>
      <c r="X458" s="235"/>
      <c r="Y458" s="235"/>
      <c r="Z458" s="235"/>
      <c r="AA458" s="235"/>
      <c r="AB458" s="235"/>
      <c r="AC458" s="235"/>
      <c r="AD458" s="235"/>
      <c r="AE458" s="235"/>
      <c r="AF458" s="235"/>
      <c r="AG458" s="235"/>
      <c r="AH458" s="235"/>
      <c r="AI458" s="235"/>
      <c r="AJ458" s="235"/>
      <c r="AK458" s="235"/>
      <c r="AL458" s="235"/>
      <c r="AM458" s="235"/>
      <c r="AN458" s="235"/>
      <c r="AO458" s="235"/>
      <c r="AP458" s="235"/>
      <c r="AQ458" s="235"/>
      <c r="AR458" s="235"/>
      <c r="AS458" s="235"/>
      <c r="AT458" s="235"/>
      <c r="AU458" s="235"/>
      <c r="AV458" s="235"/>
      <c r="AW458" s="235"/>
      <c r="AX458" s="235"/>
      <c r="AY458" s="235"/>
      <c r="AZ458" s="235"/>
      <c r="BA458" s="235"/>
      <c r="BB458" s="235"/>
      <c r="BC458" s="235"/>
      <c r="BD458" s="235"/>
      <c r="BE458" s="235"/>
      <c r="BF458" s="235"/>
      <c r="BG458" s="235"/>
      <c r="BH458" s="235"/>
      <c r="BI458" s="235"/>
      <c r="BJ458" s="235"/>
      <c r="BK458" s="235"/>
      <c r="BL458" s="235"/>
      <c r="BM458" s="245">
        <v>4</v>
      </c>
    </row>
    <row r="459" spans="1:65">
      <c r="A459" s="35"/>
      <c r="B459" s="19">
        <v>1</v>
      </c>
      <c r="C459" s="8">
        <v>3</v>
      </c>
      <c r="D459" s="246">
        <v>0.8591000000000002</v>
      </c>
      <c r="E459" s="246">
        <v>0.81911999999999996</v>
      </c>
      <c r="F459" s="260">
        <v>0.81999999999999984</v>
      </c>
      <c r="G459" s="246">
        <v>0.86</v>
      </c>
      <c r="H459" s="260">
        <v>0.85000000000000009</v>
      </c>
      <c r="I459" s="246">
        <v>0.85000000000000009</v>
      </c>
      <c r="J459" s="260">
        <v>0.89</v>
      </c>
      <c r="K459" s="260">
        <v>0.86999999999999988</v>
      </c>
      <c r="L459" s="27">
        <v>0.84</v>
      </c>
      <c r="M459" s="269">
        <v>0.81999999999999984</v>
      </c>
      <c r="N459" s="27">
        <v>0.85000000000000009</v>
      </c>
      <c r="O459" s="262">
        <v>1.01652686299213</v>
      </c>
      <c r="P459" s="27">
        <v>0.89</v>
      </c>
      <c r="Q459" s="27">
        <v>0.86899999999999999</v>
      </c>
      <c r="R459" s="262">
        <v>0.97</v>
      </c>
      <c r="S459" s="27">
        <v>0.81000000000000016</v>
      </c>
      <c r="T459" s="262">
        <v>0.745</v>
      </c>
      <c r="U459" s="27">
        <v>0.91500000000000004</v>
      </c>
      <c r="V459" s="262">
        <v>0.94000000000000006</v>
      </c>
      <c r="W459" s="234"/>
      <c r="X459" s="235"/>
      <c r="Y459" s="235"/>
      <c r="Z459" s="235"/>
      <c r="AA459" s="235"/>
      <c r="AB459" s="235"/>
      <c r="AC459" s="235"/>
      <c r="AD459" s="235"/>
      <c r="AE459" s="235"/>
      <c r="AF459" s="235"/>
      <c r="AG459" s="235"/>
      <c r="AH459" s="235"/>
      <c r="AI459" s="235"/>
      <c r="AJ459" s="235"/>
      <c r="AK459" s="235"/>
      <c r="AL459" s="235"/>
      <c r="AM459" s="235"/>
      <c r="AN459" s="235"/>
      <c r="AO459" s="235"/>
      <c r="AP459" s="235"/>
      <c r="AQ459" s="235"/>
      <c r="AR459" s="235"/>
      <c r="AS459" s="235"/>
      <c r="AT459" s="235"/>
      <c r="AU459" s="235"/>
      <c r="AV459" s="235"/>
      <c r="AW459" s="235"/>
      <c r="AX459" s="235"/>
      <c r="AY459" s="235"/>
      <c r="AZ459" s="235"/>
      <c r="BA459" s="235"/>
      <c r="BB459" s="235"/>
      <c r="BC459" s="235"/>
      <c r="BD459" s="235"/>
      <c r="BE459" s="235"/>
      <c r="BF459" s="235"/>
      <c r="BG459" s="235"/>
      <c r="BH459" s="235"/>
      <c r="BI459" s="235"/>
      <c r="BJ459" s="235"/>
      <c r="BK459" s="235"/>
      <c r="BL459" s="235"/>
      <c r="BM459" s="245">
        <v>16</v>
      </c>
    </row>
    <row r="460" spans="1:65">
      <c r="A460" s="35"/>
      <c r="B460" s="19">
        <v>1</v>
      </c>
      <c r="C460" s="8">
        <v>4</v>
      </c>
      <c r="D460" s="246">
        <v>0.83820000000000006</v>
      </c>
      <c r="E460" s="246">
        <v>0.819492</v>
      </c>
      <c r="F460" s="260">
        <v>0.83</v>
      </c>
      <c r="G460" s="246">
        <v>0.86</v>
      </c>
      <c r="H460" s="260">
        <v>0.86999999999999988</v>
      </c>
      <c r="I460" s="246">
        <v>0.85000000000000009</v>
      </c>
      <c r="J460" s="260">
        <v>0.89</v>
      </c>
      <c r="K460" s="260">
        <v>0.88</v>
      </c>
      <c r="L460" s="27">
        <v>0.85000000000000009</v>
      </c>
      <c r="M460" s="27">
        <v>0.85000000000000009</v>
      </c>
      <c r="N460" s="27">
        <v>0.86999999999999988</v>
      </c>
      <c r="O460" s="262">
        <v>0.99622986195923802</v>
      </c>
      <c r="P460" s="27">
        <v>0.89400000000000002</v>
      </c>
      <c r="Q460" s="27">
        <v>0.88100000000000001</v>
      </c>
      <c r="R460" s="262">
        <v>0.96209999999999996</v>
      </c>
      <c r="S460" s="27">
        <v>0.79</v>
      </c>
      <c r="T460" s="262">
        <v>0.753</v>
      </c>
      <c r="U460" s="27">
        <v>0.91</v>
      </c>
      <c r="V460" s="262">
        <v>1.01</v>
      </c>
      <c r="W460" s="234"/>
      <c r="X460" s="235"/>
      <c r="Y460" s="235"/>
      <c r="Z460" s="235"/>
      <c r="AA460" s="235"/>
      <c r="AB460" s="235"/>
      <c r="AC460" s="235"/>
      <c r="AD460" s="235"/>
      <c r="AE460" s="235"/>
      <c r="AF460" s="235"/>
      <c r="AG460" s="235"/>
      <c r="AH460" s="235"/>
      <c r="AI460" s="235"/>
      <c r="AJ460" s="235"/>
      <c r="AK460" s="235"/>
      <c r="AL460" s="235"/>
      <c r="AM460" s="235"/>
      <c r="AN460" s="235"/>
      <c r="AO460" s="235"/>
      <c r="AP460" s="235"/>
      <c r="AQ460" s="235"/>
      <c r="AR460" s="235"/>
      <c r="AS460" s="235"/>
      <c r="AT460" s="235"/>
      <c r="AU460" s="235"/>
      <c r="AV460" s="235"/>
      <c r="AW460" s="235"/>
      <c r="AX460" s="235"/>
      <c r="AY460" s="235"/>
      <c r="AZ460" s="235"/>
      <c r="BA460" s="235"/>
      <c r="BB460" s="235"/>
      <c r="BC460" s="235"/>
      <c r="BD460" s="235"/>
      <c r="BE460" s="235"/>
      <c r="BF460" s="235"/>
      <c r="BG460" s="235"/>
      <c r="BH460" s="235"/>
      <c r="BI460" s="235"/>
      <c r="BJ460" s="235"/>
      <c r="BK460" s="235"/>
      <c r="BL460" s="235"/>
      <c r="BM460" s="245">
        <v>0.85764837777777791</v>
      </c>
    </row>
    <row r="461" spans="1:65">
      <c r="A461" s="35"/>
      <c r="B461" s="19">
        <v>1</v>
      </c>
      <c r="C461" s="8">
        <v>5</v>
      </c>
      <c r="D461" s="246">
        <v>0.8580000000000001</v>
      </c>
      <c r="E461" s="246">
        <v>0.85022399999999998</v>
      </c>
      <c r="F461" s="246">
        <v>0.81999999999999984</v>
      </c>
      <c r="G461" s="246">
        <v>0.86999999999999988</v>
      </c>
      <c r="H461" s="246">
        <v>0.86999999999999988</v>
      </c>
      <c r="I461" s="246">
        <v>0.84</v>
      </c>
      <c r="J461" s="246">
        <v>0.86999999999999988</v>
      </c>
      <c r="K461" s="246">
        <v>0.89</v>
      </c>
      <c r="L461" s="246">
        <v>0.85000000000000009</v>
      </c>
      <c r="M461" s="246">
        <v>0.85000000000000009</v>
      </c>
      <c r="N461" s="246">
        <v>0.89</v>
      </c>
      <c r="O461" s="261">
        <v>1.01958046335618</v>
      </c>
      <c r="P461" s="246">
        <v>0.89700000000000002</v>
      </c>
      <c r="Q461" s="246">
        <v>0.89300000000000002</v>
      </c>
      <c r="R461" s="261">
        <v>0.96389999999999998</v>
      </c>
      <c r="S461" s="246">
        <v>0.84</v>
      </c>
      <c r="T461" s="261">
        <v>0.748</v>
      </c>
      <c r="U461" s="246">
        <v>0.91999999999999993</v>
      </c>
      <c r="V461" s="261">
        <v>1.08</v>
      </c>
      <c r="W461" s="234"/>
      <c r="X461" s="235"/>
      <c r="Y461" s="235"/>
      <c r="Z461" s="235"/>
      <c r="AA461" s="235"/>
      <c r="AB461" s="235"/>
      <c r="AC461" s="235"/>
      <c r="AD461" s="235"/>
      <c r="AE461" s="235"/>
      <c r="AF461" s="235"/>
      <c r="AG461" s="235"/>
      <c r="AH461" s="235"/>
      <c r="AI461" s="235"/>
      <c r="AJ461" s="235"/>
      <c r="AK461" s="235"/>
      <c r="AL461" s="235"/>
      <c r="AM461" s="235"/>
      <c r="AN461" s="235"/>
      <c r="AO461" s="235"/>
      <c r="AP461" s="235"/>
      <c r="AQ461" s="235"/>
      <c r="AR461" s="235"/>
      <c r="AS461" s="235"/>
      <c r="AT461" s="235"/>
      <c r="AU461" s="235"/>
      <c r="AV461" s="235"/>
      <c r="AW461" s="235"/>
      <c r="AX461" s="235"/>
      <c r="AY461" s="235"/>
      <c r="AZ461" s="235"/>
      <c r="BA461" s="235"/>
      <c r="BB461" s="235"/>
      <c r="BC461" s="235"/>
      <c r="BD461" s="235"/>
      <c r="BE461" s="235"/>
      <c r="BF461" s="235"/>
      <c r="BG461" s="235"/>
      <c r="BH461" s="235"/>
      <c r="BI461" s="235"/>
      <c r="BJ461" s="235"/>
      <c r="BK461" s="235"/>
      <c r="BL461" s="235"/>
      <c r="BM461" s="245">
        <v>93</v>
      </c>
    </row>
    <row r="462" spans="1:65">
      <c r="A462" s="35"/>
      <c r="B462" s="19">
        <v>1</v>
      </c>
      <c r="C462" s="8">
        <v>6</v>
      </c>
      <c r="D462" s="246">
        <v>0.85470000000000013</v>
      </c>
      <c r="E462" s="246">
        <v>0.85525400000000007</v>
      </c>
      <c r="F462" s="246">
        <v>0.84</v>
      </c>
      <c r="G462" s="246">
        <v>0.86999999999999988</v>
      </c>
      <c r="H462" s="246">
        <v>0.85000000000000009</v>
      </c>
      <c r="I462" s="246">
        <v>0.86</v>
      </c>
      <c r="J462" s="246">
        <v>0.86999999999999988</v>
      </c>
      <c r="K462" s="246">
        <v>0.88</v>
      </c>
      <c r="L462" s="246">
        <v>0.84</v>
      </c>
      <c r="M462" s="246">
        <v>0.86</v>
      </c>
      <c r="N462" s="246">
        <v>0.89</v>
      </c>
      <c r="O462" s="261">
        <v>1.0358801114229399</v>
      </c>
      <c r="P462" s="246">
        <v>0.89</v>
      </c>
      <c r="Q462" s="246">
        <v>0.872</v>
      </c>
      <c r="R462" s="261">
        <v>0.94319999999999993</v>
      </c>
      <c r="S462" s="246">
        <v>0.77</v>
      </c>
      <c r="T462" s="261">
        <v>0.71799999999999997</v>
      </c>
      <c r="U462" s="246">
        <v>0.92999999999999994</v>
      </c>
      <c r="V462" s="261">
        <v>0.98899999999999999</v>
      </c>
      <c r="W462" s="234"/>
      <c r="X462" s="235"/>
      <c r="Y462" s="235"/>
      <c r="Z462" s="235"/>
      <c r="AA462" s="235"/>
      <c r="AB462" s="235"/>
      <c r="AC462" s="235"/>
      <c r="AD462" s="235"/>
      <c r="AE462" s="235"/>
      <c r="AF462" s="235"/>
      <c r="AG462" s="235"/>
      <c r="AH462" s="235"/>
      <c r="AI462" s="235"/>
      <c r="AJ462" s="235"/>
      <c r="AK462" s="235"/>
      <c r="AL462" s="235"/>
      <c r="AM462" s="235"/>
      <c r="AN462" s="235"/>
      <c r="AO462" s="235"/>
      <c r="AP462" s="235"/>
      <c r="AQ462" s="235"/>
      <c r="AR462" s="235"/>
      <c r="AS462" s="235"/>
      <c r="AT462" s="235"/>
      <c r="AU462" s="235"/>
      <c r="AV462" s="235"/>
      <c r="AW462" s="235"/>
      <c r="AX462" s="235"/>
      <c r="AY462" s="235"/>
      <c r="AZ462" s="235"/>
      <c r="BA462" s="235"/>
      <c r="BB462" s="235"/>
      <c r="BC462" s="235"/>
      <c r="BD462" s="235"/>
      <c r="BE462" s="235"/>
      <c r="BF462" s="235"/>
      <c r="BG462" s="235"/>
      <c r="BH462" s="235"/>
      <c r="BI462" s="235"/>
      <c r="BJ462" s="235"/>
      <c r="BK462" s="235"/>
      <c r="BL462" s="235"/>
      <c r="BM462" s="63"/>
    </row>
    <row r="463" spans="1:65">
      <c r="A463" s="35"/>
      <c r="B463" s="20" t="s">
        <v>263</v>
      </c>
      <c r="C463" s="12"/>
      <c r="D463" s="247">
        <v>0.84425000000000017</v>
      </c>
      <c r="E463" s="247">
        <v>0.82604233333333343</v>
      </c>
      <c r="F463" s="247">
        <v>0.82499999999999984</v>
      </c>
      <c r="G463" s="247">
        <v>0.85833333333333328</v>
      </c>
      <c r="H463" s="247">
        <v>0.85833333333333339</v>
      </c>
      <c r="I463" s="247">
        <v>0.84833333333333349</v>
      </c>
      <c r="J463" s="247">
        <v>0.87333333333333341</v>
      </c>
      <c r="K463" s="247">
        <v>0.87333333333333318</v>
      </c>
      <c r="L463" s="247">
        <v>0.84333333333333338</v>
      </c>
      <c r="M463" s="247">
        <v>0.84833333333333349</v>
      </c>
      <c r="N463" s="247">
        <v>0.86666666666666659</v>
      </c>
      <c r="O463" s="247">
        <v>1.0191700017198131</v>
      </c>
      <c r="P463" s="247">
        <v>0.89</v>
      </c>
      <c r="Q463" s="247">
        <v>0.87950000000000006</v>
      </c>
      <c r="R463" s="247">
        <v>0.96208333333333329</v>
      </c>
      <c r="S463" s="247">
        <v>0.79166666666666663</v>
      </c>
      <c r="T463" s="247">
        <v>0.72683333333333333</v>
      </c>
      <c r="U463" s="247">
        <v>0.92499999999999993</v>
      </c>
      <c r="V463" s="247">
        <v>0.97166666666666668</v>
      </c>
      <c r="W463" s="234"/>
      <c r="X463" s="235"/>
      <c r="Y463" s="235"/>
      <c r="Z463" s="235"/>
      <c r="AA463" s="235"/>
      <c r="AB463" s="235"/>
      <c r="AC463" s="235"/>
      <c r="AD463" s="235"/>
      <c r="AE463" s="235"/>
      <c r="AF463" s="235"/>
      <c r="AG463" s="235"/>
      <c r="AH463" s="235"/>
      <c r="AI463" s="235"/>
      <c r="AJ463" s="235"/>
      <c r="AK463" s="235"/>
      <c r="AL463" s="235"/>
      <c r="AM463" s="235"/>
      <c r="AN463" s="235"/>
      <c r="AO463" s="235"/>
      <c r="AP463" s="235"/>
      <c r="AQ463" s="235"/>
      <c r="AR463" s="235"/>
      <c r="AS463" s="235"/>
      <c r="AT463" s="235"/>
      <c r="AU463" s="235"/>
      <c r="AV463" s="235"/>
      <c r="AW463" s="235"/>
      <c r="AX463" s="235"/>
      <c r="AY463" s="235"/>
      <c r="AZ463" s="235"/>
      <c r="BA463" s="235"/>
      <c r="BB463" s="235"/>
      <c r="BC463" s="235"/>
      <c r="BD463" s="235"/>
      <c r="BE463" s="235"/>
      <c r="BF463" s="235"/>
      <c r="BG463" s="235"/>
      <c r="BH463" s="235"/>
      <c r="BI463" s="235"/>
      <c r="BJ463" s="235"/>
      <c r="BK463" s="235"/>
      <c r="BL463" s="235"/>
      <c r="BM463" s="63"/>
    </row>
    <row r="464" spans="1:65">
      <c r="A464" s="35"/>
      <c r="B464" s="3" t="s">
        <v>264</v>
      </c>
      <c r="C464" s="33"/>
      <c r="D464" s="27">
        <v>0.84645000000000015</v>
      </c>
      <c r="E464" s="27">
        <v>0.81930599999999998</v>
      </c>
      <c r="F464" s="27">
        <v>0.81999999999999984</v>
      </c>
      <c r="G464" s="27">
        <v>0.86</v>
      </c>
      <c r="H464" s="27">
        <v>0.85499999999999998</v>
      </c>
      <c r="I464" s="27">
        <v>0.85000000000000009</v>
      </c>
      <c r="J464" s="27">
        <v>0.86999999999999988</v>
      </c>
      <c r="K464" s="27">
        <v>0.875</v>
      </c>
      <c r="L464" s="27">
        <v>0.84499999999999997</v>
      </c>
      <c r="M464" s="27">
        <v>0.85000000000000009</v>
      </c>
      <c r="N464" s="27">
        <v>0.86</v>
      </c>
      <c r="O464" s="27">
        <v>1.018053663174155</v>
      </c>
      <c r="P464" s="27">
        <v>0.89200000000000002</v>
      </c>
      <c r="Q464" s="27">
        <v>0.879</v>
      </c>
      <c r="R464" s="27">
        <v>0.96299999999999997</v>
      </c>
      <c r="S464" s="27">
        <v>0.78500000000000003</v>
      </c>
      <c r="T464" s="27">
        <v>0.73150000000000004</v>
      </c>
      <c r="U464" s="27">
        <v>0.92499999999999993</v>
      </c>
      <c r="V464" s="27">
        <v>0.96450000000000002</v>
      </c>
      <c r="W464" s="234"/>
      <c r="X464" s="235"/>
      <c r="Y464" s="235"/>
      <c r="Z464" s="235"/>
      <c r="AA464" s="235"/>
      <c r="AB464" s="235"/>
      <c r="AC464" s="235"/>
      <c r="AD464" s="235"/>
      <c r="AE464" s="235"/>
      <c r="AF464" s="235"/>
      <c r="AG464" s="235"/>
      <c r="AH464" s="235"/>
      <c r="AI464" s="235"/>
      <c r="AJ464" s="235"/>
      <c r="AK464" s="235"/>
      <c r="AL464" s="235"/>
      <c r="AM464" s="235"/>
      <c r="AN464" s="235"/>
      <c r="AO464" s="235"/>
      <c r="AP464" s="235"/>
      <c r="AQ464" s="235"/>
      <c r="AR464" s="235"/>
      <c r="AS464" s="235"/>
      <c r="AT464" s="235"/>
      <c r="AU464" s="235"/>
      <c r="AV464" s="235"/>
      <c r="AW464" s="235"/>
      <c r="AX464" s="235"/>
      <c r="AY464" s="235"/>
      <c r="AZ464" s="235"/>
      <c r="BA464" s="235"/>
      <c r="BB464" s="235"/>
      <c r="BC464" s="235"/>
      <c r="BD464" s="235"/>
      <c r="BE464" s="235"/>
      <c r="BF464" s="235"/>
      <c r="BG464" s="235"/>
      <c r="BH464" s="235"/>
      <c r="BI464" s="235"/>
      <c r="BJ464" s="235"/>
      <c r="BK464" s="235"/>
      <c r="BL464" s="235"/>
      <c r="BM464" s="63"/>
    </row>
    <row r="465" spans="1:65">
      <c r="A465" s="35"/>
      <c r="B465" s="3" t="s">
        <v>265</v>
      </c>
      <c r="C465" s="33"/>
      <c r="D465" s="27">
        <v>1.623757986893376E-2</v>
      </c>
      <c r="E465" s="27">
        <v>2.2775622069806722E-2</v>
      </c>
      <c r="F465" s="27">
        <v>8.3666002653408154E-3</v>
      </c>
      <c r="G465" s="27">
        <v>1.1690451944500073E-2</v>
      </c>
      <c r="H465" s="27">
        <v>9.8319208025016494E-3</v>
      </c>
      <c r="I465" s="27">
        <v>7.5277265270908313E-3</v>
      </c>
      <c r="J465" s="27">
        <v>1.5055453054181614E-2</v>
      </c>
      <c r="K465" s="27">
        <v>1.2110601416389984E-2</v>
      </c>
      <c r="L465" s="27">
        <v>8.164965809277322E-3</v>
      </c>
      <c r="M465" s="27">
        <v>1.4719601443879808E-2</v>
      </c>
      <c r="N465" s="27">
        <v>1.9663841605003458E-2</v>
      </c>
      <c r="O465" s="27">
        <v>1.8796584322779582E-2</v>
      </c>
      <c r="P465" s="27">
        <v>2.1156559266572672E-2</v>
      </c>
      <c r="Q465" s="27">
        <v>8.8034084308295131E-3</v>
      </c>
      <c r="R465" s="27">
        <v>1.1903514887068714E-2</v>
      </c>
      <c r="S465" s="27">
        <v>2.9268868558020262E-2</v>
      </c>
      <c r="T465" s="27">
        <v>2.7679715798155622E-2</v>
      </c>
      <c r="U465" s="27">
        <v>1.1832159566199187E-2</v>
      </c>
      <c r="V465" s="27">
        <v>6.8669255614624711E-2</v>
      </c>
      <c r="W465" s="234"/>
      <c r="X465" s="235"/>
      <c r="Y465" s="235"/>
      <c r="Z465" s="235"/>
      <c r="AA465" s="235"/>
      <c r="AB465" s="235"/>
      <c r="AC465" s="235"/>
      <c r="AD465" s="235"/>
      <c r="AE465" s="235"/>
      <c r="AF465" s="235"/>
      <c r="AG465" s="235"/>
      <c r="AH465" s="235"/>
      <c r="AI465" s="235"/>
      <c r="AJ465" s="235"/>
      <c r="AK465" s="235"/>
      <c r="AL465" s="235"/>
      <c r="AM465" s="235"/>
      <c r="AN465" s="235"/>
      <c r="AO465" s="235"/>
      <c r="AP465" s="235"/>
      <c r="AQ465" s="235"/>
      <c r="AR465" s="235"/>
      <c r="AS465" s="235"/>
      <c r="AT465" s="235"/>
      <c r="AU465" s="235"/>
      <c r="AV465" s="235"/>
      <c r="AW465" s="235"/>
      <c r="AX465" s="235"/>
      <c r="AY465" s="235"/>
      <c r="AZ465" s="235"/>
      <c r="BA465" s="235"/>
      <c r="BB465" s="235"/>
      <c r="BC465" s="235"/>
      <c r="BD465" s="235"/>
      <c r="BE465" s="235"/>
      <c r="BF465" s="235"/>
      <c r="BG465" s="235"/>
      <c r="BH465" s="235"/>
      <c r="BI465" s="235"/>
      <c r="BJ465" s="235"/>
      <c r="BK465" s="235"/>
      <c r="BL465" s="235"/>
      <c r="BM465" s="63"/>
    </row>
    <row r="466" spans="1:65">
      <c r="A466" s="35"/>
      <c r="B466" s="3" t="s">
        <v>87</v>
      </c>
      <c r="C466" s="33"/>
      <c r="D466" s="13">
        <v>1.9233141686625713E-2</v>
      </c>
      <c r="E466" s="13">
        <v>2.7571979244574697E-2</v>
      </c>
      <c r="F466" s="13">
        <v>1.0141333654958565E-2</v>
      </c>
      <c r="G466" s="13">
        <v>1.3619944013009795E-2</v>
      </c>
      <c r="H466" s="13">
        <v>1.145466501262328E-2</v>
      </c>
      <c r="I466" s="13">
        <v>8.873547969065811E-3</v>
      </c>
      <c r="J466" s="13">
        <v>1.7239068382650703E-2</v>
      </c>
      <c r="K466" s="13">
        <v>1.3867100858461816E-2</v>
      </c>
      <c r="L466" s="13">
        <v>9.6817776394592745E-3</v>
      </c>
      <c r="M466" s="13">
        <v>1.7351200130310183E-2</v>
      </c>
      <c r="N466" s="13">
        <v>2.2689048005773222E-2</v>
      </c>
      <c r="O466" s="13">
        <v>1.8443031379515699E-2</v>
      </c>
      <c r="P466" s="13">
        <v>2.3771414906261428E-2</v>
      </c>
      <c r="Q466" s="13">
        <v>1.0009560467117127E-2</v>
      </c>
      <c r="R466" s="13">
        <v>1.2372644317438248E-2</v>
      </c>
      <c r="S466" s="13">
        <v>3.697120238907823E-2</v>
      </c>
      <c r="T466" s="13">
        <v>3.8082617470519088E-2</v>
      </c>
      <c r="U466" s="13">
        <v>1.2791523855350474E-2</v>
      </c>
      <c r="V466" s="13">
        <v>7.0671618128258701E-2</v>
      </c>
      <c r="W466" s="165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62"/>
    </row>
    <row r="467" spans="1:65">
      <c r="A467" s="35"/>
      <c r="B467" s="3" t="s">
        <v>266</v>
      </c>
      <c r="C467" s="33"/>
      <c r="D467" s="13">
        <v>-1.5622227156184665E-2</v>
      </c>
      <c r="E467" s="13">
        <v>-3.6851984173674746E-2</v>
      </c>
      <c r="F467" s="13">
        <v>-3.8067322953926785E-2</v>
      </c>
      <c r="G467" s="13">
        <v>7.9864379540972585E-4</v>
      </c>
      <c r="H467" s="13">
        <v>7.9864379540972585E-4</v>
      </c>
      <c r="I467" s="13">
        <v>-1.086114622939105E-2</v>
      </c>
      <c r="J467" s="13">
        <v>1.8288328832611223E-2</v>
      </c>
      <c r="K467" s="13">
        <v>1.8288328832610778E-2</v>
      </c>
      <c r="L467" s="13">
        <v>-1.6691041241791549E-2</v>
      </c>
      <c r="M467" s="13">
        <v>-1.086114622939105E-2</v>
      </c>
      <c r="N467" s="13">
        <v>1.0515135482743743E-2</v>
      </c>
      <c r="O467" s="13">
        <v>0.1883308219628983</v>
      </c>
      <c r="P467" s="13">
        <v>3.7721312207279256E-2</v>
      </c>
      <c r="Q467" s="13">
        <v>2.5478532681238342E-2</v>
      </c>
      <c r="R467" s="13">
        <v>0.12176896530271897</v>
      </c>
      <c r="S467" s="13">
        <v>-7.6933289703262964E-2</v>
      </c>
      <c r="T467" s="13">
        <v>-0.152527595030722</v>
      </c>
      <c r="U467" s="13">
        <v>7.8530577294082304E-2</v>
      </c>
      <c r="V467" s="13">
        <v>0.13294293074315311</v>
      </c>
      <c r="W467" s="165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62"/>
    </row>
    <row r="468" spans="1:65">
      <c r="A468" s="35"/>
      <c r="B468" s="53" t="s">
        <v>267</v>
      </c>
      <c r="C468" s="54"/>
      <c r="D468" s="52">
        <v>0.45</v>
      </c>
      <c r="E468" s="52">
        <v>1.03</v>
      </c>
      <c r="F468" s="52">
        <v>1.06</v>
      </c>
      <c r="G468" s="52">
        <v>0</v>
      </c>
      <c r="H468" s="52">
        <v>0</v>
      </c>
      <c r="I468" s="52">
        <v>0.32</v>
      </c>
      <c r="J468" s="52">
        <v>0.48</v>
      </c>
      <c r="K468" s="52">
        <v>0.48</v>
      </c>
      <c r="L468" s="52">
        <v>0.48</v>
      </c>
      <c r="M468" s="52">
        <v>0.32</v>
      </c>
      <c r="N468" s="52">
        <v>0.27</v>
      </c>
      <c r="O468" s="52">
        <v>5.12</v>
      </c>
      <c r="P468" s="52">
        <v>1.01</v>
      </c>
      <c r="Q468" s="52">
        <v>0.67</v>
      </c>
      <c r="R468" s="52">
        <v>3.31</v>
      </c>
      <c r="S468" s="52">
        <v>2.12</v>
      </c>
      <c r="T468" s="52">
        <v>4.1900000000000004</v>
      </c>
      <c r="U468" s="52">
        <v>2.12</v>
      </c>
      <c r="V468" s="52">
        <v>3.61</v>
      </c>
      <c r="W468" s="165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62"/>
    </row>
    <row r="469" spans="1:65">
      <c r="B469" s="36"/>
      <c r="C469" s="20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BM469" s="62"/>
    </row>
    <row r="470" spans="1:65" ht="15">
      <c r="B470" s="37" t="s">
        <v>555</v>
      </c>
      <c r="BM470" s="32" t="s">
        <v>67</v>
      </c>
    </row>
    <row r="471" spans="1:65" ht="15">
      <c r="A471" s="28" t="s">
        <v>17</v>
      </c>
      <c r="B471" s="18" t="s">
        <v>115</v>
      </c>
      <c r="C471" s="15" t="s">
        <v>116</v>
      </c>
      <c r="D471" s="16" t="s">
        <v>235</v>
      </c>
      <c r="E471" s="17" t="s">
        <v>235</v>
      </c>
      <c r="F471" s="17" t="s">
        <v>235</v>
      </c>
      <c r="G471" s="17" t="s">
        <v>235</v>
      </c>
      <c r="H471" s="17" t="s">
        <v>235</v>
      </c>
      <c r="I471" s="17" t="s">
        <v>235</v>
      </c>
      <c r="J471" s="17" t="s">
        <v>235</v>
      </c>
      <c r="K471" s="17" t="s">
        <v>235</v>
      </c>
      <c r="L471" s="17" t="s">
        <v>235</v>
      </c>
      <c r="M471" s="17" t="s">
        <v>235</v>
      </c>
      <c r="N471" s="17" t="s">
        <v>235</v>
      </c>
      <c r="O471" s="17" t="s">
        <v>235</v>
      </c>
      <c r="P471" s="17" t="s">
        <v>235</v>
      </c>
      <c r="Q471" s="17" t="s">
        <v>235</v>
      </c>
      <c r="R471" s="17" t="s">
        <v>235</v>
      </c>
      <c r="S471" s="17" t="s">
        <v>235</v>
      </c>
      <c r="T471" s="17" t="s">
        <v>235</v>
      </c>
      <c r="U471" s="165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2">
        <v>1</v>
      </c>
    </row>
    <row r="472" spans="1:65">
      <c r="A472" s="35"/>
      <c r="B472" s="19" t="s">
        <v>236</v>
      </c>
      <c r="C472" s="8" t="s">
        <v>236</v>
      </c>
      <c r="D472" s="163" t="s">
        <v>238</v>
      </c>
      <c r="E472" s="164" t="s">
        <v>240</v>
      </c>
      <c r="F472" s="164" t="s">
        <v>242</v>
      </c>
      <c r="G472" s="164" t="s">
        <v>243</v>
      </c>
      <c r="H472" s="164" t="s">
        <v>244</v>
      </c>
      <c r="I472" s="164" t="s">
        <v>245</v>
      </c>
      <c r="J472" s="164" t="s">
        <v>246</v>
      </c>
      <c r="K472" s="164" t="s">
        <v>247</v>
      </c>
      <c r="L472" s="164" t="s">
        <v>248</v>
      </c>
      <c r="M472" s="164" t="s">
        <v>249</v>
      </c>
      <c r="N472" s="164" t="s">
        <v>250</v>
      </c>
      <c r="O472" s="164" t="s">
        <v>251</v>
      </c>
      <c r="P472" s="164" t="s">
        <v>252</v>
      </c>
      <c r="Q472" s="164" t="s">
        <v>253</v>
      </c>
      <c r="R472" s="164" t="s">
        <v>254</v>
      </c>
      <c r="S472" s="164" t="s">
        <v>256</v>
      </c>
      <c r="T472" s="164" t="s">
        <v>270</v>
      </c>
      <c r="U472" s="165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2" t="s">
        <v>3</v>
      </c>
    </row>
    <row r="473" spans="1:65">
      <c r="A473" s="35"/>
      <c r="B473" s="19"/>
      <c r="C473" s="8"/>
      <c r="D473" s="9" t="s">
        <v>273</v>
      </c>
      <c r="E473" s="10" t="s">
        <v>271</v>
      </c>
      <c r="F473" s="10" t="s">
        <v>271</v>
      </c>
      <c r="G473" s="10" t="s">
        <v>271</v>
      </c>
      <c r="H473" s="10" t="s">
        <v>271</v>
      </c>
      <c r="I473" s="10" t="s">
        <v>271</v>
      </c>
      <c r="J473" s="10" t="s">
        <v>292</v>
      </c>
      <c r="K473" s="10" t="s">
        <v>273</v>
      </c>
      <c r="L473" s="10" t="s">
        <v>292</v>
      </c>
      <c r="M473" s="10" t="s">
        <v>273</v>
      </c>
      <c r="N473" s="10" t="s">
        <v>292</v>
      </c>
      <c r="O473" s="10" t="s">
        <v>271</v>
      </c>
      <c r="P473" s="10" t="s">
        <v>292</v>
      </c>
      <c r="Q473" s="10" t="s">
        <v>273</v>
      </c>
      <c r="R473" s="10" t="s">
        <v>292</v>
      </c>
      <c r="S473" s="10" t="s">
        <v>273</v>
      </c>
      <c r="T473" s="10" t="s">
        <v>271</v>
      </c>
      <c r="U473" s="165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2">
        <v>1</v>
      </c>
    </row>
    <row r="474" spans="1:65">
      <c r="A474" s="35"/>
      <c r="B474" s="19"/>
      <c r="C474" s="8"/>
      <c r="D474" s="29" t="s">
        <v>293</v>
      </c>
      <c r="E474" s="29" t="s">
        <v>293</v>
      </c>
      <c r="F474" s="29" t="s">
        <v>293</v>
      </c>
      <c r="G474" s="29" t="s">
        <v>293</v>
      </c>
      <c r="H474" s="29" t="s">
        <v>293</v>
      </c>
      <c r="I474" s="29" t="s">
        <v>293</v>
      </c>
      <c r="J474" s="29" t="s">
        <v>295</v>
      </c>
      <c r="K474" s="29" t="s">
        <v>295</v>
      </c>
      <c r="L474" s="29" t="s">
        <v>295</v>
      </c>
      <c r="M474" s="29" t="s">
        <v>295</v>
      </c>
      <c r="N474" s="29" t="s">
        <v>296</v>
      </c>
      <c r="O474" s="29" t="s">
        <v>293</v>
      </c>
      <c r="P474" s="29" t="s">
        <v>296</v>
      </c>
      <c r="Q474" s="29" t="s">
        <v>296</v>
      </c>
      <c r="R474" s="29" t="s">
        <v>293</v>
      </c>
      <c r="S474" s="29" t="s">
        <v>293</v>
      </c>
      <c r="T474" s="29" t="s">
        <v>297</v>
      </c>
      <c r="U474" s="165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2">
        <v>1</v>
      </c>
    </row>
    <row r="475" spans="1:65">
      <c r="A475" s="35"/>
      <c r="B475" s="18">
        <v>1</v>
      </c>
      <c r="C475" s="14">
        <v>1</v>
      </c>
      <c r="D475" s="263">
        <v>13.06152</v>
      </c>
      <c r="E475" s="248">
        <v>18.2</v>
      </c>
      <c r="F475" s="277">
        <v>24</v>
      </c>
      <c r="G475" s="248">
        <v>22.7</v>
      </c>
      <c r="H475" s="277">
        <v>22.7</v>
      </c>
      <c r="I475" s="248">
        <v>23.8</v>
      </c>
      <c r="J475" s="277">
        <v>20.7</v>
      </c>
      <c r="K475" s="248">
        <v>18.8</v>
      </c>
      <c r="L475" s="248">
        <v>19.8</v>
      </c>
      <c r="M475" s="248">
        <v>24.8</v>
      </c>
      <c r="N475" s="263">
        <v>32.199237026385333</v>
      </c>
      <c r="O475" s="248">
        <v>24.219000000000001</v>
      </c>
      <c r="P475" s="248">
        <v>31.6</v>
      </c>
      <c r="Q475" s="263">
        <v>29</v>
      </c>
      <c r="R475" s="248">
        <v>20.9</v>
      </c>
      <c r="S475" s="248">
        <v>23.285</v>
      </c>
      <c r="T475" s="248">
        <v>31.899999999999995</v>
      </c>
      <c r="U475" s="249"/>
      <c r="V475" s="250"/>
      <c r="W475" s="250"/>
      <c r="X475" s="250"/>
      <c r="Y475" s="250"/>
      <c r="Z475" s="250"/>
      <c r="AA475" s="250"/>
      <c r="AB475" s="250"/>
      <c r="AC475" s="250"/>
      <c r="AD475" s="250"/>
      <c r="AE475" s="250"/>
      <c r="AF475" s="250"/>
      <c r="AG475" s="250"/>
      <c r="AH475" s="250"/>
      <c r="AI475" s="250"/>
      <c r="AJ475" s="250"/>
      <c r="AK475" s="250"/>
      <c r="AL475" s="250"/>
      <c r="AM475" s="250"/>
      <c r="AN475" s="250"/>
      <c r="AO475" s="250"/>
      <c r="AP475" s="250"/>
      <c r="AQ475" s="250"/>
      <c r="AR475" s="250"/>
      <c r="AS475" s="250"/>
      <c r="AT475" s="250"/>
      <c r="AU475" s="250"/>
      <c r="AV475" s="250"/>
      <c r="AW475" s="250"/>
      <c r="AX475" s="250"/>
      <c r="AY475" s="250"/>
      <c r="AZ475" s="250"/>
      <c r="BA475" s="250"/>
      <c r="BB475" s="250"/>
      <c r="BC475" s="250"/>
      <c r="BD475" s="250"/>
      <c r="BE475" s="250"/>
      <c r="BF475" s="250"/>
      <c r="BG475" s="250"/>
      <c r="BH475" s="250"/>
      <c r="BI475" s="250"/>
      <c r="BJ475" s="250"/>
      <c r="BK475" s="250"/>
      <c r="BL475" s="250"/>
      <c r="BM475" s="251">
        <v>1</v>
      </c>
    </row>
    <row r="476" spans="1:65">
      <c r="A476" s="35"/>
      <c r="B476" s="19">
        <v>1</v>
      </c>
      <c r="C476" s="8">
        <v>2</v>
      </c>
      <c r="D476" s="265">
        <v>12.55152</v>
      </c>
      <c r="E476" s="252">
        <v>18.7</v>
      </c>
      <c r="F476" s="278">
        <v>22.1</v>
      </c>
      <c r="G476" s="252">
        <v>23.1</v>
      </c>
      <c r="H476" s="278">
        <v>24.5</v>
      </c>
      <c r="I476" s="252">
        <v>21.6</v>
      </c>
      <c r="J476" s="278">
        <v>20.3</v>
      </c>
      <c r="K476" s="252">
        <v>20</v>
      </c>
      <c r="L476" s="252">
        <v>19.899999999999999</v>
      </c>
      <c r="M476" s="252">
        <v>25</v>
      </c>
      <c r="N476" s="265">
        <v>34.159516364877305</v>
      </c>
      <c r="O476" s="252">
        <v>24.417000000000002</v>
      </c>
      <c r="P476" s="252">
        <v>31.8</v>
      </c>
      <c r="Q476" s="265">
        <v>36</v>
      </c>
      <c r="R476" s="252">
        <v>21</v>
      </c>
      <c r="S476" s="252">
        <v>23.524999999999999</v>
      </c>
      <c r="T476" s="252">
        <v>32.1</v>
      </c>
      <c r="U476" s="249"/>
      <c r="V476" s="250"/>
      <c r="W476" s="250"/>
      <c r="X476" s="250"/>
      <c r="Y476" s="250"/>
      <c r="Z476" s="250"/>
      <c r="AA476" s="250"/>
      <c r="AB476" s="250"/>
      <c r="AC476" s="250"/>
      <c r="AD476" s="250"/>
      <c r="AE476" s="250"/>
      <c r="AF476" s="250"/>
      <c r="AG476" s="250"/>
      <c r="AH476" s="250"/>
      <c r="AI476" s="250"/>
      <c r="AJ476" s="250"/>
      <c r="AK476" s="250"/>
      <c r="AL476" s="250"/>
      <c r="AM476" s="250"/>
      <c r="AN476" s="250"/>
      <c r="AO476" s="250"/>
      <c r="AP476" s="250"/>
      <c r="AQ476" s="250"/>
      <c r="AR476" s="250"/>
      <c r="AS476" s="250"/>
      <c r="AT476" s="250"/>
      <c r="AU476" s="250"/>
      <c r="AV476" s="250"/>
      <c r="AW476" s="250"/>
      <c r="AX476" s="250"/>
      <c r="AY476" s="250"/>
      <c r="AZ476" s="250"/>
      <c r="BA476" s="250"/>
      <c r="BB476" s="250"/>
      <c r="BC476" s="250"/>
      <c r="BD476" s="250"/>
      <c r="BE476" s="250"/>
      <c r="BF476" s="250"/>
      <c r="BG476" s="250"/>
      <c r="BH476" s="250"/>
      <c r="BI476" s="250"/>
      <c r="BJ476" s="250"/>
      <c r="BK476" s="250"/>
      <c r="BL476" s="250"/>
      <c r="BM476" s="251">
        <v>5</v>
      </c>
    </row>
    <row r="477" spans="1:65">
      <c r="A477" s="35"/>
      <c r="B477" s="19">
        <v>1</v>
      </c>
      <c r="C477" s="8">
        <v>3</v>
      </c>
      <c r="D477" s="265">
        <v>12.32724</v>
      </c>
      <c r="E477" s="252">
        <v>19.100000000000001</v>
      </c>
      <c r="F477" s="278">
        <v>25.9</v>
      </c>
      <c r="G477" s="252">
        <v>23.5</v>
      </c>
      <c r="H477" s="278">
        <v>25</v>
      </c>
      <c r="I477" s="252">
        <v>23.4</v>
      </c>
      <c r="J477" s="278">
        <v>21.2</v>
      </c>
      <c r="K477" s="278">
        <v>19.100000000000001</v>
      </c>
      <c r="L477" s="255">
        <v>18.2</v>
      </c>
      <c r="M477" s="255">
        <v>24.8</v>
      </c>
      <c r="N477" s="279">
        <v>32.496103422080488</v>
      </c>
      <c r="O477" s="280">
        <v>23.417000000000002</v>
      </c>
      <c r="P477" s="280">
        <v>30.3</v>
      </c>
      <c r="Q477" s="279">
        <v>32</v>
      </c>
      <c r="R477" s="255">
        <v>21.1</v>
      </c>
      <c r="S477" s="255">
        <v>23.094999999999999</v>
      </c>
      <c r="T477" s="255">
        <v>33.299999999999997</v>
      </c>
      <c r="U477" s="249"/>
      <c r="V477" s="250"/>
      <c r="W477" s="250"/>
      <c r="X477" s="250"/>
      <c r="Y477" s="250"/>
      <c r="Z477" s="250"/>
      <c r="AA477" s="250"/>
      <c r="AB477" s="250"/>
      <c r="AC477" s="250"/>
      <c r="AD477" s="250"/>
      <c r="AE477" s="250"/>
      <c r="AF477" s="250"/>
      <c r="AG477" s="250"/>
      <c r="AH477" s="250"/>
      <c r="AI477" s="250"/>
      <c r="AJ477" s="250"/>
      <c r="AK477" s="250"/>
      <c r="AL477" s="250"/>
      <c r="AM477" s="250"/>
      <c r="AN477" s="250"/>
      <c r="AO477" s="250"/>
      <c r="AP477" s="250"/>
      <c r="AQ477" s="250"/>
      <c r="AR477" s="250"/>
      <c r="AS477" s="250"/>
      <c r="AT477" s="250"/>
      <c r="AU477" s="250"/>
      <c r="AV477" s="250"/>
      <c r="AW477" s="250"/>
      <c r="AX477" s="250"/>
      <c r="AY477" s="250"/>
      <c r="AZ477" s="250"/>
      <c r="BA477" s="250"/>
      <c r="BB477" s="250"/>
      <c r="BC477" s="250"/>
      <c r="BD477" s="250"/>
      <c r="BE477" s="250"/>
      <c r="BF477" s="250"/>
      <c r="BG477" s="250"/>
      <c r="BH477" s="250"/>
      <c r="BI477" s="250"/>
      <c r="BJ477" s="250"/>
      <c r="BK477" s="250"/>
      <c r="BL477" s="250"/>
      <c r="BM477" s="251">
        <v>16</v>
      </c>
    </row>
    <row r="478" spans="1:65">
      <c r="A478" s="35"/>
      <c r="B478" s="19">
        <v>1</v>
      </c>
      <c r="C478" s="8">
        <v>4</v>
      </c>
      <c r="D478" s="265">
        <v>13.112159999999999</v>
      </c>
      <c r="E478" s="252">
        <v>18.600000000000001</v>
      </c>
      <c r="F478" s="278">
        <v>24.3</v>
      </c>
      <c r="G478" s="252">
        <v>23.4</v>
      </c>
      <c r="H478" s="278">
        <v>23.6</v>
      </c>
      <c r="I478" s="252">
        <v>19.600000000000001</v>
      </c>
      <c r="J478" s="278">
        <v>22.4</v>
      </c>
      <c r="K478" s="278">
        <v>20</v>
      </c>
      <c r="L478" s="255">
        <v>18.399999999999999</v>
      </c>
      <c r="M478" s="255">
        <v>26.2</v>
      </c>
      <c r="N478" s="279">
        <v>32.062923296391041</v>
      </c>
      <c r="O478" s="255">
        <v>24.207999999999998</v>
      </c>
      <c r="P478" s="255">
        <v>31.7</v>
      </c>
      <c r="Q478" s="279">
        <v>38</v>
      </c>
      <c r="R478" s="255">
        <v>20.8</v>
      </c>
      <c r="S478" s="255">
        <v>23.316666666666666</v>
      </c>
      <c r="T478" s="255">
        <v>33.1</v>
      </c>
      <c r="U478" s="249"/>
      <c r="V478" s="250"/>
      <c r="W478" s="250"/>
      <c r="X478" s="250"/>
      <c r="Y478" s="250"/>
      <c r="Z478" s="250"/>
      <c r="AA478" s="250"/>
      <c r="AB478" s="250"/>
      <c r="AC478" s="250"/>
      <c r="AD478" s="250"/>
      <c r="AE478" s="250"/>
      <c r="AF478" s="250"/>
      <c r="AG478" s="250"/>
      <c r="AH478" s="250"/>
      <c r="AI478" s="250"/>
      <c r="AJ478" s="250"/>
      <c r="AK478" s="250"/>
      <c r="AL478" s="250"/>
      <c r="AM478" s="250"/>
      <c r="AN478" s="250"/>
      <c r="AO478" s="250"/>
      <c r="AP478" s="250"/>
      <c r="AQ478" s="250"/>
      <c r="AR478" s="250"/>
      <c r="AS478" s="250"/>
      <c r="AT478" s="250"/>
      <c r="AU478" s="250"/>
      <c r="AV478" s="250"/>
      <c r="AW478" s="250"/>
      <c r="AX478" s="250"/>
      <c r="AY478" s="250"/>
      <c r="AZ478" s="250"/>
      <c r="BA478" s="250"/>
      <c r="BB478" s="250"/>
      <c r="BC478" s="250"/>
      <c r="BD478" s="250"/>
      <c r="BE478" s="250"/>
      <c r="BF478" s="250"/>
      <c r="BG478" s="250"/>
      <c r="BH478" s="250"/>
      <c r="BI478" s="250"/>
      <c r="BJ478" s="250"/>
      <c r="BK478" s="250"/>
      <c r="BL478" s="250"/>
      <c r="BM478" s="251">
        <v>23.700788888888887</v>
      </c>
    </row>
    <row r="479" spans="1:65">
      <c r="A479" s="35"/>
      <c r="B479" s="19">
        <v>1</v>
      </c>
      <c r="C479" s="8">
        <v>5</v>
      </c>
      <c r="D479" s="265">
        <v>13.030559999999999</v>
      </c>
      <c r="E479" s="252">
        <v>18.100000000000001</v>
      </c>
      <c r="F479" s="252">
        <v>26.2</v>
      </c>
      <c r="G479" s="252">
        <v>23.9</v>
      </c>
      <c r="H479" s="252">
        <v>23.4</v>
      </c>
      <c r="I479" s="252">
        <v>20.7</v>
      </c>
      <c r="J479" s="252">
        <v>22.6</v>
      </c>
      <c r="K479" s="252">
        <v>20.399999999999999</v>
      </c>
      <c r="L479" s="252">
        <v>19.600000000000001</v>
      </c>
      <c r="M479" s="252">
        <v>28.7</v>
      </c>
      <c r="N479" s="265">
        <v>33.098780404736758</v>
      </c>
      <c r="O479" s="252">
        <v>24.501000000000001</v>
      </c>
      <c r="P479" s="252">
        <v>31.4</v>
      </c>
      <c r="Q479" s="265">
        <v>30</v>
      </c>
      <c r="R479" s="252">
        <v>20.9</v>
      </c>
      <c r="S479" s="252">
        <v>23.34</v>
      </c>
      <c r="T479" s="252">
        <v>32.1</v>
      </c>
      <c r="U479" s="249"/>
      <c r="V479" s="250"/>
      <c r="W479" s="250"/>
      <c r="X479" s="250"/>
      <c r="Y479" s="250"/>
      <c r="Z479" s="250"/>
      <c r="AA479" s="250"/>
      <c r="AB479" s="250"/>
      <c r="AC479" s="250"/>
      <c r="AD479" s="250"/>
      <c r="AE479" s="250"/>
      <c r="AF479" s="250"/>
      <c r="AG479" s="250"/>
      <c r="AH479" s="250"/>
      <c r="AI479" s="250"/>
      <c r="AJ479" s="250"/>
      <c r="AK479" s="250"/>
      <c r="AL479" s="250"/>
      <c r="AM479" s="250"/>
      <c r="AN479" s="250"/>
      <c r="AO479" s="250"/>
      <c r="AP479" s="250"/>
      <c r="AQ479" s="250"/>
      <c r="AR479" s="250"/>
      <c r="AS479" s="250"/>
      <c r="AT479" s="250"/>
      <c r="AU479" s="250"/>
      <c r="AV479" s="250"/>
      <c r="AW479" s="250"/>
      <c r="AX479" s="250"/>
      <c r="AY479" s="250"/>
      <c r="AZ479" s="250"/>
      <c r="BA479" s="250"/>
      <c r="BB479" s="250"/>
      <c r="BC479" s="250"/>
      <c r="BD479" s="250"/>
      <c r="BE479" s="250"/>
      <c r="BF479" s="250"/>
      <c r="BG479" s="250"/>
      <c r="BH479" s="250"/>
      <c r="BI479" s="250"/>
      <c r="BJ479" s="250"/>
      <c r="BK479" s="250"/>
      <c r="BL479" s="250"/>
      <c r="BM479" s="251">
        <v>94</v>
      </c>
    </row>
    <row r="480" spans="1:65">
      <c r="A480" s="35"/>
      <c r="B480" s="19">
        <v>1</v>
      </c>
      <c r="C480" s="8">
        <v>6</v>
      </c>
      <c r="D480" s="265">
        <v>12.759</v>
      </c>
      <c r="E480" s="252">
        <v>19.7</v>
      </c>
      <c r="F480" s="252">
        <v>29.9</v>
      </c>
      <c r="G480" s="252">
        <v>22.5</v>
      </c>
      <c r="H480" s="252">
        <v>22.9</v>
      </c>
      <c r="I480" s="252">
        <v>21.4</v>
      </c>
      <c r="J480" s="252">
        <v>21.4</v>
      </c>
      <c r="K480" s="252">
        <v>19.8</v>
      </c>
      <c r="L480" s="252">
        <v>19.8</v>
      </c>
      <c r="M480" s="252">
        <v>28.7</v>
      </c>
      <c r="N480" s="265">
        <v>33.75102429760711</v>
      </c>
      <c r="O480" s="252">
        <v>24.312999999999999</v>
      </c>
      <c r="P480" s="252">
        <v>31.5</v>
      </c>
      <c r="Q480" s="265">
        <v>33</v>
      </c>
      <c r="R480" s="252">
        <v>20.9</v>
      </c>
      <c r="S480" s="252">
        <v>23.815000000000001</v>
      </c>
      <c r="T480" s="252">
        <v>29.7</v>
      </c>
      <c r="U480" s="249"/>
      <c r="V480" s="250"/>
      <c r="W480" s="250"/>
      <c r="X480" s="250"/>
      <c r="Y480" s="250"/>
      <c r="Z480" s="250"/>
      <c r="AA480" s="250"/>
      <c r="AB480" s="250"/>
      <c r="AC480" s="250"/>
      <c r="AD480" s="250"/>
      <c r="AE480" s="250"/>
      <c r="AF480" s="250"/>
      <c r="AG480" s="250"/>
      <c r="AH480" s="250"/>
      <c r="AI480" s="250"/>
      <c r="AJ480" s="250"/>
      <c r="AK480" s="250"/>
      <c r="AL480" s="250"/>
      <c r="AM480" s="250"/>
      <c r="AN480" s="250"/>
      <c r="AO480" s="250"/>
      <c r="AP480" s="250"/>
      <c r="AQ480" s="250"/>
      <c r="AR480" s="250"/>
      <c r="AS480" s="250"/>
      <c r="AT480" s="250"/>
      <c r="AU480" s="250"/>
      <c r="AV480" s="250"/>
      <c r="AW480" s="250"/>
      <c r="AX480" s="250"/>
      <c r="AY480" s="250"/>
      <c r="AZ480" s="250"/>
      <c r="BA480" s="250"/>
      <c r="BB480" s="250"/>
      <c r="BC480" s="250"/>
      <c r="BD480" s="250"/>
      <c r="BE480" s="250"/>
      <c r="BF480" s="250"/>
      <c r="BG480" s="250"/>
      <c r="BH480" s="250"/>
      <c r="BI480" s="250"/>
      <c r="BJ480" s="250"/>
      <c r="BK480" s="250"/>
      <c r="BL480" s="250"/>
      <c r="BM480" s="253"/>
    </row>
    <row r="481" spans="1:65">
      <c r="A481" s="35"/>
      <c r="B481" s="20" t="s">
        <v>263</v>
      </c>
      <c r="C481" s="12"/>
      <c r="D481" s="254">
        <v>12.807</v>
      </c>
      <c r="E481" s="254">
        <v>18.733333333333331</v>
      </c>
      <c r="F481" s="254">
        <v>25.400000000000002</v>
      </c>
      <c r="G481" s="254">
        <v>23.183333333333334</v>
      </c>
      <c r="H481" s="254">
        <v>23.683333333333337</v>
      </c>
      <c r="I481" s="254">
        <v>21.75</v>
      </c>
      <c r="J481" s="254">
        <v>21.433333333333334</v>
      </c>
      <c r="K481" s="254">
        <v>19.683333333333334</v>
      </c>
      <c r="L481" s="254">
        <v>19.283333333333335</v>
      </c>
      <c r="M481" s="254">
        <v>26.366666666666664</v>
      </c>
      <c r="N481" s="254">
        <v>32.96126413534634</v>
      </c>
      <c r="O481" s="254">
        <v>24.179166666666664</v>
      </c>
      <c r="P481" s="254">
        <v>31.383333333333336</v>
      </c>
      <c r="Q481" s="254">
        <v>33</v>
      </c>
      <c r="R481" s="254">
        <v>20.933333333333334</v>
      </c>
      <c r="S481" s="254">
        <v>23.396111111111111</v>
      </c>
      <c r="T481" s="254">
        <v>32.033333333333331</v>
      </c>
      <c r="U481" s="249"/>
      <c r="V481" s="250"/>
      <c r="W481" s="250"/>
      <c r="X481" s="250"/>
      <c r="Y481" s="250"/>
      <c r="Z481" s="250"/>
      <c r="AA481" s="250"/>
      <c r="AB481" s="250"/>
      <c r="AC481" s="250"/>
      <c r="AD481" s="250"/>
      <c r="AE481" s="250"/>
      <c r="AF481" s="250"/>
      <c r="AG481" s="250"/>
      <c r="AH481" s="250"/>
      <c r="AI481" s="250"/>
      <c r="AJ481" s="250"/>
      <c r="AK481" s="250"/>
      <c r="AL481" s="250"/>
      <c r="AM481" s="250"/>
      <c r="AN481" s="250"/>
      <c r="AO481" s="250"/>
      <c r="AP481" s="250"/>
      <c r="AQ481" s="250"/>
      <c r="AR481" s="250"/>
      <c r="AS481" s="250"/>
      <c r="AT481" s="250"/>
      <c r="AU481" s="250"/>
      <c r="AV481" s="250"/>
      <c r="AW481" s="250"/>
      <c r="AX481" s="250"/>
      <c r="AY481" s="250"/>
      <c r="AZ481" s="250"/>
      <c r="BA481" s="250"/>
      <c r="BB481" s="250"/>
      <c r="BC481" s="250"/>
      <c r="BD481" s="250"/>
      <c r="BE481" s="250"/>
      <c r="BF481" s="250"/>
      <c r="BG481" s="250"/>
      <c r="BH481" s="250"/>
      <c r="BI481" s="250"/>
      <c r="BJ481" s="250"/>
      <c r="BK481" s="250"/>
      <c r="BL481" s="250"/>
      <c r="BM481" s="253"/>
    </row>
    <row r="482" spans="1:65">
      <c r="A482" s="35"/>
      <c r="B482" s="3" t="s">
        <v>264</v>
      </c>
      <c r="C482" s="33"/>
      <c r="D482" s="255">
        <v>12.894780000000001</v>
      </c>
      <c r="E482" s="255">
        <v>18.649999999999999</v>
      </c>
      <c r="F482" s="255">
        <v>25.1</v>
      </c>
      <c r="G482" s="255">
        <v>23.25</v>
      </c>
      <c r="H482" s="255">
        <v>23.5</v>
      </c>
      <c r="I482" s="255">
        <v>21.5</v>
      </c>
      <c r="J482" s="255">
        <v>21.299999999999997</v>
      </c>
      <c r="K482" s="255">
        <v>19.899999999999999</v>
      </c>
      <c r="L482" s="255">
        <v>19.700000000000003</v>
      </c>
      <c r="M482" s="255">
        <v>25.6</v>
      </c>
      <c r="N482" s="255">
        <v>32.797441913408619</v>
      </c>
      <c r="O482" s="255">
        <v>24.265999999999998</v>
      </c>
      <c r="P482" s="255">
        <v>31.55</v>
      </c>
      <c r="Q482" s="255">
        <v>32.5</v>
      </c>
      <c r="R482" s="255">
        <v>20.9</v>
      </c>
      <c r="S482" s="255">
        <v>23.328333333333333</v>
      </c>
      <c r="T482" s="255">
        <v>32.1</v>
      </c>
      <c r="U482" s="249"/>
      <c r="V482" s="250"/>
      <c r="W482" s="250"/>
      <c r="X482" s="250"/>
      <c r="Y482" s="250"/>
      <c r="Z482" s="250"/>
      <c r="AA482" s="250"/>
      <c r="AB482" s="250"/>
      <c r="AC482" s="250"/>
      <c r="AD482" s="250"/>
      <c r="AE482" s="250"/>
      <c r="AF482" s="250"/>
      <c r="AG482" s="250"/>
      <c r="AH482" s="250"/>
      <c r="AI482" s="250"/>
      <c r="AJ482" s="250"/>
      <c r="AK482" s="250"/>
      <c r="AL482" s="250"/>
      <c r="AM482" s="250"/>
      <c r="AN482" s="250"/>
      <c r="AO482" s="250"/>
      <c r="AP482" s="250"/>
      <c r="AQ482" s="250"/>
      <c r="AR482" s="250"/>
      <c r="AS482" s="250"/>
      <c r="AT482" s="250"/>
      <c r="AU482" s="250"/>
      <c r="AV482" s="250"/>
      <c r="AW482" s="250"/>
      <c r="AX482" s="250"/>
      <c r="AY482" s="250"/>
      <c r="AZ482" s="250"/>
      <c r="BA482" s="250"/>
      <c r="BB482" s="250"/>
      <c r="BC482" s="250"/>
      <c r="BD482" s="250"/>
      <c r="BE482" s="250"/>
      <c r="BF482" s="250"/>
      <c r="BG482" s="250"/>
      <c r="BH482" s="250"/>
      <c r="BI482" s="250"/>
      <c r="BJ482" s="250"/>
      <c r="BK482" s="250"/>
      <c r="BL482" s="250"/>
      <c r="BM482" s="253"/>
    </row>
    <row r="483" spans="1:65">
      <c r="A483" s="35"/>
      <c r="B483" s="3" t="s">
        <v>265</v>
      </c>
      <c r="C483" s="33"/>
      <c r="D483" s="255">
        <v>0.31800182942869981</v>
      </c>
      <c r="E483" s="255">
        <v>0.59553897157672764</v>
      </c>
      <c r="F483" s="255">
        <v>2.6532998322843189</v>
      </c>
      <c r="G483" s="255">
        <v>0.52313159593611458</v>
      </c>
      <c r="H483" s="255">
        <v>0.90203473695122594</v>
      </c>
      <c r="I483" s="255">
        <v>1.5996874694764596</v>
      </c>
      <c r="J483" s="255">
        <v>0.91360093403338127</v>
      </c>
      <c r="K483" s="255">
        <v>0.60800219297850044</v>
      </c>
      <c r="L483" s="255">
        <v>0.77049767466661945</v>
      </c>
      <c r="M483" s="255">
        <v>1.8811344095164131</v>
      </c>
      <c r="N483" s="255">
        <v>0.8581976824379709</v>
      </c>
      <c r="O483" s="255">
        <v>0.39022271418597154</v>
      </c>
      <c r="P483" s="255">
        <v>0.54924190177613597</v>
      </c>
      <c r="Q483" s="255">
        <v>3.4641016151377544</v>
      </c>
      <c r="R483" s="255">
        <v>0.10327955589886499</v>
      </c>
      <c r="S483" s="255">
        <v>0.24680101446457026</v>
      </c>
      <c r="T483" s="255">
        <v>1.2816655830077779</v>
      </c>
      <c r="U483" s="249"/>
      <c r="V483" s="250"/>
      <c r="W483" s="250"/>
      <c r="X483" s="250"/>
      <c r="Y483" s="250"/>
      <c r="Z483" s="250"/>
      <c r="AA483" s="250"/>
      <c r="AB483" s="250"/>
      <c r="AC483" s="250"/>
      <c r="AD483" s="250"/>
      <c r="AE483" s="250"/>
      <c r="AF483" s="250"/>
      <c r="AG483" s="250"/>
      <c r="AH483" s="250"/>
      <c r="AI483" s="250"/>
      <c r="AJ483" s="250"/>
      <c r="AK483" s="250"/>
      <c r="AL483" s="250"/>
      <c r="AM483" s="250"/>
      <c r="AN483" s="250"/>
      <c r="AO483" s="250"/>
      <c r="AP483" s="250"/>
      <c r="AQ483" s="250"/>
      <c r="AR483" s="250"/>
      <c r="AS483" s="250"/>
      <c r="AT483" s="250"/>
      <c r="AU483" s="250"/>
      <c r="AV483" s="250"/>
      <c r="AW483" s="250"/>
      <c r="AX483" s="250"/>
      <c r="AY483" s="250"/>
      <c r="AZ483" s="250"/>
      <c r="BA483" s="250"/>
      <c r="BB483" s="250"/>
      <c r="BC483" s="250"/>
      <c r="BD483" s="250"/>
      <c r="BE483" s="250"/>
      <c r="BF483" s="250"/>
      <c r="BG483" s="250"/>
      <c r="BH483" s="250"/>
      <c r="BI483" s="250"/>
      <c r="BJ483" s="250"/>
      <c r="BK483" s="250"/>
      <c r="BL483" s="250"/>
      <c r="BM483" s="253"/>
    </row>
    <row r="484" spans="1:65">
      <c r="A484" s="35"/>
      <c r="B484" s="3" t="s">
        <v>87</v>
      </c>
      <c r="C484" s="33"/>
      <c r="D484" s="13">
        <v>2.4830313846232514E-2</v>
      </c>
      <c r="E484" s="13">
        <v>3.179033656103529E-2</v>
      </c>
      <c r="F484" s="13">
        <v>0.10446062331828027</v>
      </c>
      <c r="G484" s="13">
        <v>2.2564986165468637E-2</v>
      </c>
      <c r="H484" s="13">
        <v>3.8087321757264987E-2</v>
      </c>
      <c r="I484" s="13">
        <v>7.3548849171331476E-2</v>
      </c>
      <c r="J484" s="13">
        <v>4.2625237979784507E-2</v>
      </c>
      <c r="K484" s="13">
        <v>3.0889188466308237E-2</v>
      </c>
      <c r="L484" s="13">
        <v>3.9956664200516127E-2</v>
      </c>
      <c r="M484" s="13">
        <v>7.134517355940885E-2</v>
      </c>
      <c r="N484" s="13">
        <v>2.6036552448778019E-2</v>
      </c>
      <c r="O484" s="13">
        <v>1.6138799139175115E-2</v>
      </c>
      <c r="P484" s="13">
        <v>1.7501069626430246E-2</v>
      </c>
      <c r="Q484" s="13">
        <v>0.10497277621629558</v>
      </c>
      <c r="R484" s="13">
        <v>4.9337367467610664E-3</v>
      </c>
      <c r="S484" s="13">
        <v>1.0548805025436954E-2</v>
      </c>
      <c r="T484" s="13">
        <v>4.001037199816164E-2</v>
      </c>
      <c r="U484" s="165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62"/>
    </row>
    <row r="485" spans="1:65">
      <c r="A485" s="35"/>
      <c r="B485" s="3" t="s">
        <v>266</v>
      </c>
      <c r="C485" s="33"/>
      <c r="D485" s="13">
        <v>-0.45963823988981134</v>
      </c>
      <c r="E485" s="13">
        <v>-0.20959030430773284</v>
      </c>
      <c r="F485" s="13">
        <v>7.169428490659735E-2</v>
      </c>
      <c r="G485" s="13">
        <v>-2.1832841007167536E-2</v>
      </c>
      <c r="H485" s="13">
        <v>-7.3649681609266882E-4</v>
      </c>
      <c r="I485" s="13">
        <v>-8.2309027688248437E-2</v>
      </c>
      <c r="J485" s="13">
        <v>-9.5670045675929183E-2</v>
      </c>
      <c r="K485" s="13">
        <v>-0.16950725034469072</v>
      </c>
      <c r="L485" s="13">
        <v>-0.18638432569755048</v>
      </c>
      <c r="M485" s="13">
        <v>0.1124805503426749</v>
      </c>
      <c r="N485" s="13">
        <v>0.39072434634438835</v>
      </c>
      <c r="O485" s="13">
        <v>2.0184044506722953E-2</v>
      </c>
      <c r="P485" s="13">
        <v>0.32414720372645855</v>
      </c>
      <c r="Q485" s="13">
        <v>0.39235871661093324</v>
      </c>
      <c r="R485" s="13">
        <v>-0.11676638986700383</v>
      </c>
      <c r="S485" s="13">
        <v>-1.2855174534743496E-2</v>
      </c>
      <c r="T485" s="13">
        <v>0.35157245117485547</v>
      </c>
      <c r="U485" s="165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62"/>
    </row>
    <row r="486" spans="1:65">
      <c r="A486" s="35"/>
      <c r="B486" s="53" t="s">
        <v>267</v>
      </c>
      <c r="C486" s="54"/>
      <c r="D486" s="52">
        <v>2.4</v>
      </c>
      <c r="E486" s="52">
        <v>1.06</v>
      </c>
      <c r="F486" s="52">
        <v>0.45</v>
      </c>
      <c r="G486" s="52">
        <v>0.05</v>
      </c>
      <c r="H486" s="52">
        <v>7.0000000000000007E-2</v>
      </c>
      <c r="I486" s="52">
        <v>0.37</v>
      </c>
      <c r="J486" s="52">
        <v>0.45</v>
      </c>
      <c r="K486" s="52">
        <v>0.84</v>
      </c>
      <c r="L486" s="52">
        <v>0.93</v>
      </c>
      <c r="M486" s="52">
        <v>0.67</v>
      </c>
      <c r="N486" s="52">
        <v>2.17</v>
      </c>
      <c r="O486" s="52">
        <v>0.18</v>
      </c>
      <c r="P486" s="52">
        <v>1.81</v>
      </c>
      <c r="Q486" s="52">
        <v>2.1800000000000002</v>
      </c>
      <c r="R486" s="52">
        <v>0.56000000000000005</v>
      </c>
      <c r="S486" s="52">
        <v>0</v>
      </c>
      <c r="T486" s="52">
        <v>1.96</v>
      </c>
      <c r="U486" s="165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62"/>
    </row>
    <row r="487" spans="1:65">
      <c r="B487" s="36"/>
      <c r="C487" s="20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BM487" s="62"/>
    </row>
    <row r="488" spans="1:65" ht="15">
      <c r="B488" s="37" t="s">
        <v>556</v>
      </c>
      <c r="BM488" s="32" t="s">
        <v>67</v>
      </c>
    </row>
    <row r="489" spans="1:65" ht="15">
      <c r="A489" s="28" t="s">
        <v>20</v>
      </c>
      <c r="B489" s="18" t="s">
        <v>115</v>
      </c>
      <c r="C489" s="15" t="s">
        <v>116</v>
      </c>
      <c r="D489" s="16" t="s">
        <v>235</v>
      </c>
      <c r="E489" s="17" t="s">
        <v>235</v>
      </c>
      <c r="F489" s="17" t="s">
        <v>235</v>
      </c>
      <c r="G489" s="17" t="s">
        <v>235</v>
      </c>
      <c r="H489" s="17" t="s">
        <v>235</v>
      </c>
      <c r="I489" s="17" t="s">
        <v>235</v>
      </c>
      <c r="J489" s="17" t="s">
        <v>235</v>
      </c>
      <c r="K489" s="17" t="s">
        <v>235</v>
      </c>
      <c r="L489" s="17" t="s">
        <v>235</v>
      </c>
      <c r="M489" s="17" t="s">
        <v>235</v>
      </c>
      <c r="N489" s="17" t="s">
        <v>235</v>
      </c>
      <c r="O489" s="17" t="s">
        <v>235</v>
      </c>
      <c r="P489" s="17" t="s">
        <v>235</v>
      </c>
      <c r="Q489" s="17" t="s">
        <v>235</v>
      </c>
      <c r="R489" s="17" t="s">
        <v>235</v>
      </c>
      <c r="S489" s="17" t="s">
        <v>235</v>
      </c>
      <c r="T489" s="165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2">
        <v>1</v>
      </c>
    </row>
    <row r="490" spans="1:65">
      <c r="A490" s="35"/>
      <c r="B490" s="19" t="s">
        <v>236</v>
      </c>
      <c r="C490" s="8" t="s">
        <v>236</v>
      </c>
      <c r="D490" s="163" t="s">
        <v>242</v>
      </c>
      <c r="E490" s="164" t="s">
        <v>243</v>
      </c>
      <c r="F490" s="164" t="s">
        <v>244</v>
      </c>
      <c r="G490" s="164" t="s">
        <v>245</v>
      </c>
      <c r="H490" s="164" t="s">
        <v>246</v>
      </c>
      <c r="I490" s="164" t="s">
        <v>247</v>
      </c>
      <c r="J490" s="164" t="s">
        <v>248</v>
      </c>
      <c r="K490" s="164" t="s">
        <v>249</v>
      </c>
      <c r="L490" s="164" t="s">
        <v>250</v>
      </c>
      <c r="M490" s="164" t="s">
        <v>251</v>
      </c>
      <c r="N490" s="164" t="s">
        <v>252</v>
      </c>
      <c r="O490" s="164" t="s">
        <v>253</v>
      </c>
      <c r="P490" s="164" t="s">
        <v>254</v>
      </c>
      <c r="Q490" s="164" t="s">
        <v>255</v>
      </c>
      <c r="R490" s="164" t="s">
        <v>256</v>
      </c>
      <c r="S490" s="164" t="s">
        <v>270</v>
      </c>
      <c r="T490" s="165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2" t="s">
        <v>3</v>
      </c>
    </row>
    <row r="491" spans="1:65">
      <c r="A491" s="35"/>
      <c r="B491" s="19"/>
      <c r="C491" s="8"/>
      <c r="D491" s="9" t="s">
        <v>271</v>
      </c>
      <c r="E491" s="10" t="s">
        <v>271</v>
      </c>
      <c r="F491" s="10" t="s">
        <v>271</v>
      </c>
      <c r="G491" s="10" t="s">
        <v>271</v>
      </c>
      <c r="H491" s="10" t="s">
        <v>292</v>
      </c>
      <c r="I491" s="10" t="s">
        <v>273</v>
      </c>
      <c r="J491" s="10" t="s">
        <v>292</v>
      </c>
      <c r="K491" s="10" t="s">
        <v>273</v>
      </c>
      <c r="L491" s="10" t="s">
        <v>292</v>
      </c>
      <c r="M491" s="10" t="s">
        <v>271</v>
      </c>
      <c r="N491" s="10" t="s">
        <v>292</v>
      </c>
      <c r="O491" s="10" t="s">
        <v>273</v>
      </c>
      <c r="P491" s="10" t="s">
        <v>292</v>
      </c>
      <c r="Q491" s="10" t="s">
        <v>273</v>
      </c>
      <c r="R491" s="10" t="s">
        <v>273</v>
      </c>
      <c r="S491" s="10" t="s">
        <v>273</v>
      </c>
      <c r="T491" s="165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2">
        <v>1</v>
      </c>
    </row>
    <row r="492" spans="1:65">
      <c r="A492" s="35"/>
      <c r="B492" s="19"/>
      <c r="C492" s="8"/>
      <c r="D492" s="29" t="s">
        <v>293</v>
      </c>
      <c r="E492" s="29" t="s">
        <v>293</v>
      </c>
      <c r="F492" s="29" t="s">
        <v>293</v>
      </c>
      <c r="G492" s="29" t="s">
        <v>293</v>
      </c>
      <c r="H492" s="29" t="s">
        <v>295</v>
      </c>
      <c r="I492" s="29" t="s">
        <v>295</v>
      </c>
      <c r="J492" s="29" t="s">
        <v>295</v>
      </c>
      <c r="K492" s="29" t="s">
        <v>295</v>
      </c>
      <c r="L492" s="29" t="s">
        <v>296</v>
      </c>
      <c r="M492" s="29" t="s">
        <v>293</v>
      </c>
      <c r="N492" s="29" t="s">
        <v>296</v>
      </c>
      <c r="O492" s="29" t="s">
        <v>296</v>
      </c>
      <c r="P492" s="29" t="s">
        <v>293</v>
      </c>
      <c r="Q492" s="29" t="s">
        <v>295</v>
      </c>
      <c r="R492" s="29" t="s">
        <v>293</v>
      </c>
      <c r="S492" s="29" t="s">
        <v>297</v>
      </c>
      <c r="T492" s="165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2">
        <v>1</v>
      </c>
    </row>
    <row r="493" spans="1:65">
      <c r="A493" s="35"/>
      <c r="B493" s="18">
        <v>1</v>
      </c>
      <c r="C493" s="14">
        <v>1</v>
      </c>
      <c r="D493" s="248">
        <v>37</v>
      </c>
      <c r="E493" s="248">
        <v>37.1</v>
      </c>
      <c r="F493" s="277">
        <v>32.5</v>
      </c>
      <c r="G493" s="248">
        <v>36.200000000000003</v>
      </c>
      <c r="H493" s="277">
        <v>40</v>
      </c>
      <c r="I493" s="248">
        <v>26</v>
      </c>
      <c r="J493" s="277">
        <v>33</v>
      </c>
      <c r="K493" s="248">
        <v>39</v>
      </c>
      <c r="L493" s="248">
        <v>43.182257309778635</v>
      </c>
      <c r="M493" s="248">
        <v>35.94</v>
      </c>
      <c r="N493" s="248">
        <v>42.7</v>
      </c>
      <c r="O493" s="248">
        <v>33</v>
      </c>
      <c r="P493" s="248">
        <v>39.799999999999997</v>
      </c>
      <c r="Q493" s="263">
        <v>18.600000000000001</v>
      </c>
      <c r="R493" s="248">
        <v>42.674999999999997</v>
      </c>
      <c r="S493" s="248">
        <v>39.299999999999997</v>
      </c>
      <c r="T493" s="249"/>
      <c r="U493" s="250"/>
      <c r="V493" s="250"/>
      <c r="W493" s="250"/>
      <c r="X493" s="250"/>
      <c r="Y493" s="250"/>
      <c r="Z493" s="250"/>
      <c r="AA493" s="250"/>
      <c r="AB493" s="250"/>
      <c r="AC493" s="250"/>
      <c r="AD493" s="250"/>
      <c r="AE493" s="250"/>
      <c r="AF493" s="250"/>
      <c r="AG493" s="250"/>
      <c r="AH493" s="250"/>
      <c r="AI493" s="250"/>
      <c r="AJ493" s="250"/>
      <c r="AK493" s="250"/>
      <c r="AL493" s="250"/>
      <c r="AM493" s="250"/>
      <c r="AN493" s="250"/>
      <c r="AO493" s="250"/>
      <c r="AP493" s="250"/>
      <c r="AQ493" s="250"/>
      <c r="AR493" s="250"/>
      <c r="AS493" s="250"/>
      <c r="AT493" s="250"/>
      <c r="AU493" s="250"/>
      <c r="AV493" s="250"/>
      <c r="AW493" s="250"/>
      <c r="AX493" s="250"/>
      <c r="AY493" s="250"/>
      <c r="AZ493" s="250"/>
      <c r="BA493" s="250"/>
      <c r="BB493" s="250"/>
      <c r="BC493" s="250"/>
      <c r="BD493" s="250"/>
      <c r="BE493" s="250"/>
      <c r="BF493" s="250"/>
      <c r="BG493" s="250"/>
      <c r="BH493" s="250"/>
      <c r="BI493" s="250"/>
      <c r="BJ493" s="250"/>
      <c r="BK493" s="250"/>
      <c r="BL493" s="250"/>
      <c r="BM493" s="251">
        <v>1</v>
      </c>
    </row>
    <row r="494" spans="1:65">
      <c r="A494" s="35"/>
      <c r="B494" s="19">
        <v>1</v>
      </c>
      <c r="C494" s="8">
        <v>2</v>
      </c>
      <c r="D494" s="252">
        <v>35.9</v>
      </c>
      <c r="E494" s="252">
        <v>36.299999999999997</v>
      </c>
      <c r="F494" s="278">
        <v>35.799999999999997</v>
      </c>
      <c r="G494" s="252">
        <v>34.4</v>
      </c>
      <c r="H494" s="278">
        <v>40</v>
      </c>
      <c r="I494" s="252">
        <v>28</v>
      </c>
      <c r="J494" s="278">
        <v>33</v>
      </c>
      <c r="K494" s="252">
        <v>39</v>
      </c>
      <c r="L494" s="252">
        <v>44.66098988780859</v>
      </c>
      <c r="M494" s="252">
        <v>35.71</v>
      </c>
      <c r="N494" s="252">
        <v>43.3</v>
      </c>
      <c r="O494" s="252">
        <v>41</v>
      </c>
      <c r="P494" s="252">
        <v>39.299999999999997</v>
      </c>
      <c r="Q494" s="265">
        <v>17.8</v>
      </c>
      <c r="R494" s="252">
        <v>42.161666666666669</v>
      </c>
      <c r="S494" s="252">
        <v>40</v>
      </c>
      <c r="T494" s="249"/>
      <c r="U494" s="250"/>
      <c r="V494" s="250"/>
      <c r="W494" s="250"/>
      <c r="X494" s="250"/>
      <c r="Y494" s="250"/>
      <c r="Z494" s="250"/>
      <c r="AA494" s="250"/>
      <c r="AB494" s="250"/>
      <c r="AC494" s="250"/>
      <c r="AD494" s="250"/>
      <c r="AE494" s="250"/>
      <c r="AF494" s="250"/>
      <c r="AG494" s="250"/>
      <c r="AH494" s="250"/>
      <c r="AI494" s="250"/>
      <c r="AJ494" s="250"/>
      <c r="AK494" s="250"/>
      <c r="AL494" s="250"/>
      <c r="AM494" s="250"/>
      <c r="AN494" s="250"/>
      <c r="AO494" s="250"/>
      <c r="AP494" s="250"/>
      <c r="AQ494" s="250"/>
      <c r="AR494" s="250"/>
      <c r="AS494" s="250"/>
      <c r="AT494" s="250"/>
      <c r="AU494" s="250"/>
      <c r="AV494" s="250"/>
      <c r="AW494" s="250"/>
      <c r="AX494" s="250"/>
      <c r="AY494" s="250"/>
      <c r="AZ494" s="250"/>
      <c r="BA494" s="250"/>
      <c r="BB494" s="250"/>
      <c r="BC494" s="250"/>
      <c r="BD494" s="250"/>
      <c r="BE494" s="250"/>
      <c r="BF494" s="250"/>
      <c r="BG494" s="250"/>
      <c r="BH494" s="250"/>
      <c r="BI494" s="250"/>
      <c r="BJ494" s="250"/>
      <c r="BK494" s="250"/>
      <c r="BL494" s="250"/>
      <c r="BM494" s="251">
        <v>6</v>
      </c>
    </row>
    <row r="495" spans="1:65">
      <c r="A495" s="35"/>
      <c r="B495" s="19">
        <v>1</v>
      </c>
      <c r="C495" s="8">
        <v>3</v>
      </c>
      <c r="D495" s="252">
        <v>36.700000000000003</v>
      </c>
      <c r="E495" s="252">
        <v>36.5</v>
      </c>
      <c r="F495" s="278">
        <v>37.200000000000003</v>
      </c>
      <c r="G495" s="252">
        <v>34.6</v>
      </c>
      <c r="H495" s="278">
        <v>41</v>
      </c>
      <c r="I495" s="252">
        <v>27</v>
      </c>
      <c r="J495" s="278">
        <v>31</v>
      </c>
      <c r="K495" s="278">
        <v>39</v>
      </c>
      <c r="L495" s="255">
        <v>44.536135155083869</v>
      </c>
      <c r="M495" s="255">
        <v>36.39</v>
      </c>
      <c r="N495" s="255">
        <v>41.1</v>
      </c>
      <c r="O495" s="255">
        <v>36</v>
      </c>
      <c r="P495" s="255">
        <v>43.1</v>
      </c>
      <c r="Q495" s="279">
        <v>22.3</v>
      </c>
      <c r="R495" s="255">
        <v>41.64</v>
      </c>
      <c r="S495" s="255">
        <v>41.1</v>
      </c>
      <c r="T495" s="249"/>
      <c r="U495" s="250"/>
      <c r="V495" s="250"/>
      <c r="W495" s="250"/>
      <c r="X495" s="250"/>
      <c r="Y495" s="250"/>
      <c r="Z495" s="250"/>
      <c r="AA495" s="250"/>
      <c r="AB495" s="250"/>
      <c r="AC495" s="250"/>
      <c r="AD495" s="250"/>
      <c r="AE495" s="250"/>
      <c r="AF495" s="250"/>
      <c r="AG495" s="250"/>
      <c r="AH495" s="250"/>
      <c r="AI495" s="250"/>
      <c r="AJ495" s="250"/>
      <c r="AK495" s="250"/>
      <c r="AL495" s="250"/>
      <c r="AM495" s="250"/>
      <c r="AN495" s="250"/>
      <c r="AO495" s="250"/>
      <c r="AP495" s="250"/>
      <c r="AQ495" s="250"/>
      <c r="AR495" s="250"/>
      <c r="AS495" s="250"/>
      <c r="AT495" s="250"/>
      <c r="AU495" s="250"/>
      <c r="AV495" s="250"/>
      <c r="AW495" s="250"/>
      <c r="AX495" s="250"/>
      <c r="AY495" s="250"/>
      <c r="AZ495" s="250"/>
      <c r="BA495" s="250"/>
      <c r="BB495" s="250"/>
      <c r="BC495" s="250"/>
      <c r="BD495" s="250"/>
      <c r="BE495" s="250"/>
      <c r="BF495" s="250"/>
      <c r="BG495" s="250"/>
      <c r="BH495" s="250"/>
      <c r="BI495" s="250"/>
      <c r="BJ495" s="250"/>
      <c r="BK495" s="250"/>
      <c r="BL495" s="250"/>
      <c r="BM495" s="251">
        <v>16</v>
      </c>
    </row>
    <row r="496" spans="1:65">
      <c r="A496" s="35"/>
      <c r="B496" s="19">
        <v>1</v>
      </c>
      <c r="C496" s="8">
        <v>4</v>
      </c>
      <c r="D496" s="252">
        <v>33.9</v>
      </c>
      <c r="E496" s="252">
        <v>36.299999999999997</v>
      </c>
      <c r="F496" s="278">
        <v>35.299999999999997</v>
      </c>
      <c r="G496" s="252">
        <v>26.9</v>
      </c>
      <c r="H496" s="278">
        <v>41</v>
      </c>
      <c r="I496" s="252">
        <v>28</v>
      </c>
      <c r="J496" s="278">
        <v>32</v>
      </c>
      <c r="K496" s="278">
        <v>40</v>
      </c>
      <c r="L496" s="255">
        <v>43.2074239220387</v>
      </c>
      <c r="M496" s="255">
        <v>36.450000000000003</v>
      </c>
      <c r="N496" s="255">
        <v>42.7</v>
      </c>
      <c r="O496" s="255">
        <v>44</v>
      </c>
      <c r="P496" s="255">
        <v>42.1</v>
      </c>
      <c r="Q496" s="279">
        <v>22.7</v>
      </c>
      <c r="R496" s="255">
        <v>41.53</v>
      </c>
      <c r="S496" s="255">
        <v>42.3</v>
      </c>
      <c r="T496" s="249"/>
      <c r="U496" s="250"/>
      <c r="V496" s="250"/>
      <c r="W496" s="250"/>
      <c r="X496" s="250"/>
      <c r="Y496" s="250"/>
      <c r="Z496" s="250"/>
      <c r="AA496" s="250"/>
      <c r="AB496" s="250"/>
      <c r="AC496" s="250"/>
      <c r="AD496" s="250"/>
      <c r="AE496" s="250"/>
      <c r="AF496" s="250"/>
      <c r="AG496" s="250"/>
      <c r="AH496" s="250"/>
      <c r="AI496" s="250"/>
      <c r="AJ496" s="250"/>
      <c r="AK496" s="250"/>
      <c r="AL496" s="250"/>
      <c r="AM496" s="250"/>
      <c r="AN496" s="250"/>
      <c r="AO496" s="250"/>
      <c r="AP496" s="250"/>
      <c r="AQ496" s="250"/>
      <c r="AR496" s="250"/>
      <c r="AS496" s="250"/>
      <c r="AT496" s="250"/>
      <c r="AU496" s="250"/>
      <c r="AV496" s="250"/>
      <c r="AW496" s="250"/>
      <c r="AX496" s="250"/>
      <c r="AY496" s="250"/>
      <c r="AZ496" s="250"/>
      <c r="BA496" s="250"/>
      <c r="BB496" s="250"/>
      <c r="BC496" s="250"/>
      <c r="BD496" s="250"/>
      <c r="BE496" s="250"/>
      <c r="BF496" s="250"/>
      <c r="BG496" s="250"/>
      <c r="BH496" s="250"/>
      <c r="BI496" s="250"/>
      <c r="BJ496" s="250"/>
      <c r="BK496" s="250"/>
      <c r="BL496" s="250"/>
      <c r="BM496" s="251">
        <v>37.59907728217641</v>
      </c>
    </row>
    <row r="497" spans="1:65">
      <c r="A497" s="35"/>
      <c r="B497" s="19">
        <v>1</v>
      </c>
      <c r="C497" s="8">
        <v>5</v>
      </c>
      <c r="D497" s="252">
        <v>36.1</v>
      </c>
      <c r="E497" s="252">
        <v>37.4</v>
      </c>
      <c r="F497" s="252">
        <v>34.9</v>
      </c>
      <c r="G497" s="252">
        <v>29.1</v>
      </c>
      <c r="H497" s="252">
        <v>42</v>
      </c>
      <c r="I497" s="252">
        <v>28</v>
      </c>
      <c r="J497" s="252">
        <v>33</v>
      </c>
      <c r="K497" s="252">
        <v>41</v>
      </c>
      <c r="L497" s="252">
        <v>44.406639466455339</v>
      </c>
      <c r="M497" s="252">
        <v>37.020000000000003</v>
      </c>
      <c r="N497" s="252">
        <v>42.2</v>
      </c>
      <c r="O497" s="252">
        <v>34</v>
      </c>
      <c r="P497" s="252">
        <v>39.9</v>
      </c>
      <c r="Q497" s="265">
        <v>21.1</v>
      </c>
      <c r="R497" s="252">
        <v>42.105000000000004</v>
      </c>
      <c r="S497" s="252">
        <v>40.200000000000003</v>
      </c>
      <c r="T497" s="249"/>
      <c r="U497" s="250"/>
      <c r="V497" s="250"/>
      <c r="W497" s="250"/>
      <c r="X497" s="250"/>
      <c r="Y497" s="250"/>
      <c r="Z497" s="250"/>
      <c r="AA497" s="250"/>
      <c r="AB497" s="250"/>
      <c r="AC497" s="250"/>
      <c r="AD497" s="250"/>
      <c r="AE497" s="250"/>
      <c r="AF497" s="250"/>
      <c r="AG497" s="250"/>
      <c r="AH497" s="250"/>
      <c r="AI497" s="250"/>
      <c r="AJ497" s="250"/>
      <c r="AK497" s="250"/>
      <c r="AL497" s="250"/>
      <c r="AM497" s="250"/>
      <c r="AN497" s="250"/>
      <c r="AO497" s="250"/>
      <c r="AP497" s="250"/>
      <c r="AQ497" s="250"/>
      <c r="AR497" s="250"/>
      <c r="AS497" s="250"/>
      <c r="AT497" s="250"/>
      <c r="AU497" s="250"/>
      <c r="AV497" s="250"/>
      <c r="AW497" s="250"/>
      <c r="AX497" s="250"/>
      <c r="AY497" s="250"/>
      <c r="AZ497" s="250"/>
      <c r="BA497" s="250"/>
      <c r="BB497" s="250"/>
      <c r="BC497" s="250"/>
      <c r="BD497" s="250"/>
      <c r="BE497" s="250"/>
      <c r="BF497" s="250"/>
      <c r="BG497" s="250"/>
      <c r="BH497" s="250"/>
      <c r="BI497" s="250"/>
      <c r="BJ497" s="250"/>
      <c r="BK497" s="250"/>
      <c r="BL497" s="250"/>
      <c r="BM497" s="251">
        <v>95</v>
      </c>
    </row>
    <row r="498" spans="1:65">
      <c r="A498" s="35"/>
      <c r="B498" s="19">
        <v>1</v>
      </c>
      <c r="C498" s="8">
        <v>6</v>
      </c>
      <c r="D498" s="264">
        <v>41.1</v>
      </c>
      <c r="E498" s="252">
        <v>35.6</v>
      </c>
      <c r="F498" s="252">
        <v>34.799999999999997</v>
      </c>
      <c r="G498" s="252">
        <v>32.799999999999997</v>
      </c>
      <c r="H498" s="252">
        <v>42</v>
      </c>
      <c r="I498" s="252">
        <v>28</v>
      </c>
      <c r="J498" s="252">
        <v>33</v>
      </c>
      <c r="K498" s="252">
        <v>41</v>
      </c>
      <c r="L498" s="252">
        <v>45.371842988045927</v>
      </c>
      <c r="M498" s="252">
        <v>35.79</v>
      </c>
      <c r="N498" s="264">
        <v>39.4</v>
      </c>
      <c r="O498" s="252">
        <v>37</v>
      </c>
      <c r="P498" s="252">
        <v>41.9</v>
      </c>
      <c r="Q498" s="265">
        <v>19.600000000000001</v>
      </c>
      <c r="R498" s="252">
        <v>42.12</v>
      </c>
      <c r="S498" s="252">
        <v>36.4</v>
      </c>
      <c r="T498" s="249"/>
      <c r="U498" s="250"/>
      <c r="V498" s="250"/>
      <c r="W498" s="250"/>
      <c r="X498" s="250"/>
      <c r="Y498" s="250"/>
      <c r="Z498" s="250"/>
      <c r="AA498" s="250"/>
      <c r="AB498" s="250"/>
      <c r="AC498" s="250"/>
      <c r="AD498" s="250"/>
      <c r="AE498" s="250"/>
      <c r="AF498" s="250"/>
      <c r="AG498" s="250"/>
      <c r="AH498" s="250"/>
      <c r="AI498" s="250"/>
      <c r="AJ498" s="250"/>
      <c r="AK498" s="250"/>
      <c r="AL498" s="250"/>
      <c r="AM498" s="250"/>
      <c r="AN498" s="250"/>
      <c r="AO498" s="250"/>
      <c r="AP498" s="250"/>
      <c r="AQ498" s="250"/>
      <c r="AR498" s="250"/>
      <c r="AS498" s="250"/>
      <c r="AT498" s="250"/>
      <c r="AU498" s="250"/>
      <c r="AV498" s="250"/>
      <c r="AW498" s="250"/>
      <c r="AX498" s="250"/>
      <c r="AY498" s="250"/>
      <c r="AZ498" s="250"/>
      <c r="BA498" s="250"/>
      <c r="BB498" s="250"/>
      <c r="BC498" s="250"/>
      <c r="BD498" s="250"/>
      <c r="BE498" s="250"/>
      <c r="BF498" s="250"/>
      <c r="BG498" s="250"/>
      <c r="BH498" s="250"/>
      <c r="BI498" s="250"/>
      <c r="BJ498" s="250"/>
      <c r="BK498" s="250"/>
      <c r="BL498" s="250"/>
      <c r="BM498" s="253"/>
    </row>
    <row r="499" spans="1:65">
      <c r="A499" s="35"/>
      <c r="B499" s="20" t="s">
        <v>263</v>
      </c>
      <c r="C499" s="12"/>
      <c r="D499" s="254">
        <v>36.783333333333331</v>
      </c>
      <c r="E499" s="254">
        <v>36.533333333333331</v>
      </c>
      <c r="F499" s="254">
        <v>35.083333333333336</v>
      </c>
      <c r="G499" s="254">
        <v>32.333333333333336</v>
      </c>
      <c r="H499" s="254">
        <v>41</v>
      </c>
      <c r="I499" s="254">
        <v>27.5</v>
      </c>
      <c r="J499" s="254">
        <v>32.5</v>
      </c>
      <c r="K499" s="254">
        <v>39.833333333333336</v>
      </c>
      <c r="L499" s="254">
        <v>44.227548121535172</v>
      </c>
      <c r="M499" s="254">
        <v>36.216666666666669</v>
      </c>
      <c r="N499" s="254">
        <v>41.9</v>
      </c>
      <c r="O499" s="254">
        <v>37.5</v>
      </c>
      <c r="P499" s="254">
        <v>41.016666666666666</v>
      </c>
      <c r="Q499" s="254">
        <v>20.349999999999998</v>
      </c>
      <c r="R499" s="254">
        <v>42.038611111111116</v>
      </c>
      <c r="S499" s="254">
        <v>39.883333333333333</v>
      </c>
      <c r="T499" s="249"/>
      <c r="U499" s="250"/>
      <c r="V499" s="250"/>
      <c r="W499" s="250"/>
      <c r="X499" s="250"/>
      <c r="Y499" s="250"/>
      <c r="Z499" s="250"/>
      <c r="AA499" s="250"/>
      <c r="AB499" s="250"/>
      <c r="AC499" s="250"/>
      <c r="AD499" s="250"/>
      <c r="AE499" s="250"/>
      <c r="AF499" s="250"/>
      <c r="AG499" s="250"/>
      <c r="AH499" s="250"/>
      <c r="AI499" s="250"/>
      <c r="AJ499" s="250"/>
      <c r="AK499" s="250"/>
      <c r="AL499" s="250"/>
      <c r="AM499" s="250"/>
      <c r="AN499" s="250"/>
      <c r="AO499" s="250"/>
      <c r="AP499" s="250"/>
      <c r="AQ499" s="250"/>
      <c r="AR499" s="250"/>
      <c r="AS499" s="250"/>
      <c r="AT499" s="250"/>
      <c r="AU499" s="250"/>
      <c r="AV499" s="250"/>
      <c r="AW499" s="250"/>
      <c r="AX499" s="250"/>
      <c r="AY499" s="250"/>
      <c r="AZ499" s="250"/>
      <c r="BA499" s="250"/>
      <c r="BB499" s="250"/>
      <c r="BC499" s="250"/>
      <c r="BD499" s="250"/>
      <c r="BE499" s="250"/>
      <c r="BF499" s="250"/>
      <c r="BG499" s="250"/>
      <c r="BH499" s="250"/>
      <c r="BI499" s="250"/>
      <c r="BJ499" s="250"/>
      <c r="BK499" s="250"/>
      <c r="BL499" s="250"/>
      <c r="BM499" s="253"/>
    </row>
    <row r="500" spans="1:65">
      <c r="A500" s="35"/>
      <c r="B500" s="3" t="s">
        <v>264</v>
      </c>
      <c r="C500" s="33"/>
      <c r="D500" s="255">
        <v>36.400000000000006</v>
      </c>
      <c r="E500" s="255">
        <v>36.4</v>
      </c>
      <c r="F500" s="255">
        <v>35.099999999999994</v>
      </c>
      <c r="G500" s="255">
        <v>33.599999999999994</v>
      </c>
      <c r="H500" s="255">
        <v>41</v>
      </c>
      <c r="I500" s="255">
        <v>28</v>
      </c>
      <c r="J500" s="255">
        <v>33</v>
      </c>
      <c r="K500" s="255">
        <v>39.5</v>
      </c>
      <c r="L500" s="255">
        <v>44.4713873107696</v>
      </c>
      <c r="M500" s="255">
        <v>36.164999999999999</v>
      </c>
      <c r="N500" s="255">
        <v>42.45</v>
      </c>
      <c r="O500" s="255">
        <v>36.5</v>
      </c>
      <c r="P500" s="255">
        <v>40.9</v>
      </c>
      <c r="Q500" s="255">
        <v>20.350000000000001</v>
      </c>
      <c r="R500" s="255">
        <v>42.112499999999997</v>
      </c>
      <c r="S500" s="255">
        <v>40.1</v>
      </c>
      <c r="T500" s="249"/>
      <c r="U500" s="250"/>
      <c r="V500" s="250"/>
      <c r="W500" s="250"/>
      <c r="X500" s="250"/>
      <c r="Y500" s="250"/>
      <c r="Z500" s="250"/>
      <c r="AA500" s="250"/>
      <c r="AB500" s="250"/>
      <c r="AC500" s="250"/>
      <c r="AD500" s="250"/>
      <c r="AE500" s="250"/>
      <c r="AF500" s="250"/>
      <c r="AG500" s="250"/>
      <c r="AH500" s="250"/>
      <c r="AI500" s="250"/>
      <c r="AJ500" s="250"/>
      <c r="AK500" s="250"/>
      <c r="AL500" s="250"/>
      <c r="AM500" s="250"/>
      <c r="AN500" s="250"/>
      <c r="AO500" s="250"/>
      <c r="AP500" s="250"/>
      <c r="AQ500" s="250"/>
      <c r="AR500" s="250"/>
      <c r="AS500" s="250"/>
      <c r="AT500" s="250"/>
      <c r="AU500" s="250"/>
      <c r="AV500" s="250"/>
      <c r="AW500" s="250"/>
      <c r="AX500" s="250"/>
      <c r="AY500" s="250"/>
      <c r="AZ500" s="250"/>
      <c r="BA500" s="250"/>
      <c r="BB500" s="250"/>
      <c r="BC500" s="250"/>
      <c r="BD500" s="250"/>
      <c r="BE500" s="250"/>
      <c r="BF500" s="250"/>
      <c r="BG500" s="250"/>
      <c r="BH500" s="250"/>
      <c r="BI500" s="250"/>
      <c r="BJ500" s="250"/>
      <c r="BK500" s="250"/>
      <c r="BL500" s="250"/>
      <c r="BM500" s="253"/>
    </row>
    <row r="501" spans="1:65">
      <c r="A501" s="35"/>
      <c r="B501" s="3" t="s">
        <v>265</v>
      </c>
      <c r="C501" s="33"/>
      <c r="D501" s="255">
        <v>2.3769027465730841</v>
      </c>
      <c r="E501" s="255">
        <v>0.64083279150388872</v>
      </c>
      <c r="F501" s="255">
        <v>1.5380723866797259</v>
      </c>
      <c r="G501" s="255">
        <v>3.5931416151700253</v>
      </c>
      <c r="H501" s="255">
        <v>0.89442719099991586</v>
      </c>
      <c r="I501" s="255">
        <v>0.83666002653407556</v>
      </c>
      <c r="J501" s="255">
        <v>0.83666002653407556</v>
      </c>
      <c r="K501" s="255">
        <v>0.98319208025017502</v>
      </c>
      <c r="L501" s="255">
        <v>0.86693349651674478</v>
      </c>
      <c r="M501" s="255">
        <v>0.49902571744016178</v>
      </c>
      <c r="N501" s="255">
        <v>1.4296852800529218</v>
      </c>
      <c r="O501" s="255">
        <v>4.2308391602612359</v>
      </c>
      <c r="P501" s="255">
        <v>1.5471479136354971</v>
      </c>
      <c r="Q501" s="255">
        <v>2.0007498594277089</v>
      </c>
      <c r="R501" s="255">
        <v>0.41200514649788034</v>
      </c>
      <c r="S501" s="255">
        <v>1.9954114028607404</v>
      </c>
      <c r="T501" s="249"/>
      <c r="U501" s="250"/>
      <c r="V501" s="250"/>
      <c r="W501" s="250"/>
      <c r="X501" s="250"/>
      <c r="Y501" s="250"/>
      <c r="Z501" s="250"/>
      <c r="AA501" s="250"/>
      <c r="AB501" s="250"/>
      <c r="AC501" s="250"/>
      <c r="AD501" s="250"/>
      <c r="AE501" s="250"/>
      <c r="AF501" s="250"/>
      <c r="AG501" s="250"/>
      <c r="AH501" s="250"/>
      <c r="AI501" s="250"/>
      <c r="AJ501" s="250"/>
      <c r="AK501" s="250"/>
      <c r="AL501" s="250"/>
      <c r="AM501" s="250"/>
      <c r="AN501" s="250"/>
      <c r="AO501" s="250"/>
      <c r="AP501" s="250"/>
      <c r="AQ501" s="250"/>
      <c r="AR501" s="250"/>
      <c r="AS501" s="250"/>
      <c r="AT501" s="250"/>
      <c r="AU501" s="250"/>
      <c r="AV501" s="250"/>
      <c r="AW501" s="250"/>
      <c r="AX501" s="250"/>
      <c r="AY501" s="250"/>
      <c r="AZ501" s="250"/>
      <c r="BA501" s="250"/>
      <c r="BB501" s="250"/>
      <c r="BC501" s="250"/>
      <c r="BD501" s="250"/>
      <c r="BE501" s="250"/>
      <c r="BF501" s="250"/>
      <c r="BG501" s="250"/>
      <c r="BH501" s="250"/>
      <c r="BI501" s="250"/>
      <c r="BJ501" s="250"/>
      <c r="BK501" s="250"/>
      <c r="BL501" s="250"/>
      <c r="BM501" s="253"/>
    </row>
    <row r="502" spans="1:65">
      <c r="A502" s="35"/>
      <c r="B502" s="3" t="s">
        <v>87</v>
      </c>
      <c r="C502" s="33"/>
      <c r="D502" s="13">
        <v>6.4619014406155445E-2</v>
      </c>
      <c r="E502" s="13">
        <v>1.7541043563062648E-2</v>
      </c>
      <c r="F502" s="13">
        <v>4.3840543088258216E-2</v>
      </c>
      <c r="G502" s="13">
        <v>0.11112809119082552</v>
      </c>
      <c r="H502" s="13">
        <v>2.1815297341461364E-2</v>
      </c>
      <c r="I502" s="13">
        <v>3.0424000964875474E-2</v>
      </c>
      <c r="J502" s="13">
        <v>2.5743385431817711E-2</v>
      </c>
      <c r="K502" s="13">
        <v>2.468264636611318E-2</v>
      </c>
      <c r="L502" s="13">
        <v>1.9601663066070342E-2</v>
      </c>
      <c r="M502" s="13">
        <v>1.3778896938062451E-2</v>
      </c>
      <c r="N502" s="13">
        <v>3.4121367065702193E-2</v>
      </c>
      <c r="O502" s="13">
        <v>0.11282237760696628</v>
      </c>
      <c r="P502" s="13">
        <v>3.7719981640849179E-2</v>
      </c>
      <c r="Q502" s="13">
        <v>9.8316946409224032E-2</v>
      </c>
      <c r="R502" s="13">
        <v>9.8006365007854493E-3</v>
      </c>
      <c r="S502" s="13">
        <v>5.0031209432362903E-2</v>
      </c>
      <c r="T502" s="165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62"/>
    </row>
    <row r="503" spans="1:65">
      <c r="A503" s="35"/>
      <c r="B503" s="3" t="s">
        <v>266</v>
      </c>
      <c r="C503" s="33"/>
      <c r="D503" s="13">
        <v>-2.1695850212520407E-2</v>
      </c>
      <c r="E503" s="13">
        <v>-2.8344949554075516E-2</v>
      </c>
      <c r="F503" s="13">
        <v>-6.6909725735095238E-2</v>
      </c>
      <c r="G503" s="13">
        <v>-0.14004981849220177</v>
      </c>
      <c r="H503" s="13">
        <v>9.0452292015043012E-2</v>
      </c>
      <c r="I503" s="13">
        <v>-0.26859907242893455</v>
      </c>
      <c r="J503" s="13">
        <v>-0.13561708559783181</v>
      </c>
      <c r="K503" s="13">
        <v>5.9423161754452503E-2</v>
      </c>
      <c r="L503" s="13">
        <v>0.17629344437399119</v>
      </c>
      <c r="M503" s="13">
        <v>-3.676714205337861E-2</v>
      </c>
      <c r="N503" s="13">
        <v>0.11438904964464158</v>
      </c>
      <c r="O503" s="13">
        <v>-2.6350987667289605E-3</v>
      </c>
      <c r="P503" s="13">
        <v>9.0895565304480064E-2</v>
      </c>
      <c r="Q503" s="13">
        <v>-0.45876331359741163</v>
      </c>
      <c r="R503" s="13">
        <v>0.11807560583512622</v>
      </c>
      <c r="S503" s="13">
        <v>6.0752981622763436E-2</v>
      </c>
      <c r="T503" s="165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62"/>
    </row>
    <row r="504" spans="1:65">
      <c r="A504" s="35"/>
      <c r="B504" s="53" t="s">
        <v>267</v>
      </c>
      <c r="C504" s="54"/>
      <c r="D504" s="52">
        <v>0.06</v>
      </c>
      <c r="E504" s="52">
        <v>0.11</v>
      </c>
      <c r="F504" s="52">
        <v>0.36</v>
      </c>
      <c r="G504" s="52">
        <v>0.84</v>
      </c>
      <c r="H504" s="52">
        <v>0.67</v>
      </c>
      <c r="I504" s="52">
        <v>1.68</v>
      </c>
      <c r="J504" s="52">
        <v>0.81</v>
      </c>
      <c r="K504" s="52">
        <v>0.47</v>
      </c>
      <c r="L504" s="52">
        <v>1.24</v>
      </c>
      <c r="M504" s="52">
        <v>0.16</v>
      </c>
      <c r="N504" s="52">
        <v>0.83</v>
      </c>
      <c r="O504" s="52">
        <v>0.06</v>
      </c>
      <c r="P504" s="52">
        <v>0.68</v>
      </c>
      <c r="Q504" s="52">
        <v>2.93</v>
      </c>
      <c r="R504" s="52">
        <v>0.85</v>
      </c>
      <c r="S504" s="52">
        <v>0.48</v>
      </c>
      <c r="T504" s="165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62"/>
    </row>
    <row r="505" spans="1:65">
      <c r="B505" s="36"/>
      <c r="C505" s="20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BM505" s="62"/>
    </row>
    <row r="506" spans="1:65" ht="15">
      <c r="B506" s="37" t="s">
        <v>557</v>
      </c>
      <c r="BM506" s="32" t="s">
        <v>269</v>
      </c>
    </row>
    <row r="507" spans="1:65" ht="15">
      <c r="A507" s="28" t="s">
        <v>23</v>
      </c>
      <c r="B507" s="18" t="s">
        <v>115</v>
      </c>
      <c r="C507" s="15" t="s">
        <v>116</v>
      </c>
      <c r="D507" s="16" t="s">
        <v>235</v>
      </c>
      <c r="E507" s="17" t="s">
        <v>235</v>
      </c>
      <c r="F507" s="17" t="s">
        <v>235</v>
      </c>
      <c r="G507" s="17" t="s">
        <v>235</v>
      </c>
      <c r="H507" s="16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2">
        <v>1</v>
      </c>
    </row>
    <row r="508" spans="1:65">
      <c r="A508" s="35"/>
      <c r="B508" s="19" t="s">
        <v>236</v>
      </c>
      <c r="C508" s="8" t="s">
        <v>236</v>
      </c>
      <c r="D508" s="163" t="s">
        <v>246</v>
      </c>
      <c r="E508" s="164" t="s">
        <v>248</v>
      </c>
      <c r="F508" s="164" t="s">
        <v>251</v>
      </c>
      <c r="G508" s="164" t="s">
        <v>254</v>
      </c>
      <c r="H508" s="16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2" t="s">
        <v>3</v>
      </c>
    </row>
    <row r="509" spans="1:65">
      <c r="A509" s="35"/>
      <c r="B509" s="19"/>
      <c r="C509" s="8"/>
      <c r="D509" s="9" t="s">
        <v>292</v>
      </c>
      <c r="E509" s="10" t="s">
        <v>292</v>
      </c>
      <c r="F509" s="10" t="s">
        <v>271</v>
      </c>
      <c r="G509" s="10" t="s">
        <v>292</v>
      </c>
      <c r="H509" s="16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2">
        <v>2</v>
      </c>
    </row>
    <row r="510" spans="1:65">
      <c r="A510" s="35"/>
      <c r="B510" s="19"/>
      <c r="C510" s="8"/>
      <c r="D510" s="29" t="s">
        <v>295</v>
      </c>
      <c r="E510" s="29" t="s">
        <v>295</v>
      </c>
      <c r="F510" s="29" t="s">
        <v>293</v>
      </c>
      <c r="G510" s="29" t="s">
        <v>293</v>
      </c>
      <c r="H510" s="16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2">
        <v>2</v>
      </c>
    </row>
    <row r="511" spans="1:65">
      <c r="A511" s="35"/>
      <c r="B511" s="18">
        <v>1</v>
      </c>
      <c r="C511" s="14">
        <v>1</v>
      </c>
      <c r="D511" s="22">
        <v>0.1</v>
      </c>
      <c r="E511" s="22">
        <v>0.1</v>
      </c>
      <c r="F511" s="23">
        <v>0.11899999999999999</v>
      </c>
      <c r="G511" s="22">
        <v>0.1</v>
      </c>
      <c r="H511" s="16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2">
        <v>1</v>
      </c>
    </row>
    <row r="512" spans="1:65">
      <c r="A512" s="35"/>
      <c r="B512" s="19">
        <v>1</v>
      </c>
      <c r="C512" s="8">
        <v>2</v>
      </c>
      <c r="D512" s="10">
        <v>0.11</v>
      </c>
      <c r="E512" s="10">
        <v>0.1</v>
      </c>
      <c r="F512" s="25">
        <v>0.108</v>
      </c>
      <c r="G512" s="10">
        <v>0.1</v>
      </c>
      <c r="H512" s="16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2">
        <v>18</v>
      </c>
    </row>
    <row r="513" spans="1:65">
      <c r="A513" s="35"/>
      <c r="B513" s="19">
        <v>1</v>
      </c>
      <c r="C513" s="8">
        <v>3</v>
      </c>
      <c r="D513" s="10">
        <v>0.11</v>
      </c>
      <c r="E513" s="10">
        <v>0.1</v>
      </c>
      <c r="F513" s="25">
        <v>0.111</v>
      </c>
      <c r="G513" s="10">
        <v>0.1</v>
      </c>
      <c r="H513" s="16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2">
        <v>16</v>
      </c>
    </row>
    <row r="514" spans="1:65">
      <c r="A514" s="35"/>
      <c r="B514" s="19">
        <v>1</v>
      </c>
      <c r="C514" s="8">
        <v>4</v>
      </c>
      <c r="D514" s="10">
        <v>0.11</v>
      </c>
      <c r="E514" s="10">
        <v>0.09</v>
      </c>
      <c r="F514" s="25">
        <v>0.115</v>
      </c>
      <c r="G514" s="10">
        <v>0.1</v>
      </c>
      <c r="H514" s="16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2">
        <v>0.10591666666666701</v>
      </c>
    </row>
    <row r="515" spans="1:65">
      <c r="A515" s="35"/>
      <c r="B515" s="19">
        <v>1</v>
      </c>
      <c r="C515" s="8">
        <v>5</v>
      </c>
      <c r="D515" s="10">
        <v>0.12</v>
      </c>
      <c r="E515" s="10">
        <v>0.11</v>
      </c>
      <c r="F515" s="10">
        <v>0.11600000000000001</v>
      </c>
      <c r="G515" s="10">
        <v>0.1</v>
      </c>
      <c r="H515" s="16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2">
        <v>24</v>
      </c>
    </row>
    <row r="516" spans="1:65">
      <c r="A516" s="35"/>
      <c r="B516" s="19">
        <v>1</v>
      </c>
      <c r="C516" s="8">
        <v>6</v>
      </c>
      <c r="D516" s="10">
        <v>0.11</v>
      </c>
      <c r="E516" s="10">
        <v>0.1</v>
      </c>
      <c r="F516" s="10">
        <v>0.113</v>
      </c>
      <c r="G516" s="10">
        <v>0.1</v>
      </c>
      <c r="H516" s="16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62"/>
    </row>
    <row r="517" spans="1:65">
      <c r="A517" s="35"/>
      <c r="B517" s="20" t="s">
        <v>263</v>
      </c>
      <c r="C517" s="12"/>
      <c r="D517" s="26">
        <v>0.11</v>
      </c>
      <c r="E517" s="26">
        <v>9.9999999999999992E-2</v>
      </c>
      <c r="F517" s="26">
        <v>0.11366666666666665</v>
      </c>
      <c r="G517" s="26">
        <v>9.9999999999999992E-2</v>
      </c>
      <c r="H517" s="16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62"/>
    </row>
    <row r="518" spans="1:65">
      <c r="A518" s="35"/>
      <c r="B518" s="3" t="s">
        <v>264</v>
      </c>
      <c r="C518" s="33"/>
      <c r="D518" s="11">
        <v>0.11</v>
      </c>
      <c r="E518" s="11">
        <v>0.1</v>
      </c>
      <c r="F518" s="11">
        <v>0.114</v>
      </c>
      <c r="G518" s="11">
        <v>0.1</v>
      </c>
      <c r="H518" s="16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62"/>
    </row>
    <row r="519" spans="1:65">
      <c r="A519" s="35"/>
      <c r="B519" s="3" t="s">
        <v>265</v>
      </c>
      <c r="C519" s="33"/>
      <c r="D519" s="27">
        <v>6.3245553203367553E-3</v>
      </c>
      <c r="E519" s="27">
        <v>6.3245553203367597E-3</v>
      </c>
      <c r="F519" s="27">
        <v>3.8815804341359029E-3</v>
      </c>
      <c r="G519" s="27">
        <v>1.5202354861220293E-17</v>
      </c>
      <c r="H519" s="16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62"/>
    </row>
    <row r="520" spans="1:65">
      <c r="A520" s="35"/>
      <c r="B520" s="3" t="s">
        <v>87</v>
      </c>
      <c r="C520" s="33"/>
      <c r="D520" s="13">
        <v>5.7495957457606869E-2</v>
      </c>
      <c r="E520" s="13">
        <v>6.3245553203367597E-2</v>
      </c>
      <c r="F520" s="13">
        <v>3.4148801473336397E-2</v>
      </c>
      <c r="G520" s="13">
        <v>1.5202354861220294E-16</v>
      </c>
      <c r="H520" s="16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62"/>
    </row>
    <row r="521" spans="1:65">
      <c r="A521" s="35"/>
      <c r="B521" s="3" t="s">
        <v>266</v>
      </c>
      <c r="C521" s="33"/>
      <c r="D521" s="13">
        <v>3.8552321007077728E-2</v>
      </c>
      <c r="E521" s="13">
        <v>-5.5861526357202207E-2</v>
      </c>
      <c r="F521" s="13">
        <v>7.3170731707313585E-2</v>
      </c>
      <c r="G521" s="13">
        <v>-5.5861526357202207E-2</v>
      </c>
      <c r="H521" s="16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62"/>
    </row>
    <row r="522" spans="1:65">
      <c r="A522" s="35"/>
      <c r="B522" s="53" t="s">
        <v>267</v>
      </c>
      <c r="C522" s="54"/>
      <c r="D522" s="52">
        <v>0.67</v>
      </c>
      <c r="E522" s="52">
        <v>0.67</v>
      </c>
      <c r="F522" s="52">
        <v>1.17</v>
      </c>
      <c r="G522" s="52">
        <v>0.67</v>
      </c>
      <c r="H522" s="16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62"/>
    </row>
    <row r="523" spans="1:65">
      <c r="B523" s="36"/>
      <c r="C523" s="20"/>
      <c r="D523" s="31"/>
      <c r="E523" s="31"/>
      <c r="F523" s="31"/>
      <c r="G523" s="31"/>
      <c r="BM523" s="62"/>
    </row>
    <row r="524" spans="1:65" ht="15">
      <c r="B524" s="37" t="s">
        <v>558</v>
      </c>
      <c r="BM524" s="32" t="s">
        <v>67</v>
      </c>
    </row>
    <row r="525" spans="1:65" ht="15">
      <c r="A525" s="28" t="s">
        <v>55</v>
      </c>
      <c r="B525" s="18" t="s">
        <v>115</v>
      </c>
      <c r="C525" s="15" t="s">
        <v>116</v>
      </c>
      <c r="D525" s="16" t="s">
        <v>235</v>
      </c>
      <c r="E525" s="17" t="s">
        <v>235</v>
      </c>
      <c r="F525" s="17" t="s">
        <v>235</v>
      </c>
      <c r="G525" s="17" t="s">
        <v>235</v>
      </c>
      <c r="H525" s="17" t="s">
        <v>235</v>
      </c>
      <c r="I525" s="17" t="s">
        <v>235</v>
      </c>
      <c r="J525" s="17" t="s">
        <v>235</v>
      </c>
      <c r="K525" s="17" t="s">
        <v>235</v>
      </c>
      <c r="L525" s="17" t="s">
        <v>235</v>
      </c>
      <c r="M525" s="17" t="s">
        <v>235</v>
      </c>
      <c r="N525" s="17" t="s">
        <v>235</v>
      </c>
      <c r="O525" s="17" t="s">
        <v>235</v>
      </c>
      <c r="P525" s="17" t="s">
        <v>235</v>
      </c>
      <c r="Q525" s="17" t="s">
        <v>235</v>
      </c>
      <c r="R525" s="17" t="s">
        <v>235</v>
      </c>
      <c r="S525" s="17" t="s">
        <v>235</v>
      </c>
      <c r="T525" s="17" t="s">
        <v>235</v>
      </c>
      <c r="U525" s="17" t="s">
        <v>235</v>
      </c>
      <c r="V525" s="17" t="s">
        <v>235</v>
      </c>
      <c r="W525" s="165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2">
        <v>1</v>
      </c>
    </row>
    <row r="526" spans="1:65">
      <c r="A526" s="35"/>
      <c r="B526" s="19" t="s">
        <v>236</v>
      </c>
      <c r="C526" s="8" t="s">
        <v>236</v>
      </c>
      <c r="D526" s="163" t="s">
        <v>238</v>
      </c>
      <c r="E526" s="164" t="s">
        <v>239</v>
      </c>
      <c r="F526" s="164" t="s">
        <v>240</v>
      </c>
      <c r="G526" s="164" t="s">
        <v>242</v>
      </c>
      <c r="H526" s="164" t="s">
        <v>243</v>
      </c>
      <c r="I526" s="164" t="s">
        <v>244</v>
      </c>
      <c r="J526" s="164" t="s">
        <v>245</v>
      </c>
      <c r="K526" s="164" t="s">
        <v>246</v>
      </c>
      <c r="L526" s="164" t="s">
        <v>247</v>
      </c>
      <c r="M526" s="164" t="s">
        <v>248</v>
      </c>
      <c r="N526" s="164" t="s">
        <v>249</v>
      </c>
      <c r="O526" s="164" t="s">
        <v>250</v>
      </c>
      <c r="P526" s="164" t="s">
        <v>251</v>
      </c>
      <c r="Q526" s="164" t="s">
        <v>252</v>
      </c>
      <c r="R526" s="164" t="s">
        <v>253</v>
      </c>
      <c r="S526" s="164" t="s">
        <v>254</v>
      </c>
      <c r="T526" s="164" t="s">
        <v>255</v>
      </c>
      <c r="U526" s="164" t="s">
        <v>256</v>
      </c>
      <c r="V526" s="164" t="s">
        <v>270</v>
      </c>
      <c r="W526" s="165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2" t="s">
        <v>1</v>
      </c>
    </row>
    <row r="527" spans="1:65">
      <c r="A527" s="35"/>
      <c r="B527" s="19"/>
      <c r="C527" s="8"/>
      <c r="D527" s="9" t="s">
        <v>273</v>
      </c>
      <c r="E527" s="10" t="s">
        <v>273</v>
      </c>
      <c r="F527" s="10" t="s">
        <v>271</v>
      </c>
      <c r="G527" s="10" t="s">
        <v>271</v>
      </c>
      <c r="H527" s="10" t="s">
        <v>271</v>
      </c>
      <c r="I527" s="10" t="s">
        <v>271</v>
      </c>
      <c r="J527" s="10" t="s">
        <v>271</v>
      </c>
      <c r="K527" s="10" t="s">
        <v>292</v>
      </c>
      <c r="L527" s="10" t="s">
        <v>273</v>
      </c>
      <c r="M527" s="10" t="s">
        <v>292</v>
      </c>
      <c r="N527" s="10" t="s">
        <v>273</v>
      </c>
      <c r="O527" s="10" t="s">
        <v>292</v>
      </c>
      <c r="P527" s="10" t="s">
        <v>271</v>
      </c>
      <c r="Q527" s="10" t="s">
        <v>292</v>
      </c>
      <c r="R527" s="10" t="s">
        <v>273</v>
      </c>
      <c r="S527" s="10" t="s">
        <v>292</v>
      </c>
      <c r="T527" s="10" t="s">
        <v>273</v>
      </c>
      <c r="U527" s="10" t="s">
        <v>273</v>
      </c>
      <c r="V527" s="10" t="s">
        <v>273</v>
      </c>
      <c r="W527" s="165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2">
        <v>2</v>
      </c>
    </row>
    <row r="528" spans="1:65">
      <c r="A528" s="35"/>
      <c r="B528" s="19"/>
      <c r="C528" s="8"/>
      <c r="D528" s="29" t="s">
        <v>293</v>
      </c>
      <c r="E528" s="29" t="s">
        <v>294</v>
      </c>
      <c r="F528" s="29" t="s">
        <v>293</v>
      </c>
      <c r="G528" s="29" t="s">
        <v>293</v>
      </c>
      <c r="H528" s="29" t="s">
        <v>293</v>
      </c>
      <c r="I528" s="29" t="s">
        <v>293</v>
      </c>
      <c r="J528" s="29" t="s">
        <v>293</v>
      </c>
      <c r="K528" s="29" t="s">
        <v>295</v>
      </c>
      <c r="L528" s="29" t="s">
        <v>295</v>
      </c>
      <c r="M528" s="29" t="s">
        <v>295</v>
      </c>
      <c r="N528" s="29" t="s">
        <v>295</v>
      </c>
      <c r="O528" s="29" t="s">
        <v>296</v>
      </c>
      <c r="P528" s="29" t="s">
        <v>293</v>
      </c>
      <c r="Q528" s="29" t="s">
        <v>296</v>
      </c>
      <c r="R528" s="29" t="s">
        <v>296</v>
      </c>
      <c r="S528" s="29" t="s">
        <v>293</v>
      </c>
      <c r="T528" s="29" t="s">
        <v>295</v>
      </c>
      <c r="U528" s="29" t="s">
        <v>293</v>
      </c>
      <c r="V528" s="29" t="s">
        <v>297</v>
      </c>
      <c r="W528" s="165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2">
        <v>3</v>
      </c>
    </row>
    <row r="529" spans="1:65">
      <c r="A529" s="35"/>
      <c r="B529" s="18">
        <v>1</v>
      </c>
      <c r="C529" s="14">
        <v>1</v>
      </c>
      <c r="D529" s="22">
        <v>1.0605</v>
      </c>
      <c r="E529" s="22">
        <v>1.053377</v>
      </c>
      <c r="F529" s="23">
        <v>1.1100000000000001</v>
      </c>
      <c r="G529" s="22">
        <v>1.1599999999999999</v>
      </c>
      <c r="H529" s="23">
        <v>1.1599999999999999</v>
      </c>
      <c r="I529" s="22">
        <v>1.1299999999999999</v>
      </c>
      <c r="J529" s="23">
        <v>1.1200000000000001</v>
      </c>
      <c r="K529" s="22">
        <v>1.2</v>
      </c>
      <c r="L529" s="22">
        <v>1.1299999999999999</v>
      </c>
      <c r="M529" s="22">
        <v>1.1299999999999999</v>
      </c>
      <c r="N529" s="22">
        <v>1.17</v>
      </c>
      <c r="O529" s="160">
        <v>1.2468745898593698</v>
      </c>
      <c r="P529" s="22">
        <v>1.157</v>
      </c>
      <c r="Q529" s="160">
        <v>1.28</v>
      </c>
      <c r="R529" s="22">
        <v>1.02</v>
      </c>
      <c r="S529" s="22">
        <v>1.08</v>
      </c>
      <c r="T529" s="160">
        <v>0.623</v>
      </c>
      <c r="U529" s="22">
        <v>1.2349999999999999</v>
      </c>
      <c r="V529" s="160">
        <v>1.1599999999999999</v>
      </c>
      <c r="W529" s="165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2">
        <v>1</v>
      </c>
    </row>
    <row r="530" spans="1:65">
      <c r="A530" s="35"/>
      <c r="B530" s="19">
        <v>1</v>
      </c>
      <c r="C530" s="8">
        <v>2</v>
      </c>
      <c r="D530" s="10">
        <v>1.0815000000000001</v>
      </c>
      <c r="E530" s="10">
        <v>1.053769</v>
      </c>
      <c r="F530" s="25">
        <v>1.1200000000000001</v>
      </c>
      <c r="G530" s="159">
        <v>1.1200000000000001</v>
      </c>
      <c r="H530" s="25">
        <v>1.17</v>
      </c>
      <c r="I530" s="10">
        <v>1.1399999999999999</v>
      </c>
      <c r="J530" s="25">
        <v>1.1200000000000001</v>
      </c>
      <c r="K530" s="10">
        <v>1.2</v>
      </c>
      <c r="L530" s="10">
        <v>1.1599999999999999</v>
      </c>
      <c r="M530" s="10">
        <v>1.1399999999999999</v>
      </c>
      <c r="N530" s="10">
        <v>1.18</v>
      </c>
      <c r="O530" s="161">
        <v>1.28579681645195</v>
      </c>
      <c r="P530" s="10">
        <v>1.113</v>
      </c>
      <c r="Q530" s="161">
        <v>1.26</v>
      </c>
      <c r="R530" s="10">
        <v>1.28</v>
      </c>
      <c r="S530" s="10">
        <v>1.1100000000000001</v>
      </c>
      <c r="T530" s="161">
        <v>0.58199999999999996</v>
      </c>
      <c r="U530" s="10">
        <v>1.23</v>
      </c>
      <c r="V530" s="161">
        <v>1.24</v>
      </c>
      <c r="W530" s="165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2">
        <v>7</v>
      </c>
    </row>
    <row r="531" spans="1:65">
      <c r="A531" s="35"/>
      <c r="B531" s="19">
        <v>1</v>
      </c>
      <c r="C531" s="8">
        <v>3</v>
      </c>
      <c r="D531" s="159">
        <v>1.155</v>
      </c>
      <c r="E531" s="10">
        <v>1.0410579999999998</v>
      </c>
      <c r="F531" s="25">
        <v>1.1299999999999999</v>
      </c>
      <c r="G531" s="10">
        <v>1.1499999999999999</v>
      </c>
      <c r="H531" s="25">
        <v>1.1599999999999999</v>
      </c>
      <c r="I531" s="10">
        <v>1.1599999999999999</v>
      </c>
      <c r="J531" s="25">
        <v>1.1399999999999999</v>
      </c>
      <c r="K531" s="25">
        <v>1.21</v>
      </c>
      <c r="L531" s="11">
        <v>1.1499999999999999</v>
      </c>
      <c r="M531" s="11">
        <v>1.1100000000000001</v>
      </c>
      <c r="N531" s="11">
        <v>1.19</v>
      </c>
      <c r="O531" s="166">
        <v>1.2484327628996199</v>
      </c>
      <c r="P531" s="11">
        <v>1.131</v>
      </c>
      <c r="Q531" s="166">
        <v>1.25</v>
      </c>
      <c r="R531" s="11">
        <v>1.1200000000000001</v>
      </c>
      <c r="S531" s="11">
        <v>1.1499999999999999</v>
      </c>
      <c r="T531" s="166">
        <v>0.79400000000000004</v>
      </c>
      <c r="U531" s="11">
        <v>1.21</v>
      </c>
      <c r="V531" s="166">
        <v>1.22</v>
      </c>
      <c r="W531" s="165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2">
        <v>16</v>
      </c>
    </row>
    <row r="532" spans="1:65">
      <c r="A532" s="35"/>
      <c r="B532" s="19">
        <v>1</v>
      </c>
      <c r="C532" s="8">
        <v>4</v>
      </c>
      <c r="D532" s="10">
        <v>1.0815000000000001</v>
      </c>
      <c r="E532" s="10">
        <v>1.0323040000000001</v>
      </c>
      <c r="F532" s="25">
        <v>1.1299999999999999</v>
      </c>
      <c r="G532" s="10">
        <v>1.1599999999999999</v>
      </c>
      <c r="H532" s="25">
        <v>1.18</v>
      </c>
      <c r="I532" s="10">
        <v>1.1499999999999999</v>
      </c>
      <c r="J532" s="158">
        <v>1.2</v>
      </c>
      <c r="K532" s="25">
        <v>1.23</v>
      </c>
      <c r="L532" s="11">
        <v>1.1599999999999999</v>
      </c>
      <c r="M532" s="11">
        <v>1.1200000000000001</v>
      </c>
      <c r="N532" s="11">
        <v>1.2</v>
      </c>
      <c r="O532" s="166">
        <v>1.2423742862884102</v>
      </c>
      <c r="P532" s="11">
        <v>1.1639999999999999</v>
      </c>
      <c r="Q532" s="166">
        <v>1.27</v>
      </c>
      <c r="R532" s="158">
        <v>1.39</v>
      </c>
      <c r="S532" s="11">
        <v>1.1499999999999999</v>
      </c>
      <c r="T532" s="166">
        <v>0.81499999999999995</v>
      </c>
      <c r="U532" s="11">
        <v>1.23</v>
      </c>
      <c r="V532" s="166">
        <v>1.3299999999999998</v>
      </c>
      <c r="W532" s="165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2">
        <v>1.1449708111111112</v>
      </c>
    </row>
    <row r="533" spans="1:65">
      <c r="A533" s="35"/>
      <c r="B533" s="19">
        <v>1</v>
      </c>
      <c r="C533" s="8">
        <v>5</v>
      </c>
      <c r="D533" s="10">
        <v>1.0920000000000001</v>
      </c>
      <c r="E533" s="10">
        <v>1.060989</v>
      </c>
      <c r="F533" s="10">
        <v>1.1299999999999999</v>
      </c>
      <c r="G533" s="10">
        <v>1.17</v>
      </c>
      <c r="H533" s="10">
        <v>1.18</v>
      </c>
      <c r="I533" s="10">
        <v>1.1299999999999999</v>
      </c>
      <c r="J533" s="10">
        <v>1.1399999999999999</v>
      </c>
      <c r="K533" s="10">
        <v>1.24</v>
      </c>
      <c r="L533" s="10">
        <v>1.1399999999999999</v>
      </c>
      <c r="M533" s="10">
        <v>1.1399999999999999</v>
      </c>
      <c r="N533" s="10">
        <v>1.22</v>
      </c>
      <c r="O533" s="161">
        <v>1.2888382255112163</v>
      </c>
      <c r="P533" s="10">
        <v>1.1579999999999999</v>
      </c>
      <c r="Q533" s="161">
        <v>1.28</v>
      </c>
      <c r="R533" s="10">
        <v>1.06</v>
      </c>
      <c r="S533" s="10">
        <v>1.1100000000000001</v>
      </c>
      <c r="T533" s="161">
        <v>0.77900000000000003</v>
      </c>
      <c r="U533" s="10">
        <v>1.2250000000000001</v>
      </c>
      <c r="V533" s="161">
        <v>1.43</v>
      </c>
      <c r="W533" s="165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2">
        <v>96</v>
      </c>
    </row>
    <row r="534" spans="1:65">
      <c r="A534" s="35"/>
      <c r="B534" s="19">
        <v>1</v>
      </c>
      <c r="C534" s="8">
        <v>6</v>
      </c>
      <c r="D534" s="10">
        <v>1.071</v>
      </c>
      <c r="E534" s="10">
        <v>1.0690760000000001</v>
      </c>
      <c r="F534" s="10">
        <v>1.1399999999999999</v>
      </c>
      <c r="G534" s="10">
        <v>1.17</v>
      </c>
      <c r="H534" s="10">
        <v>1.1499999999999999</v>
      </c>
      <c r="I534" s="10">
        <v>1.1399999999999999</v>
      </c>
      <c r="J534" s="10">
        <v>1.1299999999999999</v>
      </c>
      <c r="K534" s="10">
        <v>1.23</v>
      </c>
      <c r="L534" s="10">
        <v>1.1399999999999999</v>
      </c>
      <c r="M534" s="10">
        <v>1.1399999999999999</v>
      </c>
      <c r="N534" s="10">
        <v>1.21</v>
      </c>
      <c r="O534" s="161">
        <v>1.24881521107161</v>
      </c>
      <c r="P534" s="10">
        <v>1.1379999999999999</v>
      </c>
      <c r="Q534" s="161">
        <v>1.25</v>
      </c>
      <c r="R534" s="10">
        <v>1.17</v>
      </c>
      <c r="S534" s="10">
        <v>1.18</v>
      </c>
      <c r="T534" s="161">
        <v>0.69799999999999995</v>
      </c>
      <c r="U534" s="10">
        <v>1.22</v>
      </c>
      <c r="V534" s="161">
        <v>1.3299999999999998</v>
      </c>
      <c r="W534" s="165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62"/>
    </row>
    <row r="535" spans="1:65">
      <c r="A535" s="35"/>
      <c r="B535" s="20" t="s">
        <v>263</v>
      </c>
      <c r="C535" s="12"/>
      <c r="D535" s="26">
        <v>1.0902500000000002</v>
      </c>
      <c r="E535" s="26">
        <v>1.0517621666666666</v>
      </c>
      <c r="F535" s="26">
        <v>1.1266666666666667</v>
      </c>
      <c r="G535" s="26">
        <v>1.155</v>
      </c>
      <c r="H535" s="26">
        <v>1.1666666666666667</v>
      </c>
      <c r="I535" s="26">
        <v>1.1416666666666666</v>
      </c>
      <c r="J535" s="26">
        <v>1.1416666666666666</v>
      </c>
      <c r="K535" s="26">
        <v>1.2183333333333335</v>
      </c>
      <c r="L535" s="26">
        <v>1.1466666666666665</v>
      </c>
      <c r="M535" s="26">
        <v>1.1299999999999999</v>
      </c>
      <c r="N535" s="26">
        <v>1.1949999999999998</v>
      </c>
      <c r="O535" s="26">
        <v>1.2601886486803624</v>
      </c>
      <c r="P535" s="26">
        <v>1.1434999999999997</v>
      </c>
      <c r="Q535" s="26">
        <v>1.2650000000000001</v>
      </c>
      <c r="R535" s="26">
        <v>1.1733333333333331</v>
      </c>
      <c r="S535" s="26">
        <v>1.1300000000000001</v>
      </c>
      <c r="T535" s="26">
        <v>0.71516666666666673</v>
      </c>
      <c r="U535" s="26">
        <v>1.2249999999999999</v>
      </c>
      <c r="V535" s="26">
        <v>1.2849999999999999</v>
      </c>
      <c r="W535" s="165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62"/>
    </row>
    <row r="536" spans="1:65">
      <c r="A536" s="35"/>
      <c r="B536" s="3" t="s">
        <v>264</v>
      </c>
      <c r="C536" s="33"/>
      <c r="D536" s="11">
        <v>1.0815000000000001</v>
      </c>
      <c r="E536" s="11">
        <v>1.0535730000000001</v>
      </c>
      <c r="F536" s="11">
        <v>1.1299999999999999</v>
      </c>
      <c r="G536" s="11">
        <v>1.1599999999999999</v>
      </c>
      <c r="H536" s="11">
        <v>1.165</v>
      </c>
      <c r="I536" s="11">
        <v>1.1399999999999999</v>
      </c>
      <c r="J536" s="11">
        <v>1.1349999999999998</v>
      </c>
      <c r="K536" s="11">
        <v>1.22</v>
      </c>
      <c r="L536" s="11">
        <v>1.145</v>
      </c>
      <c r="M536" s="11">
        <v>1.1349999999999998</v>
      </c>
      <c r="N536" s="11">
        <v>1.1949999999999998</v>
      </c>
      <c r="O536" s="11">
        <v>1.2486239869856148</v>
      </c>
      <c r="P536" s="11">
        <v>1.1475</v>
      </c>
      <c r="Q536" s="11">
        <v>1.2650000000000001</v>
      </c>
      <c r="R536" s="11">
        <v>1.145</v>
      </c>
      <c r="S536" s="11">
        <v>1.1299999999999999</v>
      </c>
      <c r="T536" s="11">
        <v>0.73849999999999993</v>
      </c>
      <c r="U536" s="11">
        <v>1.2275</v>
      </c>
      <c r="V536" s="11">
        <v>1.2849999999999999</v>
      </c>
      <c r="W536" s="165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62"/>
    </row>
    <row r="537" spans="1:65">
      <c r="A537" s="35"/>
      <c r="B537" s="3" t="s">
        <v>265</v>
      </c>
      <c r="C537" s="33"/>
      <c r="D537" s="27">
        <v>3.3479471321990729E-2</v>
      </c>
      <c r="E537" s="27">
        <v>1.3302163574647072E-2</v>
      </c>
      <c r="F537" s="27">
        <v>1.0327955589886353E-2</v>
      </c>
      <c r="G537" s="27">
        <v>1.8708286933869642E-2</v>
      </c>
      <c r="H537" s="27">
        <v>1.2110601416389978E-2</v>
      </c>
      <c r="I537" s="27">
        <v>1.1690451944500132E-2</v>
      </c>
      <c r="J537" s="27">
        <v>2.9944392908634238E-2</v>
      </c>
      <c r="K537" s="27">
        <v>1.7224014243685099E-2</v>
      </c>
      <c r="L537" s="27">
        <v>1.2110601416389978E-2</v>
      </c>
      <c r="M537" s="27">
        <v>1.2649110640673422E-2</v>
      </c>
      <c r="N537" s="27">
        <v>1.8708286933869726E-2</v>
      </c>
      <c r="O537" s="27">
        <v>2.1160095049198038E-2</v>
      </c>
      <c r="P537" s="27">
        <v>1.9644337606547067E-2</v>
      </c>
      <c r="Q537" s="27">
        <v>1.3784048752090234E-2</v>
      </c>
      <c r="R537" s="27">
        <v>0.13966626889362699</v>
      </c>
      <c r="S537" s="27">
        <v>3.6331804249169819E-2</v>
      </c>
      <c r="T537" s="27">
        <v>9.6725212156224524E-2</v>
      </c>
      <c r="U537" s="27">
        <v>8.9442719099991422E-3</v>
      </c>
      <c r="V537" s="27">
        <v>9.6902012363005108E-2</v>
      </c>
      <c r="W537" s="234"/>
      <c r="X537" s="235"/>
      <c r="Y537" s="235"/>
      <c r="Z537" s="235"/>
      <c r="AA537" s="235"/>
      <c r="AB537" s="235"/>
      <c r="AC537" s="235"/>
      <c r="AD537" s="235"/>
      <c r="AE537" s="235"/>
      <c r="AF537" s="235"/>
      <c r="AG537" s="235"/>
      <c r="AH537" s="235"/>
      <c r="AI537" s="235"/>
      <c r="AJ537" s="235"/>
      <c r="AK537" s="235"/>
      <c r="AL537" s="235"/>
      <c r="AM537" s="235"/>
      <c r="AN537" s="235"/>
      <c r="AO537" s="235"/>
      <c r="AP537" s="235"/>
      <c r="AQ537" s="235"/>
      <c r="AR537" s="235"/>
      <c r="AS537" s="235"/>
      <c r="AT537" s="235"/>
      <c r="AU537" s="235"/>
      <c r="AV537" s="235"/>
      <c r="AW537" s="235"/>
      <c r="AX537" s="235"/>
      <c r="AY537" s="235"/>
      <c r="AZ537" s="235"/>
      <c r="BA537" s="235"/>
      <c r="BB537" s="235"/>
      <c r="BC537" s="235"/>
      <c r="BD537" s="235"/>
      <c r="BE537" s="235"/>
      <c r="BF537" s="235"/>
      <c r="BG537" s="235"/>
      <c r="BH537" s="235"/>
      <c r="BI537" s="235"/>
      <c r="BJ537" s="235"/>
      <c r="BK537" s="235"/>
      <c r="BL537" s="235"/>
      <c r="BM537" s="63"/>
    </row>
    <row r="538" spans="1:65">
      <c r="A538" s="35"/>
      <c r="B538" s="3" t="s">
        <v>87</v>
      </c>
      <c r="C538" s="33"/>
      <c r="D538" s="13">
        <v>3.0708068169677343E-2</v>
      </c>
      <c r="E538" s="13">
        <v>1.2647501494378155E-2</v>
      </c>
      <c r="F538" s="13">
        <v>9.1668244880648096E-3</v>
      </c>
      <c r="G538" s="13">
        <v>1.619765102499536E-2</v>
      </c>
      <c r="H538" s="13">
        <v>1.0380515499762839E-2</v>
      </c>
      <c r="I538" s="13">
        <v>1.0239811922189897E-2</v>
      </c>
      <c r="J538" s="13">
        <v>2.6228665321431449E-2</v>
      </c>
      <c r="K538" s="13">
        <v>1.4137357792354388E-2</v>
      </c>
      <c r="L538" s="13">
        <v>1.0561571002665681E-2</v>
      </c>
      <c r="M538" s="13">
        <v>1.1193903221834887E-2</v>
      </c>
      <c r="N538" s="13">
        <v>1.5655470237547889E-2</v>
      </c>
      <c r="O538" s="13">
        <v>1.6791212229499412E-2</v>
      </c>
      <c r="P538" s="13">
        <v>1.7179132143897744E-2</v>
      </c>
      <c r="Q538" s="13">
        <v>1.0896481226948801E-2</v>
      </c>
      <c r="R538" s="13">
        <v>0.11903375189797757</v>
      </c>
      <c r="S538" s="13">
        <v>3.2152039158557362E-2</v>
      </c>
      <c r="T538" s="13">
        <v>0.13524849054703963</v>
      </c>
      <c r="U538" s="13">
        <v>7.301446457142158E-3</v>
      </c>
      <c r="V538" s="13">
        <v>7.5410126352533163E-2</v>
      </c>
      <c r="W538" s="165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62"/>
    </row>
    <row r="539" spans="1:65">
      <c r="A539" s="35"/>
      <c r="B539" s="3" t="s">
        <v>266</v>
      </c>
      <c r="C539" s="33"/>
      <c r="D539" s="13">
        <v>-4.7792319751809642E-2</v>
      </c>
      <c r="E539" s="13">
        <v>-8.1407004912197212E-2</v>
      </c>
      <c r="F539" s="13">
        <v>-1.5986559890274976E-2</v>
      </c>
      <c r="G539" s="13">
        <v>8.7593402308274726E-3</v>
      </c>
      <c r="H539" s="13">
        <v>1.8948828515987559E-2</v>
      </c>
      <c r="I539" s="13">
        <v>-2.8857892379267058E-3</v>
      </c>
      <c r="J539" s="13">
        <v>-2.8857892379267058E-3</v>
      </c>
      <c r="K539" s="13">
        <v>6.4073705207409848E-2</v>
      </c>
      <c r="L539" s="13">
        <v>1.4811343128560139E-3</v>
      </c>
      <c r="M539" s="13">
        <v>-1.307527752308657E-2</v>
      </c>
      <c r="N539" s="13">
        <v>4.3694728637089897E-2</v>
      </c>
      <c r="O539" s="13">
        <v>0.10062949767028617</v>
      </c>
      <c r="P539" s="13">
        <v>-1.2845839359731936E-3</v>
      </c>
      <c r="Q539" s="13">
        <v>0.10483165834804931</v>
      </c>
      <c r="R539" s="13">
        <v>2.4771393250364371E-2</v>
      </c>
      <c r="S539" s="13">
        <v>-1.3075277523086348E-2</v>
      </c>
      <c r="T539" s="13">
        <v>-0.37538436811969966</v>
      </c>
      <c r="U539" s="13">
        <v>6.989626994178666E-2</v>
      </c>
      <c r="V539" s="13">
        <v>0.12229935255118041</v>
      </c>
      <c r="W539" s="165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62"/>
    </row>
    <row r="540" spans="1:65">
      <c r="A540" s="35"/>
      <c r="B540" s="53" t="s">
        <v>267</v>
      </c>
      <c r="C540" s="54"/>
      <c r="D540" s="52">
        <v>1.43</v>
      </c>
      <c r="E540" s="52">
        <v>2.4</v>
      </c>
      <c r="F540" s="52">
        <v>0.51</v>
      </c>
      <c r="G540" s="52">
        <v>0.21</v>
      </c>
      <c r="H540" s="52">
        <v>0.51</v>
      </c>
      <c r="I540" s="52">
        <v>0.13</v>
      </c>
      <c r="J540" s="52">
        <v>0.13</v>
      </c>
      <c r="K540" s="52">
        <v>1.81</v>
      </c>
      <c r="L540" s="52">
        <v>0</v>
      </c>
      <c r="M540" s="52">
        <v>0.42</v>
      </c>
      <c r="N540" s="52">
        <v>1.22</v>
      </c>
      <c r="O540" s="52">
        <v>2.87</v>
      </c>
      <c r="P540" s="52">
        <v>0.08</v>
      </c>
      <c r="Q540" s="52">
        <v>2.99</v>
      </c>
      <c r="R540" s="52">
        <v>0.67</v>
      </c>
      <c r="S540" s="52">
        <v>0.42</v>
      </c>
      <c r="T540" s="52">
        <v>10.91</v>
      </c>
      <c r="U540" s="52">
        <v>1.98</v>
      </c>
      <c r="V540" s="52">
        <v>3.5</v>
      </c>
      <c r="W540" s="165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62"/>
    </row>
    <row r="541" spans="1:65">
      <c r="B541" s="36"/>
      <c r="C541" s="20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BM541" s="62"/>
    </row>
    <row r="542" spans="1:65" ht="15">
      <c r="B542" s="37" t="s">
        <v>559</v>
      </c>
      <c r="BM542" s="32" t="s">
        <v>67</v>
      </c>
    </row>
    <row r="543" spans="1:65" ht="15">
      <c r="A543" s="28" t="s">
        <v>56</v>
      </c>
      <c r="B543" s="18" t="s">
        <v>115</v>
      </c>
      <c r="C543" s="15" t="s">
        <v>116</v>
      </c>
      <c r="D543" s="16" t="s">
        <v>235</v>
      </c>
      <c r="E543" s="17" t="s">
        <v>235</v>
      </c>
      <c r="F543" s="17" t="s">
        <v>235</v>
      </c>
      <c r="G543" s="17" t="s">
        <v>235</v>
      </c>
      <c r="H543" s="17" t="s">
        <v>235</v>
      </c>
      <c r="I543" s="17" t="s">
        <v>235</v>
      </c>
      <c r="J543" s="17" t="s">
        <v>235</v>
      </c>
      <c r="K543" s="17" t="s">
        <v>235</v>
      </c>
      <c r="L543" s="17" t="s">
        <v>235</v>
      </c>
      <c r="M543" s="17" t="s">
        <v>235</v>
      </c>
      <c r="N543" s="17" t="s">
        <v>235</v>
      </c>
      <c r="O543" s="17" t="s">
        <v>235</v>
      </c>
      <c r="P543" s="17" t="s">
        <v>235</v>
      </c>
      <c r="Q543" s="17" t="s">
        <v>235</v>
      </c>
      <c r="R543" s="17" t="s">
        <v>235</v>
      </c>
      <c r="S543" s="17" t="s">
        <v>235</v>
      </c>
      <c r="T543" s="17" t="s">
        <v>235</v>
      </c>
      <c r="U543" s="17" t="s">
        <v>235</v>
      </c>
      <c r="V543" s="17" t="s">
        <v>235</v>
      </c>
      <c r="W543" s="165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2">
        <v>1</v>
      </c>
    </row>
    <row r="544" spans="1:65">
      <c r="A544" s="35"/>
      <c r="B544" s="19" t="s">
        <v>236</v>
      </c>
      <c r="C544" s="8" t="s">
        <v>236</v>
      </c>
      <c r="D544" s="163" t="s">
        <v>238</v>
      </c>
      <c r="E544" s="164" t="s">
        <v>239</v>
      </c>
      <c r="F544" s="164" t="s">
        <v>240</v>
      </c>
      <c r="G544" s="164" t="s">
        <v>242</v>
      </c>
      <c r="H544" s="164" t="s">
        <v>243</v>
      </c>
      <c r="I544" s="164" t="s">
        <v>244</v>
      </c>
      <c r="J544" s="164" t="s">
        <v>245</v>
      </c>
      <c r="K544" s="164" t="s">
        <v>246</v>
      </c>
      <c r="L544" s="164" t="s">
        <v>247</v>
      </c>
      <c r="M544" s="164" t="s">
        <v>248</v>
      </c>
      <c r="N544" s="164" t="s">
        <v>249</v>
      </c>
      <c r="O544" s="164" t="s">
        <v>250</v>
      </c>
      <c r="P544" s="164" t="s">
        <v>251</v>
      </c>
      <c r="Q544" s="164" t="s">
        <v>252</v>
      </c>
      <c r="R544" s="164" t="s">
        <v>253</v>
      </c>
      <c r="S544" s="164" t="s">
        <v>254</v>
      </c>
      <c r="T544" s="164" t="s">
        <v>255</v>
      </c>
      <c r="U544" s="164" t="s">
        <v>256</v>
      </c>
      <c r="V544" s="164" t="s">
        <v>270</v>
      </c>
      <c r="W544" s="165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2" t="s">
        <v>1</v>
      </c>
    </row>
    <row r="545" spans="1:65">
      <c r="A545" s="35"/>
      <c r="B545" s="19"/>
      <c r="C545" s="8"/>
      <c r="D545" s="9" t="s">
        <v>271</v>
      </c>
      <c r="E545" s="10" t="s">
        <v>273</v>
      </c>
      <c r="F545" s="10" t="s">
        <v>271</v>
      </c>
      <c r="G545" s="10" t="s">
        <v>271</v>
      </c>
      <c r="H545" s="10" t="s">
        <v>271</v>
      </c>
      <c r="I545" s="10" t="s">
        <v>271</v>
      </c>
      <c r="J545" s="10" t="s">
        <v>271</v>
      </c>
      <c r="K545" s="10" t="s">
        <v>292</v>
      </c>
      <c r="L545" s="10" t="s">
        <v>273</v>
      </c>
      <c r="M545" s="10" t="s">
        <v>292</v>
      </c>
      <c r="N545" s="10" t="s">
        <v>273</v>
      </c>
      <c r="O545" s="10" t="s">
        <v>292</v>
      </c>
      <c r="P545" s="10" t="s">
        <v>271</v>
      </c>
      <c r="Q545" s="10" t="s">
        <v>292</v>
      </c>
      <c r="R545" s="10" t="s">
        <v>273</v>
      </c>
      <c r="S545" s="10" t="s">
        <v>292</v>
      </c>
      <c r="T545" s="10" t="s">
        <v>273</v>
      </c>
      <c r="U545" s="10" t="s">
        <v>273</v>
      </c>
      <c r="V545" s="10" t="s">
        <v>273</v>
      </c>
      <c r="W545" s="165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2">
        <v>3</v>
      </c>
    </row>
    <row r="546" spans="1:65">
      <c r="A546" s="35"/>
      <c r="B546" s="19"/>
      <c r="C546" s="8"/>
      <c r="D546" s="29" t="s">
        <v>293</v>
      </c>
      <c r="E546" s="29" t="s">
        <v>294</v>
      </c>
      <c r="F546" s="29" t="s">
        <v>293</v>
      </c>
      <c r="G546" s="29" t="s">
        <v>293</v>
      </c>
      <c r="H546" s="29" t="s">
        <v>293</v>
      </c>
      <c r="I546" s="29" t="s">
        <v>293</v>
      </c>
      <c r="J546" s="29" t="s">
        <v>293</v>
      </c>
      <c r="K546" s="29" t="s">
        <v>295</v>
      </c>
      <c r="L546" s="29" t="s">
        <v>295</v>
      </c>
      <c r="M546" s="29" t="s">
        <v>295</v>
      </c>
      <c r="N546" s="29" t="s">
        <v>295</v>
      </c>
      <c r="O546" s="29" t="s">
        <v>296</v>
      </c>
      <c r="P546" s="29" t="s">
        <v>293</v>
      </c>
      <c r="Q546" s="29" t="s">
        <v>296</v>
      </c>
      <c r="R546" s="29" t="s">
        <v>296</v>
      </c>
      <c r="S546" s="29" t="s">
        <v>293</v>
      </c>
      <c r="T546" s="29" t="s">
        <v>295</v>
      </c>
      <c r="U546" s="29" t="s">
        <v>293</v>
      </c>
      <c r="V546" s="29" t="s">
        <v>297</v>
      </c>
      <c r="W546" s="165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2">
        <v>3</v>
      </c>
    </row>
    <row r="547" spans="1:65">
      <c r="A547" s="35"/>
      <c r="B547" s="18">
        <v>1</v>
      </c>
      <c r="C547" s="14">
        <v>1</v>
      </c>
      <c r="D547" s="244">
        <v>4.7006161499999997E-2</v>
      </c>
      <c r="E547" s="259">
        <v>4.2067E-2</v>
      </c>
      <c r="F547" s="257">
        <v>4.4600000000000001E-2</v>
      </c>
      <c r="G547" s="244">
        <v>4.6700000000000005E-2</v>
      </c>
      <c r="H547" s="257">
        <v>4.5499999999999999E-2</v>
      </c>
      <c r="I547" s="244">
        <v>4.5699999999999998E-2</v>
      </c>
      <c r="J547" s="257">
        <v>4.7899999999999998E-2</v>
      </c>
      <c r="K547" s="244">
        <v>4.8599999999999997E-2</v>
      </c>
      <c r="L547" s="259">
        <v>3.9800000000000002E-2</v>
      </c>
      <c r="M547" s="244">
        <v>4.87E-2</v>
      </c>
      <c r="N547" s="244">
        <v>4.6800000000000001E-2</v>
      </c>
      <c r="O547" s="244">
        <v>5.0366569859113308E-2</v>
      </c>
      <c r="P547" s="244">
        <v>4.9729999999999996E-2</v>
      </c>
      <c r="Q547" s="244">
        <v>4.7199999999999999E-2</v>
      </c>
      <c r="R547" s="244">
        <v>4.1000000000000002E-2</v>
      </c>
      <c r="S547" s="244">
        <v>4.9799999999999997E-2</v>
      </c>
      <c r="T547" s="259">
        <v>3.6000000000000004E-2</v>
      </c>
      <c r="U547" s="244">
        <v>4.5928800000000006E-2</v>
      </c>
      <c r="V547" s="259">
        <v>4.8599999999999997E-2</v>
      </c>
      <c r="W547" s="234"/>
      <c r="X547" s="235"/>
      <c r="Y547" s="235"/>
      <c r="Z547" s="235"/>
      <c r="AA547" s="235"/>
      <c r="AB547" s="235"/>
      <c r="AC547" s="235"/>
      <c r="AD547" s="235"/>
      <c r="AE547" s="235"/>
      <c r="AF547" s="235"/>
      <c r="AG547" s="235"/>
      <c r="AH547" s="235"/>
      <c r="AI547" s="235"/>
      <c r="AJ547" s="235"/>
      <c r="AK547" s="235"/>
      <c r="AL547" s="235"/>
      <c r="AM547" s="235"/>
      <c r="AN547" s="235"/>
      <c r="AO547" s="235"/>
      <c r="AP547" s="235"/>
      <c r="AQ547" s="235"/>
      <c r="AR547" s="235"/>
      <c r="AS547" s="235"/>
      <c r="AT547" s="235"/>
      <c r="AU547" s="235"/>
      <c r="AV547" s="235"/>
      <c r="AW547" s="235"/>
      <c r="AX547" s="235"/>
      <c r="AY547" s="235"/>
      <c r="AZ547" s="235"/>
      <c r="BA547" s="235"/>
      <c r="BB547" s="235"/>
      <c r="BC547" s="235"/>
      <c r="BD547" s="235"/>
      <c r="BE547" s="235"/>
      <c r="BF547" s="235"/>
      <c r="BG547" s="235"/>
      <c r="BH547" s="235"/>
      <c r="BI547" s="235"/>
      <c r="BJ547" s="235"/>
      <c r="BK547" s="235"/>
      <c r="BL547" s="235"/>
      <c r="BM547" s="245">
        <v>1</v>
      </c>
    </row>
    <row r="548" spans="1:65">
      <c r="A548" s="35"/>
      <c r="B548" s="19">
        <v>1</v>
      </c>
      <c r="C548" s="8">
        <v>2</v>
      </c>
      <c r="D548" s="246">
        <v>4.6519894499999999E-2</v>
      </c>
      <c r="E548" s="261">
        <v>4.2143E-2</v>
      </c>
      <c r="F548" s="260">
        <v>4.5600000000000002E-2</v>
      </c>
      <c r="G548" s="268">
        <v>4.48E-2</v>
      </c>
      <c r="H548" s="260">
        <v>4.5999999999999999E-2</v>
      </c>
      <c r="I548" s="246">
        <v>4.6099999999999995E-2</v>
      </c>
      <c r="J548" s="260">
        <v>4.7100000000000003E-2</v>
      </c>
      <c r="K548" s="246">
        <v>4.9000000000000002E-2</v>
      </c>
      <c r="L548" s="261">
        <v>4.0800000000000003E-2</v>
      </c>
      <c r="M548" s="246">
        <v>4.9000000000000002E-2</v>
      </c>
      <c r="N548" s="246">
        <v>4.6900000000000004E-2</v>
      </c>
      <c r="O548" s="246">
        <v>4.99249797036685E-2</v>
      </c>
      <c r="P548" s="246">
        <v>4.8760000000000005E-2</v>
      </c>
      <c r="Q548" s="246">
        <v>4.65E-2</v>
      </c>
      <c r="R548" s="246">
        <v>5.1199999999999996E-2</v>
      </c>
      <c r="S548" s="246">
        <v>4.99E-2</v>
      </c>
      <c r="T548" s="261">
        <v>3.4999999999999996E-2</v>
      </c>
      <c r="U548" s="246">
        <v>4.5852829166666657E-2</v>
      </c>
      <c r="V548" s="261">
        <v>5.1400000000000001E-2</v>
      </c>
      <c r="W548" s="234"/>
      <c r="X548" s="235"/>
      <c r="Y548" s="235"/>
      <c r="Z548" s="235"/>
      <c r="AA548" s="235"/>
      <c r="AB548" s="235"/>
      <c r="AC548" s="235"/>
      <c r="AD548" s="235"/>
      <c r="AE548" s="235"/>
      <c r="AF548" s="235"/>
      <c r="AG548" s="235"/>
      <c r="AH548" s="235"/>
      <c r="AI548" s="235"/>
      <c r="AJ548" s="235"/>
      <c r="AK548" s="235"/>
      <c r="AL548" s="235"/>
      <c r="AM548" s="235"/>
      <c r="AN548" s="235"/>
      <c r="AO548" s="235"/>
      <c r="AP548" s="235"/>
      <c r="AQ548" s="235"/>
      <c r="AR548" s="235"/>
      <c r="AS548" s="235"/>
      <c r="AT548" s="235"/>
      <c r="AU548" s="235"/>
      <c r="AV548" s="235"/>
      <c r="AW548" s="235"/>
      <c r="AX548" s="235"/>
      <c r="AY548" s="235"/>
      <c r="AZ548" s="235"/>
      <c r="BA548" s="235"/>
      <c r="BB548" s="235"/>
      <c r="BC548" s="235"/>
      <c r="BD548" s="235"/>
      <c r="BE548" s="235"/>
      <c r="BF548" s="235"/>
      <c r="BG548" s="235"/>
      <c r="BH548" s="235"/>
      <c r="BI548" s="235"/>
      <c r="BJ548" s="235"/>
      <c r="BK548" s="235"/>
      <c r="BL548" s="235"/>
      <c r="BM548" s="245">
        <v>8</v>
      </c>
    </row>
    <row r="549" spans="1:65">
      <c r="A549" s="35"/>
      <c r="B549" s="19">
        <v>1</v>
      </c>
      <c r="C549" s="8">
        <v>3</v>
      </c>
      <c r="D549" s="268">
        <v>4.8954763499999998E-2</v>
      </c>
      <c r="E549" s="261">
        <v>4.2056999999999997E-2</v>
      </c>
      <c r="F549" s="260">
        <v>4.5999999999999999E-2</v>
      </c>
      <c r="G549" s="246">
        <v>4.5699999999999998E-2</v>
      </c>
      <c r="H549" s="260">
        <v>4.5899999999999996E-2</v>
      </c>
      <c r="I549" s="246">
        <v>4.5699999999999998E-2</v>
      </c>
      <c r="J549" s="260">
        <v>4.8299999999999996E-2</v>
      </c>
      <c r="K549" s="260">
        <v>4.9200000000000001E-2</v>
      </c>
      <c r="L549" s="262">
        <v>4.02E-2</v>
      </c>
      <c r="M549" s="27">
        <v>4.8500000000000001E-2</v>
      </c>
      <c r="N549" s="27">
        <v>4.7399999999999998E-2</v>
      </c>
      <c r="O549" s="27">
        <v>5.0364550168911622E-2</v>
      </c>
      <c r="P549" s="27">
        <v>4.9189999999999998E-2</v>
      </c>
      <c r="Q549" s="27">
        <v>4.6199999999999998E-2</v>
      </c>
      <c r="R549" s="27">
        <v>4.48E-2</v>
      </c>
      <c r="S549" s="27">
        <v>5.2899999999999996E-2</v>
      </c>
      <c r="T549" s="262">
        <v>0.04</v>
      </c>
      <c r="U549" s="27">
        <v>4.5892599999999999E-2</v>
      </c>
      <c r="V549" s="262">
        <v>5.2200000000000003E-2</v>
      </c>
      <c r="W549" s="234"/>
      <c r="X549" s="235"/>
      <c r="Y549" s="235"/>
      <c r="Z549" s="235"/>
      <c r="AA549" s="235"/>
      <c r="AB549" s="235"/>
      <c r="AC549" s="235"/>
      <c r="AD549" s="235"/>
      <c r="AE549" s="235"/>
      <c r="AF549" s="235"/>
      <c r="AG549" s="235"/>
      <c r="AH549" s="235"/>
      <c r="AI549" s="235"/>
      <c r="AJ549" s="235"/>
      <c r="AK549" s="235"/>
      <c r="AL549" s="235"/>
      <c r="AM549" s="235"/>
      <c r="AN549" s="235"/>
      <c r="AO549" s="235"/>
      <c r="AP549" s="235"/>
      <c r="AQ549" s="235"/>
      <c r="AR549" s="235"/>
      <c r="AS549" s="235"/>
      <c r="AT549" s="235"/>
      <c r="AU549" s="235"/>
      <c r="AV549" s="235"/>
      <c r="AW549" s="235"/>
      <c r="AX549" s="235"/>
      <c r="AY549" s="235"/>
      <c r="AZ549" s="235"/>
      <c r="BA549" s="235"/>
      <c r="BB549" s="235"/>
      <c r="BC549" s="235"/>
      <c r="BD549" s="235"/>
      <c r="BE549" s="235"/>
      <c r="BF549" s="235"/>
      <c r="BG549" s="235"/>
      <c r="BH549" s="235"/>
      <c r="BI549" s="235"/>
      <c r="BJ549" s="235"/>
      <c r="BK549" s="235"/>
      <c r="BL549" s="235"/>
      <c r="BM549" s="245">
        <v>16</v>
      </c>
    </row>
    <row r="550" spans="1:65">
      <c r="A550" s="35"/>
      <c r="B550" s="19">
        <v>1</v>
      </c>
      <c r="C550" s="8">
        <v>4</v>
      </c>
      <c r="D550" s="246">
        <v>4.6795005000000001E-2</v>
      </c>
      <c r="E550" s="261">
        <v>4.2043999999999998E-2</v>
      </c>
      <c r="F550" s="260">
        <v>4.5999999999999999E-2</v>
      </c>
      <c r="G550" s="246">
        <v>4.6199999999999998E-2</v>
      </c>
      <c r="H550" s="260">
        <v>4.6600000000000003E-2</v>
      </c>
      <c r="I550" s="246">
        <v>4.58E-2</v>
      </c>
      <c r="J550" s="260">
        <v>4.8799999999999996E-2</v>
      </c>
      <c r="K550" s="260">
        <v>4.99E-2</v>
      </c>
      <c r="L550" s="262">
        <v>4.0599999999999997E-2</v>
      </c>
      <c r="M550" s="27">
        <v>4.8500000000000001E-2</v>
      </c>
      <c r="N550" s="27">
        <v>4.8000000000000001E-2</v>
      </c>
      <c r="O550" s="27">
        <v>5.0982780330536798E-2</v>
      </c>
      <c r="P550" s="27">
        <v>4.9160000000000002E-2</v>
      </c>
      <c r="Q550" s="27">
        <v>4.6700000000000005E-2</v>
      </c>
      <c r="R550" s="269">
        <v>5.5E-2</v>
      </c>
      <c r="S550" s="27">
        <v>4.9799999999999997E-2</v>
      </c>
      <c r="T550" s="262">
        <v>0.04</v>
      </c>
      <c r="U550" s="27">
        <v>4.5615199999999995E-2</v>
      </c>
      <c r="V550" s="262">
        <v>5.5999999999999994E-2</v>
      </c>
      <c r="W550" s="234"/>
      <c r="X550" s="235"/>
      <c r="Y550" s="235"/>
      <c r="Z550" s="235"/>
      <c r="AA550" s="235"/>
      <c r="AB550" s="235"/>
      <c r="AC550" s="235"/>
      <c r="AD550" s="235"/>
      <c r="AE550" s="235"/>
      <c r="AF550" s="235"/>
      <c r="AG550" s="235"/>
      <c r="AH550" s="235"/>
      <c r="AI550" s="235"/>
      <c r="AJ550" s="235"/>
      <c r="AK550" s="235"/>
      <c r="AL550" s="235"/>
      <c r="AM550" s="235"/>
      <c r="AN550" s="235"/>
      <c r="AO550" s="235"/>
      <c r="AP550" s="235"/>
      <c r="AQ550" s="235"/>
      <c r="AR550" s="235"/>
      <c r="AS550" s="235"/>
      <c r="AT550" s="235"/>
      <c r="AU550" s="235"/>
      <c r="AV550" s="235"/>
      <c r="AW550" s="235"/>
      <c r="AX550" s="235"/>
      <c r="AY550" s="235"/>
      <c r="AZ550" s="235"/>
      <c r="BA550" s="235"/>
      <c r="BB550" s="235"/>
      <c r="BC550" s="235"/>
      <c r="BD550" s="235"/>
      <c r="BE550" s="235"/>
      <c r="BF550" s="235"/>
      <c r="BG550" s="235"/>
      <c r="BH550" s="235"/>
      <c r="BI550" s="235"/>
      <c r="BJ550" s="235"/>
      <c r="BK550" s="235"/>
      <c r="BL550" s="235"/>
      <c r="BM550" s="245">
        <v>4.7491882524535976E-2</v>
      </c>
    </row>
    <row r="551" spans="1:65">
      <c r="A551" s="35"/>
      <c r="B551" s="19">
        <v>1</v>
      </c>
      <c r="C551" s="8">
        <v>5</v>
      </c>
      <c r="D551" s="246">
        <v>4.6350851499999998E-2</v>
      </c>
      <c r="E551" s="261">
        <v>4.3117000000000003E-2</v>
      </c>
      <c r="F551" s="246">
        <v>4.58E-2</v>
      </c>
      <c r="G551" s="246">
        <v>4.65E-2</v>
      </c>
      <c r="H551" s="246">
        <v>4.6199999999999998E-2</v>
      </c>
      <c r="I551" s="246">
        <v>4.4900000000000002E-2</v>
      </c>
      <c r="J551" s="246">
        <v>4.8000000000000001E-2</v>
      </c>
      <c r="K551" s="246">
        <v>5.0199999999999995E-2</v>
      </c>
      <c r="L551" s="261">
        <v>4.0099999999999997E-2</v>
      </c>
      <c r="M551" s="246">
        <v>4.8000000000000001E-2</v>
      </c>
      <c r="N551" s="246">
        <v>4.8299999999999996E-2</v>
      </c>
      <c r="O551" s="246">
        <v>5.0793463932987913E-2</v>
      </c>
      <c r="P551" s="246">
        <v>4.9989999999999993E-2</v>
      </c>
      <c r="Q551" s="246">
        <v>4.7600000000000003E-2</v>
      </c>
      <c r="R551" s="246">
        <v>4.24E-2</v>
      </c>
      <c r="S551" s="246">
        <v>5.0900000000000001E-2</v>
      </c>
      <c r="T551" s="261">
        <v>3.9E-2</v>
      </c>
      <c r="U551" s="246">
        <v>4.5838075000000006E-2</v>
      </c>
      <c r="V551" s="261">
        <v>5.3399999999999996E-2</v>
      </c>
      <c r="W551" s="234"/>
      <c r="X551" s="235"/>
      <c r="Y551" s="235"/>
      <c r="Z551" s="235"/>
      <c r="AA551" s="235"/>
      <c r="AB551" s="235"/>
      <c r="AC551" s="235"/>
      <c r="AD551" s="235"/>
      <c r="AE551" s="235"/>
      <c r="AF551" s="235"/>
      <c r="AG551" s="235"/>
      <c r="AH551" s="235"/>
      <c r="AI551" s="235"/>
      <c r="AJ551" s="235"/>
      <c r="AK551" s="235"/>
      <c r="AL551" s="235"/>
      <c r="AM551" s="235"/>
      <c r="AN551" s="235"/>
      <c r="AO551" s="235"/>
      <c r="AP551" s="235"/>
      <c r="AQ551" s="235"/>
      <c r="AR551" s="235"/>
      <c r="AS551" s="235"/>
      <c r="AT551" s="235"/>
      <c r="AU551" s="235"/>
      <c r="AV551" s="235"/>
      <c r="AW551" s="235"/>
      <c r="AX551" s="235"/>
      <c r="AY551" s="235"/>
      <c r="AZ551" s="235"/>
      <c r="BA551" s="235"/>
      <c r="BB551" s="235"/>
      <c r="BC551" s="235"/>
      <c r="BD551" s="235"/>
      <c r="BE551" s="235"/>
      <c r="BF551" s="235"/>
      <c r="BG551" s="235"/>
      <c r="BH551" s="235"/>
      <c r="BI551" s="235"/>
      <c r="BJ551" s="235"/>
      <c r="BK551" s="235"/>
      <c r="BL551" s="235"/>
      <c r="BM551" s="245">
        <v>97</v>
      </c>
    </row>
    <row r="552" spans="1:65">
      <c r="A552" s="35"/>
      <c r="B552" s="19">
        <v>1</v>
      </c>
      <c r="C552" s="8">
        <v>6</v>
      </c>
      <c r="D552" s="246">
        <v>4.7080508499999993E-2</v>
      </c>
      <c r="E552" s="268">
        <v>4.3445999999999999E-2</v>
      </c>
      <c r="F552" s="246">
        <v>4.5499999999999999E-2</v>
      </c>
      <c r="G552" s="246">
        <v>4.6300000000000001E-2</v>
      </c>
      <c r="H552" s="246">
        <v>4.5600000000000002E-2</v>
      </c>
      <c r="I552" s="246">
        <v>4.58E-2</v>
      </c>
      <c r="J552" s="246">
        <v>4.7500000000000001E-2</v>
      </c>
      <c r="K552" s="246">
        <v>5.0100000000000006E-2</v>
      </c>
      <c r="L552" s="261">
        <v>3.9800000000000002E-2</v>
      </c>
      <c r="M552" s="246">
        <v>4.8599999999999997E-2</v>
      </c>
      <c r="N552" s="246">
        <v>4.8599999999999997E-2</v>
      </c>
      <c r="O552" s="246">
        <v>5.0262223846354336E-2</v>
      </c>
      <c r="P552" s="246">
        <v>5.0089999999999996E-2</v>
      </c>
      <c r="Q552" s="246">
        <v>4.6399999999999997E-2</v>
      </c>
      <c r="R552" s="246">
        <v>4.65E-2</v>
      </c>
      <c r="S552" s="246">
        <v>5.1400000000000001E-2</v>
      </c>
      <c r="T552" s="261">
        <v>3.6999999999999998E-2</v>
      </c>
      <c r="U552" s="246">
        <v>4.5764449999999998E-2</v>
      </c>
      <c r="V552" s="261">
        <v>5.6400000000000006E-2</v>
      </c>
      <c r="W552" s="234"/>
      <c r="X552" s="235"/>
      <c r="Y552" s="235"/>
      <c r="Z552" s="235"/>
      <c r="AA552" s="235"/>
      <c r="AB552" s="235"/>
      <c r="AC552" s="235"/>
      <c r="AD552" s="235"/>
      <c r="AE552" s="235"/>
      <c r="AF552" s="235"/>
      <c r="AG552" s="235"/>
      <c r="AH552" s="235"/>
      <c r="AI552" s="235"/>
      <c r="AJ552" s="235"/>
      <c r="AK552" s="235"/>
      <c r="AL552" s="235"/>
      <c r="AM552" s="235"/>
      <c r="AN552" s="235"/>
      <c r="AO552" s="235"/>
      <c r="AP552" s="235"/>
      <c r="AQ552" s="235"/>
      <c r="AR552" s="235"/>
      <c r="AS552" s="235"/>
      <c r="AT552" s="235"/>
      <c r="AU552" s="235"/>
      <c r="AV552" s="235"/>
      <c r="AW552" s="235"/>
      <c r="AX552" s="235"/>
      <c r="AY552" s="235"/>
      <c r="AZ552" s="235"/>
      <c r="BA552" s="235"/>
      <c r="BB552" s="235"/>
      <c r="BC552" s="235"/>
      <c r="BD552" s="235"/>
      <c r="BE552" s="235"/>
      <c r="BF552" s="235"/>
      <c r="BG552" s="235"/>
      <c r="BH552" s="235"/>
      <c r="BI552" s="235"/>
      <c r="BJ552" s="235"/>
      <c r="BK552" s="235"/>
      <c r="BL552" s="235"/>
      <c r="BM552" s="63"/>
    </row>
    <row r="553" spans="1:65">
      <c r="A553" s="35"/>
      <c r="B553" s="20" t="s">
        <v>263</v>
      </c>
      <c r="C553" s="12"/>
      <c r="D553" s="247">
        <v>4.7117864083333329E-2</v>
      </c>
      <c r="E553" s="247">
        <v>4.2478999999999996E-2</v>
      </c>
      <c r="F553" s="247">
        <v>4.558333333333333E-2</v>
      </c>
      <c r="G553" s="247">
        <v>4.6033333333333336E-2</v>
      </c>
      <c r="H553" s="247">
        <v>4.5966666666666663E-2</v>
      </c>
      <c r="I553" s="247">
        <v>4.5666666666666661E-2</v>
      </c>
      <c r="J553" s="247">
        <v>4.7933333333333328E-2</v>
      </c>
      <c r="K553" s="247">
        <v>4.9499999999999995E-2</v>
      </c>
      <c r="L553" s="247">
        <v>4.0216666666666664E-2</v>
      </c>
      <c r="M553" s="247">
        <v>4.8549999999999989E-2</v>
      </c>
      <c r="N553" s="247">
        <v>4.7666666666666663E-2</v>
      </c>
      <c r="O553" s="247">
        <v>5.0449094640262072E-2</v>
      </c>
      <c r="P553" s="247">
        <v>4.9486666666666658E-2</v>
      </c>
      <c r="Q553" s="247">
        <v>4.6766666666666658E-2</v>
      </c>
      <c r="R553" s="247">
        <v>4.6816666666666666E-2</v>
      </c>
      <c r="S553" s="247">
        <v>5.0783333333333326E-2</v>
      </c>
      <c r="T553" s="247">
        <v>3.7833333333333337E-2</v>
      </c>
      <c r="U553" s="247">
        <v>4.5815325694444443E-2</v>
      </c>
      <c r="V553" s="247">
        <v>5.2999999999999999E-2</v>
      </c>
      <c r="W553" s="234"/>
      <c r="X553" s="235"/>
      <c r="Y553" s="235"/>
      <c r="Z553" s="235"/>
      <c r="AA553" s="235"/>
      <c r="AB553" s="235"/>
      <c r="AC553" s="235"/>
      <c r="AD553" s="235"/>
      <c r="AE553" s="235"/>
      <c r="AF553" s="235"/>
      <c r="AG553" s="235"/>
      <c r="AH553" s="235"/>
      <c r="AI553" s="235"/>
      <c r="AJ553" s="235"/>
      <c r="AK553" s="235"/>
      <c r="AL553" s="235"/>
      <c r="AM553" s="235"/>
      <c r="AN553" s="235"/>
      <c r="AO553" s="235"/>
      <c r="AP553" s="235"/>
      <c r="AQ553" s="235"/>
      <c r="AR553" s="235"/>
      <c r="AS553" s="235"/>
      <c r="AT553" s="235"/>
      <c r="AU553" s="235"/>
      <c r="AV553" s="235"/>
      <c r="AW553" s="235"/>
      <c r="AX553" s="235"/>
      <c r="AY553" s="235"/>
      <c r="AZ553" s="235"/>
      <c r="BA553" s="235"/>
      <c r="BB553" s="235"/>
      <c r="BC553" s="235"/>
      <c r="BD553" s="235"/>
      <c r="BE553" s="235"/>
      <c r="BF553" s="235"/>
      <c r="BG553" s="235"/>
      <c r="BH553" s="235"/>
      <c r="BI553" s="235"/>
      <c r="BJ553" s="235"/>
      <c r="BK553" s="235"/>
      <c r="BL553" s="235"/>
      <c r="BM553" s="63"/>
    </row>
    <row r="554" spans="1:65">
      <c r="A554" s="35"/>
      <c r="B554" s="3" t="s">
        <v>264</v>
      </c>
      <c r="C554" s="33"/>
      <c r="D554" s="27">
        <v>4.6900583250000002E-2</v>
      </c>
      <c r="E554" s="27">
        <v>4.2105000000000004E-2</v>
      </c>
      <c r="F554" s="27">
        <v>4.5700000000000005E-2</v>
      </c>
      <c r="G554" s="27">
        <v>4.6249999999999999E-2</v>
      </c>
      <c r="H554" s="27">
        <v>4.5949999999999998E-2</v>
      </c>
      <c r="I554" s="27">
        <v>4.5749999999999999E-2</v>
      </c>
      <c r="J554" s="27">
        <v>4.795E-2</v>
      </c>
      <c r="K554" s="27">
        <v>4.9549999999999997E-2</v>
      </c>
      <c r="L554" s="27">
        <v>4.0149999999999998E-2</v>
      </c>
      <c r="M554" s="27">
        <v>4.8549999999999996E-2</v>
      </c>
      <c r="N554" s="27">
        <v>4.7699999999999999E-2</v>
      </c>
      <c r="O554" s="27">
        <v>5.0365560014012462E-2</v>
      </c>
      <c r="P554" s="27">
        <v>4.9459999999999997E-2</v>
      </c>
      <c r="Q554" s="27">
        <v>4.6600000000000003E-2</v>
      </c>
      <c r="R554" s="27">
        <v>4.5649999999999996E-2</v>
      </c>
      <c r="S554" s="27">
        <v>5.04E-2</v>
      </c>
      <c r="T554" s="27">
        <v>3.7999999999999999E-2</v>
      </c>
      <c r="U554" s="27">
        <v>4.5845452083333335E-2</v>
      </c>
      <c r="V554" s="27">
        <v>5.28E-2</v>
      </c>
      <c r="W554" s="234"/>
      <c r="X554" s="235"/>
      <c r="Y554" s="235"/>
      <c r="Z554" s="235"/>
      <c r="AA554" s="235"/>
      <c r="AB554" s="235"/>
      <c r="AC554" s="235"/>
      <c r="AD554" s="235"/>
      <c r="AE554" s="235"/>
      <c r="AF554" s="235"/>
      <c r="AG554" s="235"/>
      <c r="AH554" s="235"/>
      <c r="AI554" s="235"/>
      <c r="AJ554" s="235"/>
      <c r="AK554" s="235"/>
      <c r="AL554" s="235"/>
      <c r="AM554" s="235"/>
      <c r="AN554" s="235"/>
      <c r="AO554" s="235"/>
      <c r="AP554" s="235"/>
      <c r="AQ554" s="235"/>
      <c r="AR554" s="235"/>
      <c r="AS554" s="235"/>
      <c r="AT554" s="235"/>
      <c r="AU554" s="235"/>
      <c r="AV554" s="235"/>
      <c r="AW554" s="235"/>
      <c r="AX554" s="235"/>
      <c r="AY554" s="235"/>
      <c r="AZ554" s="235"/>
      <c r="BA554" s="235"/>
      <c r="BB554" s="235"/>
      <c r="BC554" s="235"/>
      <c r="BD554" s="235"/>
      <c r="BE554" s="235"/>
      <c r="BF554" s="235"/>
      <c r="BG554" s="235"/>
      <c r="BH554" s="235"/>
      <c r="BI554" s="235"/>
      <c r="BJ554" s="235"/>
      <c r="BK554" s="235"/>
      <c r="BL554" s="235"/>
      <c r="BM554" s="63"/>
    </row>
    <row r="555" spans="1:65">
      <c r="A555" s="35"/>
      <c r="B555" s="3" t="s">
        <v>265</v>
      </c>
      <c r="C555" s="33"/>
      <c r="D555" s="27">
        <v>9.421450299135698E-4</v>
      </c>
      <c r="E555" s="27">
        <v>6.3120234473582309E-4</v>
      </c>
      <c r="F555" s="27">
        <v>5.2313159593611461E-4</v>
      </c>
      <c r="G555" s="27">
        <v>6.918574034197138E-4</v>
      </c>
      <c r="H555" s="27">
        <v>4.033195589934453E-4</v>
      </c>
      <c r="I555" s="27">
        <v>4.0331955899344264E-4</v>
      </c>
      <c r="J555" s="27">
        <v>5.9553897157672538E-4</v>
      </c>
      <c r="K555" s="27">
        <v>6.5726706900619963E-4</v>
      </c>
      <c r="L555" s="27">
        <v>4.1190613817551494E-4</v>
      </c>
      <c r="M555" s="27">
        <v>3.2710854467592258E-4</v>
      </c>
      <c r="N555" s="27">
        <v>7.4744007563594232E-4</v>
      </c>
      <c r="O555" s="27">
        <v>3.8130981977711428E-4</v>
      </c>
      <c r="P555" s="27">
        <v>5.2902425905308205E-4</v>
      </c>
      <c r="Q555" s="27">
        <v>5.3166405433005201E-4</v>
      </c>
      <c r="R555" s="27">
        <v>5.3607524347489364E-3</v>
      </c>
      <c r="S555" s="27">
        <v>1.2319361455313607E-3</v>
      </c>
      <c r="T555" s="27">
        <v>2.1369760566432817E-3</v>
      </c>
      <c r="U555" s="27">
        <v>1.1261474815890732E-4</v>
      </c>
      <c r="V555" s="27">
        <v>2.9421080877493275E-3</v>
      </c>
      <c r="W555" s="234"/>
      <c r="X555" s="235"/>
      <c r="Y555" s="235"/>
      <c r="Z555" s="235"/>
      <c r="AA555" s="235"/>
      <c r="AB555" s="235"/>
      <c r="AC555" s="235"/>
      <c r="AD555" s="235"/>
      <c r="AE555" s="235"/>
      <c r="AF555" s="235"/>
      <c r="AG555" s="235"/>
      <c r="AH555" s="235"/>
      <c r="AI555" s="235"/>
      <c r="AJ555" s="235"/>
      <c r="AK555" s="235"/>
      <c r="AL555" s="235"/>
      <c r="AM555" s="235"/>
      <c r="AN555" s="235"/>
      <c r="AO555" s="235"/>
      <c r="AP555" s="235"/>
      <c r="AQ555" s="235"/>
      <c r="AR555" s="235"/>
      <c r="AS555" s="235"/>
      <c r="AT555" s="235"/>
      <c r="AU555" s="235"/>
      <c r="AV555" s="235"/>
      <c r="AW555" s="235"/>
      <c r="AX555" s="235"/>
      <c r="AY555" s="235"/>
      <c r="AZ555" s="235"/>
      <c r="BA555" s="235"/>
      <c r="BB555" s="235"/>
      <c r="BC555" s="235"/>
      <c r="BD555" s="235"/>
      <c r="BE555" s="235"/>
      <c r="BF555" s="235"/>
      <c r="BG555" s="235"/>
      <c r="BH555" s="235"/>
      <c r="BI555" s="235"/>
      <c r="BJ555" s="235"/>
      <c r="BK555" s="235"/>
      <c r="BL555" s="235"/>
      <c r="BM555" s="63"/>
    </row>
    <row r="556" spans="1:65">
      <c r="A556" s="35"/>
      <c r="B556" s="3" t="s">
        <v>87</v>
      </c>
      <c r="C556" s="33"/>
      <c r="D556" s="13">
        <v>1.9995495301893963E-2</v>
      </c>
      <c r="E556" s="13">
        <v>1.4859162050326589E-2</v>
      </c>
      <c r="F556" s="13">
        <v>1.147637870426577E-2</v>
      </c>
      <c r="G556" s="13">
        <v>1.5029487402310943E-2</v>
      </c>
      <c r="H556" s="13">
        <v>8.7741745973918487E-3</v>
      </c>
      <c r="I556" s="13">
        <v>8.8318151604403518E-3</v>
      </c>
      <c r="J556" s="13">
        <v>1.2424317904938639E-2</v>
      </c>
      <c r="K556" s="13">
        <v>1.3278122606185853E-2</v>
      </c>
      <c r="L556" s="13">
        <v>1.0242175006436344E-2</v>
      </c>
      <c r="M556" s="13">
        <v>6.7375601375061307E-3</v>
      </c>
      <c r="N556" s="13">
        <v>1.5680561027327462E-2</v>
      </c>
      <c r="O556" s="13">
        <v>7.5583084789950048E-3</v>
      </c>
      <c r="P556" s="13">
        <v>1.0690238294215589E-2</v>
      </c>
      <c r="Q556" s="13">
        <v>1.1368440220884934E-2</v>
      </c>
      <c r="R556" s="13">
        <v>0.11450521398538134</v>
      </c>
      <c r="S556" s="13">
        <v>2.4258670407575206E-2</v>
      </c>
      <c r="T556" s="13">
        <v>5.6483948633743127E-2</v>
      </c>
      <c r="U556" s="13">
        <v>2.4580147898536704E-3</v>
      </c>
      <c r="V556" s="13">
        <v>5.5511473353760894E-2</v>
      </c>
      <c r="W556" s="165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62"/>
    </row>
    <row r="557" spans="1:65">
      <c r="A557" s="35"/>
      <c r="B557" s="3" t="s">
        <v>266</v>
      </c>
      <c r="C557" s="33"/>
      <c r="D557" s="13">
        <v>-7.875418309843063E-3</v>
      </c>
      <c r="E557" s="13">
        <v>-0.10555240723393411</v>
      </c>
      <c r="F557" s="13">
        <v>-4.0186850673199159E-2</v>
      </c>
      <c r="G557" s="13">
        <v>-3.0711547188071564E-2</v>
      </c>
      <c r="H557" s="13">
        <v>-3.2115295852535031E-2</v>
      </c>
      <c r="I557" s="13">
        <v>-3.8432164842620131E-2</v>
      </c>
      <c r="J557" s="13">
        <v>9.2952897491331843E-3</v>
      </c>
      <c r="K557" s="13">
        <v>4.2283383364021265E-2</v>
      </c>
      <c r="L557" s="13">
        <v>-0.15318861816249718</v>
      </c>
      <c r="M557" s="13">
        <v>2.2279964895418836E-2</v>
      </c>
      <c r="N557" s="13">
        <v>3.6802950912797616E-3</v>
      </c>
      <c r="O557" s="13">
        <v>6.2267738369779169E-2</v>
      </c>
      <c r="P557" s="13">
        <v>4.200263363112855E-2</v>
      </c>
      <c r="Q557" s="13">
        <v>-1.5270311878975207E-2</v>
      </c>
      <c r="R557" s="13">
        <v>-1.4217500380627524E-2</v>
      </c>
      <c r="S557" s="13">
        <v>6.9305545154940251E-2</v>
      </c>
      <c r="T557" s="13">
        <v>-0.20337263291706098</v>
      </c>
      <c r="U557" s="13">
        <v>-3.5301966167067933E-2</v>
      </c>
      <c r="V557" s="13">
        <v>0.11598018824834622</v>
      </c>
      <c r="W557" s="165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62"/>
    </row>
    <row r="558" spans="1:65">
      <c r="A558" s="35"/>
      <c r="B558" s="53" t="s">
        <v>267</v>
      </c>
      <c r="C558" s="54"/>
      <c r="D558" s="52">
        <v>0.16</v>
      </c>
      <c r="E558" s="52">
        <v>2.37</v>
      </c>
      <c r="F558" s="52">
        <v>0.67</v>
      </c>
      <c r="G558" s="52">
        <v>0.43</v>
      </c>
      <c r="H558" s="52">
        <v>0.46</v>
      </c>
      <c r="I558" s="52">
        <v>0.63</v>
      </c>
      <c r="J558" s="52">
        <v>0.61</v>
      </c>
      <c r="K558" s="52">
        <v>1.47</v>
      </c>
      <c r="L558" s="52">
        <v>3.61</v>
      </c>
      <c r="M558" s="52">
        <v>0.95</v>
      </c>
      <c r="N558" s="52">
        <v>0.46</v>
      </c>
      <c r="O558" s="52">
        <v>1.99</v>
      </c>
      <c r="P558" s="52">
        <v>1.46</v>
      </c>
      <c r="Q558" s="52">
        <v>0.03</v>
      </c>
      <c r="R558" s="52">
        <v>0</v>
      </c>
      <c r="S558" s="52">
        <v>2.17</v>
      </c>
      <c r="T558" s="52">
        <v>4.91</v>
      </c>
      <c r="U558" s="52">
        <v>0.55000000000000004</v>
      </c>
      <c r="V558" s="52">
        <v>3.38</v>
      </c>
      <c r="W558" s="165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62"/>
    </row>
    <row r="559" spans="1:65">
      <c r="B559" s="36"/>
      <c r="C559" s="20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BM559" s="62"/>
    </row>
    <row r="560" spans="1:65" ht="15">
      <c r="B560" s="37" t="s">
        <v>560</v>
      </c>
      <c r="BM560" s="32" t="s">
        <v>67</v>
      </c>
    </row>
    <row r="561" spans="1:65" ht="15">
      <c r="A561" s="28" t="s">
        <v>26</v>
      </c>
      <c r="B561" s="18" t="s">
        <v>115</v>
      </c>
      <c r="C561" s="15" t="s">
        <v>116</v>
      </c>
      <c r="D561" s="16" t="s">
        <v>235</v>
      </c>
      <c r="E561" s="17" t="s">
        <v>235</v>
      </c>
      <c r="F561" s="17" t="s">
        <v>235</v>
      </c>
      <c r="G561" s="17" t="s">
        <v>235</v>
      </c>
      <c r="H561" s="17" t="s">
        <v>235</v>
      </c>
      <c r="I561" s="17" t="s">
        <v>235</v>
      </c>
      <c r="J561" s="17" t="s">
        <v>235</v>
      </c>
      <c r="K561" s="17" t="s">
        <v>235</v>
      </c>
      <c r="L561" s="17" t="s">
        <v>235</v>
      </c>
      <c r="M561" s="17" t="s">
        <v>235</v>
      </c>
      <c r="N561" s="17" t="s">
        <v>235</v>
      </c>
      <c r="O561" s="17" t="s">
        <v>235</v>
      </c>
      <c r="P561" s="17" t="s">
        <v>235</v>
      </c>
      <c r="Q561" s="17" t="s">
        <v>235</v>
      </c>
      <c r="R561" s="17" t="s">
        <v>235</v>
      </c>
      <c r="S561" s="17" t="s">
        <v>235</v>
      </c>
      <c r="T561" s="17" t="s">
        <v>235</v>
      </c>
      <c r="U561" s="17" t="s">
        <v>235</v>
      </c>
      <c r="V561" s="17" t="s">
        <v>235</v>
      </c>
      <c r="W561" s="165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2">
        <v>1</v>
      </c>
    </row>
    <row r="562" spans="1:65">
      <c r="A562" s="35"/>
      <c r="B562" s="19" t="s">
        <v>236</v>
      </c>
      <c r="C562" s="8" t="s">
        <v>236</v>
      </c>
      <c r="D562" s="163" t="s">
        <v>238</v>
      </c>
      <c r="E562" s="164" t="s">
        <v>239</v>
      </c>
      <c r="F562" s="164" t="s">
        <v>240</v>
      </c>
      <c r="G562" s="164" t="s">
        <v>242</v>
      </c>
      <c r="H562" s="164" t="s">
        <v>243</v>
      </c>
      <c r="I562" s="164" t="s">
        <v>244</v>
      </c>
      <c r="J562" s="164" t="s">
        <v>245</v>
      </c>
      <c r="K562" s="164" t="s">
        <v>246</v>
      </c>
      <c r="L562" s="164" t="s">
        <v>247</v>
      </c>
      <c r="M562" s="164" t="s">
        <v>248</v>
      </c>
      <c r="N562" s="164" t="s">
        <v>249</v>
      </c>
      <c r="O562" s="164" t="s">
        <v>250</v>
      </c>
      <c r="P562" s="164" t="s">
        <v>251</v>
      </c>
      <c r="Q562" s="164" t="s">
        <v>252</v>
      </c>
      <c r="R562" s="164" t="s">
        <v>253</v>
      </c>
      <c r="S562" s="164" t="s">
        <v>254</v>
      </c>
      <c r="T562" s="164" t="s">
        <v>255</v>
      </c>
      <c r="U562" s="164" t="s">
        <v>256</v>
      </c>
      <c r="V562" s="164" t="s">
        <v>270</v>
      </c>
      <c r="W562" s="165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2" t="s">
        <v>3</v>
      </c>
    </row>
    <row r="563" spans="1:65">
      <c r="A563" s="35"/>
      <c r="B563" s="19"/>
      <c r="C563" s="8"/>
      <c r="D563" s="9" t="s">
        <v>273</v>
      </c>
      <c r="E563" s="10" t="s">
        <v>273</v>
      </c>
      <c r="F563" s="10" t="s">
        <v>271</v>
      </c>
      <c r="G563" s="10" t="s">
        <v>271</v>
      </c>
      <c r="H563" s="10" t="s">
        <v>271</v>
      </c>
      <c r="I563" s="10" t="s">
        <v>271</v>
      </c>
      <c r="J563" s="10" t="s">
        <v>271</v>
      </c>
      <c r="K563" s="10" t="s">
        <v>292</v>
      </c>
      <c r="L563" s="10" t="s">
        <v>273</v>
      </c>
      <c r="M563" s="10" t="s">
        <v>292</v>
      </c>
      <c r="N563" s="10" t="s">
        <v>273</v>
      </c>
      <c r="O563" s="10" t="s">
        <v>292</v>
      </c>
      <c r="P563" s="10" t="s">
        <v>271</v>
      </c>
      <c r="Q563" s="10" t="s">
        <v>292</v>
      </c>
      <c r="R563" s="10" t="s">
        <v>273</v>
      </c>
      <c r="S563" s="10" t="s">
        <v>292</v>
      </c>
      <c r="T563" s="10" t="s">
        <v>273</v>
      </c>
      <c r="U563" s="10" t="s">
        <v>273</v>
      </c>
      <c r="V563" s="10" t="s">
        <v>271</v>
      </c>
      <c r="W563" s="165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>
        <v>2</v>
      </c>
    </row>
    <row r="564" spans="1:65">
      <c r="A564" s="35"/>
      <c r="B564" s="19"/>
      <c r="C564" s="8"/>
      <c r="D564" s="29" t="s">
        <v>293</v>
      </c>
      <c r="E564" s="29" t="s">
        <v>294</v>
      </c>
      <c r="F564" s="29" t="s">
        <v>293</v>
      </c>
      <c r="G564" s="29" t="s">
        <v>293</v>
      </c>
      <c r="H564" s="29" t="s">
        <v>293</v>
      </c>
      <c r="I564" s="29" t="s">
        <v>293</v>
      </c>
      <c r="J564" s="29" t="s">
        <v>293</v>
      </c>
      <c r="K564" s="29" t="s">
        <v>295</v>
      </c>
      <c r="L564" s="29" t="s">
        <v>295</v>
      </c>
      <c r="M564" s="29" t="s">
        <v>295</v>
      </c>
      <c r="N564" s="29" t="s">
        <v>295</v>
      </c>
      <c r="O564" s="29" t="s">
        <v>296</v>
      </c>
      <c r="P564" s="29" t="s">
        <v>293</v>
      </c>
      <c r="Q564" s="29" t="s">
        <v>296</v>
      </c>
      <c r="R564" s="29" t="s">
        <v>296</v>
      </c>
      <c r="S564" s="29" t="s">
        <v>293</v>
      </c>
      <c r="T564" s="29" t="s">
        <v>295</v>
      </c>
      <c r="U564" s="29" t="s">
        <v>293</v>
      </c>
      <c r="V564" s="29" t="s">
        <v>297</v>
      </c>
      <c r="W564" s="165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2">
        <v>3</v>
      </c>
    </row>
    <row r="565" spans="1:65">
      <c r="A565" s="35"/>
      <c r="B565" s="18">
        <v>1</v>
      </c>
      <c r="C565" s="14">
        <v>1</v>
      </c>
      <c r="D565" s="22">
        <v>1.2210000000000001</v>
      </c>
      <c r="E565" s="160">
        <v>0.27</v>
      </c>
      <c r="F565" s="23">
        <v>1.1200000000000001</v>
      </c>
      <c r="G565" s="22">
        <v>0.96</v>
      </c>
      <c r="H565" s="23">
        <v>1.01</v>
      </c>
      <c r="I565" s="22">
        <v>0.97000000000000008</v>
      </c>
      <c r="J565" s="23">
        <v>1.42</v>
      </c>
      <c r="K565" s="22">
        <v>1.02</v>
      </c>
      <c r="L565" s="160" t="s">
        <v>107</v>
      </c>
      <c r="M565" s="22">
        <v>1.21</v>
      </c>
      <c r="N565" s="160">
        <v>1</v>
      </c>
      <c r="O565" s="22">
        <v>1.1102859509191236</v>
      </c>
      <c r="P565" s="22">
        <v>1.1599999999999999</v>
      </c>
      <c r="Q565" s="22">
        <v>1.3</v>
      </c>
      <c r="R565" s="22">
        <v>1</v>
      </c>
      <c r="S565" s="22">
        <v>0.9</v>
      </c>
      <c r="T565" s="160" t="s">
        <v>107</v>
      </c>
      <c r="U565" s="160" t="s">
        <v>108</v>
      </c>
      <c r="V565" s="22">
        <v>1.3</v>
      </c>
      <c r="W565" s="165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1</v>
      </c>
    </row>
    <row r="566" spans="1:65">
      <c r="A566" s="35"/>
      <c r="B566" s="19">
        <v>1</v>
      </c>
      <c r="C566" s="8">
        <v>2</v>
      </c>
      <c r="D566" s="10">
        <v>1.0229999999999999</v>
      </c>
      <c r="E566" s="161">
        <v>0.38</v>
      </c>
      <c r="F566" s="25">
        <v>1.03</v>
      </c>
      <c r="G566" s="10">
        <v>0.95</v>
      </c>
      <c r="H566" s="25">
        <v>1</v>
      </c>
      <c r="I566" s="10">
        <v>1.04</v>
      </c>
      <c r="J566" s="25">
        <v>1.34</v>
      </c>
      <c r="K566" s="159">
        <v>1.28</v>
      </c>
      <c r="L566" s="161">
        <v>1</v>
      </c>
      <c r="M566" s="10">
        <v>1.24</v>
      </c>
      <c r="N566" s="161">
        <v>1</v>
      </c>
      <c r="O566" s="10">
        <v>1.1148470806942736</v>
      </c>
      <c r="P566" s="10">
        <v>1.1200000000000001</v>
      </c>
      <c r="Q566" s="10">
        <v>1.2</v>
      </c>
      <c r="R566" s="10">
        <v>1</v>
      </c>
      <c r="S566" s="10">
        <v>0.96</v>
      </c>
      <c r="T566" s="161" t="s">
        <v>107</v>
      </c>
      <c r="U566" s="161" t="s">
        <v>108</v>
      </c>
      <c r="V566" s="10">
        <v>1.3</v>
      </c>
      <c r="W566" s="165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2">
        <v>9</v>
      </c>
    </row>
    <row r="567" spans="1:65">
      <c r="A567" s="35"/>
      <c r="B567" s="19">
        <v>1</v>
      </c>
      <c r="C567" s="8">
        <v>3</v>
      </c>
      <c r="D567" s="10">
        <v>1.012</v>
      </c>
      <c r="E567" s="161">
        <v>0.68</v>
      </c>
      <c r="F567" s="25">
        <v>1.22</v>
      </c>
      <c r="G567" s="159">
        <v>1.26</v>
      </c>
      <c r="H567" s="25">
        <v>1.03</v>
      </c>
      <c r="I567" s="10">
        <v>1.1200000000000001</v>
      </c>
      <c r="J567" s="25">
        <v>1.18</v>
      </c>
      <c r="K567" s="25">
        <v>1.1499999999999999</v>
      </c>
      <c r="L567" s="166" t="s">
        <v>107</v>
      </c>
      <c r="M567" s="11">
        <v>1.25</v>
      </c>
      <c r="N567" s="166" t="s">
        <v>107</v>
      </c>
      <c r="O567" s="11">
        <v>1.0013660224885237</v>
      </c>
      <c r="P567" s="11">
        <v>1.1000000000000001</v>
      </c>
      <c r="Q567" s="11">
        <v>1.2</v>
      </c>
      <c r="R567" s="166" t="s">
        <v>107</v>
      </c>
      <c r="S567" s="11">
        <v>1.01</v>
      </c>
      <c r="T567" s="166" t="s">
        <v>107</v>
      </c>
      <c r="U567" s="166" t="s">
        <v>108</v>
      </c>
      <c r="V567" s="11">
        <v>1.1000000000000001</v>
      </c>
      <c r="W567" s="165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2">
        <v>16</v>
      </c>
    </row>
    <row r="568" spans="1:65">
      <c r="A568" s="35"/>
      <c r="B568" s="19">
        <v>1</v>
      </c>
      <c r="C568" s="8">
        <v>4</v>
      </c>
      <c r="D568" s="161" t="s">
        <v>107</v>
      </c>
      <c r="E568" s="161">
        <v>0.38</v>
      </c>
      <c r="F568" s="25">
        <v>1.1599999999999999</v>
      </c>
      <c r="G568" s="10">
        <v>0.97000000000000008</v>
      </c>
      <c r="H568" s="25">
        <v>1.06</v>
      </c>
      <c r="I568" s="10">
        <v>1.02</v>
      </c>
      <c r="J568" s="25">
        <v>1.03</v>
      </c>
      <c r="K568" s="25">
        <v>1.04</v>
      </c>
      <c r="L568" s="166" t="s">
        <v>107</v>
      </c>
      <c r="M568" s="11">
        <v>1.23</v>
      </c>
      <c r="N568" s="166" t="s">
        <v>107</v>
      </c>
      <c r="O568" s="11">
        <v>1.0157918039024536</v>
      </c>
      <c r="P568" s="11">
        <v>1.17</v>
      </c>
      <c r="Q568" s="11">
        <v>1.1000000000000001</v>
      </c>
      <c r="R568" s="11">
        <v>1</v>
      </c>
      <c r="S568" s="11">
        <v>1.05</v>
      </c>
      <c r="T568" s="11">
        <v>1.1000000000000001</v>
      </c>
      <c r="U568" s="166" t="s">
        <v>108</v>
      </c>
      <c r="V568" s="11">
        <v>1.1000000000000001</v>
      </c>
      <c r="W568" s="165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2">
        <v>1.0946332316347969</v>
      </c>
    </row>
    <row r="569" spans="1:65">
      <c r="A569" s="35"/>
      <c r="B569" s="19">
        <v>1</v>
      </c>
      <c r="C569" s="8">
        <v>5</v>
      </c>
      <c r="D569" s="161" t="s">
        <v>107</v>
      </c>
      <c r="E569" s="161">
        <v>1.35</v>
      </c>
      <c r="F569" s="10">
        <v>1.08</v>
      </c>
      <c r="G569" s="10">
        <v>1</v>
      </c>
      <c r="H569" s="10">
        <v>1.04</v>
      </c>
      <c r="I569" s="10">
        <v>0.97000000000000008</v>
      </c>
      <c r="J569" s="10">
        <v>1.05</v>
      </c>
      <c r="K569" s="10">
        <v>1.02</v>
      </c>
      <c r="L569" s="161" t="s">
        <v>107</v>
      </c>
      <c r="M569" s="10">
        <v>1.29</v>
      </c>
      <c r="N569" s="161" t="s">
        <v>107</v>
      </c>
      <c r="O569" s="10">
        <v>1.0469462643377536</v>
      </c>
      <c r="P569" s="10">
        <v>1.1100000000000001</v>
      </c>
      <c r="Q569" s="10">
        <v>1.2</v>
      </c>
      <c r="R569" s="161" t="s">
        <v>107</v>
      </c>
      <c r="S569" s="10">
        <v>0.97000000000000008</v>
      </c>
      <c r="T569" s="10">
        <v>1.2</v>
      </c>
      <c r="U569" s="161" t="s">
        <v>108</v>
      </c>
      <c r="V569" s="10">
        <v>1.2</v>
      </c>
      <c r="W569" s="165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2">
        <v>98</v>
      </c>
    </row>
    <row r="570" spans="1:65">
      <c r="A570" s="35"/>
      <c r="B570" s="19">
        <v>1</v>
      </c>
      <c r="C570" s="8">
        <v>6</v>
      </c>
      <c r="D570" s="161" t="s">
        <v>107</v>
      </c>
      <c r="E570" s="161">
        <v>0.71</v>
      </c>
      <c r="F570" s="10">
        <v>1.0900000000000001</v>
      </c>
      <c r="G570" s="10">
        <v>1.1599999999999999</v>
      </c>
      <c r="H570" s="10">
        <v>1.03</v>
      </c>
      <c r="I570" s="10">
        <v>1</v>
      </c>
      <c r="J570" s="10">
        <v>1.1200000000000001</v>
      </c>
      <c r="K570" s="10">
        <v>1.04</v>
      </c>
      <c r="L570" s="161" t="s">
        <v>107</v>
      </c>
      <c r="M570" s="10">
        <v>1.28</v>
      </c>
      <c r="N570" s="161" t="s">
        <v>107</v>
      </c>
      <c r="O570" s="10">
        <v>0.97375372478956357</v>
      </c>
      <c r="P570" s="10">
        <v>1.17</v>
      </c>
      <c r="Q570" s="10">
        <v>1.1000000000000001</v>
      </c>
      <c r="R570" s="161" t="s">
        <v>107</v>
      </c>
      <c r="S570" s="10">
        <v>0.92</v>
      </c>
      <c r="T570" s="161" t="s">
        <v>107</v>
      </c>
      <c r="U570" s="161" t="s">
        <v>108</v>
      </c>
      <c r="V570" s="10">
        <v>1.1000000000000001</v>
      </c>
      <c r="W570" s="165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62"/>
    </row>
    <row r="571" spans="1:65">
      <c r="A571" s="35"/>
      <c r="B571" s="20" t="s">
        <v>263</v>
      </c>
      <c r="C571" s="12"/>
      <c r="D571" s="26">
        <v>1.0853333333333333</v>
      </c>
      <c r="E571" s="26">
        <v>0.6283333333333333</v>
      </c>
      <c r="F571" s="26">
        <v>1.1166666666666667</v>
      </c>
      <c r="G571" s="26">
        <v>1.05</v>
      </c>
      <c r="H571" s="26">
        <v>1.0283333333333333</v>
      </c>
      <c r="I571" s="26">
        <v>1.02</v>
      </c>
      <c r="J571" s="26">
        <v>1.19</v>
      </c>
      <c r="K571" s="26">
        <v>1.0916666666666666</v>
      </c>
      <c r="L571" s="26">
        <v>1</v>
      </c>
      <c r="M571" s="26">
        <v>1.25</v>
      </c>
      <c r="N571" s="26">
        <v>1</v>
      </c>
      <c r="O571" s="26">
        <v>1.043831807855282</v>
      </c>
      <c r="P571" s="26">
        <v>1.1383333333333334</v>
      </c>
      <c r="Q571" s="26">
        <v>1.1833333333333336</v>
      </c>
      <c r="R571" s="26">
        <v>1</v>
      </c>
      <c r="S571" s="26">
        <v>0.96833333333333327</v>
      </c>
      <c r="T571" s="26">
        <v>1.1499999999999999</v>
      </c>
      <c r="U571" s="26" t="s">
        <v>658</v>
      </c>
      <c r="V571" s="26">
        <v>1.1833333333333336</v>
      </c>
      <c r="W571" s="165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62"/>
    </row>
    <row r="572" spans="1:65">
      <c r="A572" s="35"/>
      <c r="B572" s="3" t="s">
        <v>264</v>
      </c>
      <c r="C572" s="33"/>
      <c r="D572" s="11">
        <v>1.0229999999999999</v>
      </c>
      <c r="E572" s="11">
        <v>0.53</v>
      </c>
      <c r="F572" s="11">
        <v>1.105</v>
      </c>
      <c r="G572" s="11">
        <v>0.9850000000000001</v>
      </c>
      <c r="H572" s="11">
        <v>1.03</v>
      </c>
      <c r="I572" s="11">
        <v>1.01</v>
      </c>
      <c r="J572" s="11">
        <v>1.1499999999999999</v>
      </c>
      <c r="K572" s="11">
        <v>1.04</v>
      </c>
      <c r="L572" s="11">
        <v>1</v>
      </c>
      <c r="M572" s="11">
        <v>1.2450000000000001</v>
      </c>
      <c r="N572" s="11">
        <v>1</v>
      </c>
      <c r="O572" s="11">
        <v>1.0313690341201036</v>
      </c>
      <c r="P572" s="11">
        <v>1.1400000000000001</v>
      </c>
      <c r="Q572" s="11">
        <v>1.2</v>
      </c>
      <c r="R572" s="11">
        <v>1</v>
      </c>
      <c r="S572" s="11">
        <v>0.96500000000000008</v>
      </c>
      <c r="T572" s="11">
        <v>1.1499999999999999</v>
      </c>
      <c r="U572" s="11" t="s">
        <v>658</v>
      </c>
      <c r="V572" s="11">
        <v>1.1499999999999999</v>
      </c>
      <c r="W572" s="165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62"/>
    </row>
    <row r="573" spans="1:65">
      <c r="A573" s="35"/>
      <c r="B573" s="3" t="s">
        <v>265</v>
      </c>
      <c r="C573" s="33"/>
      <c r="D573" s="27">
        <v>0.11761944283719997</v>
      </c>
      <c r="E573" s="27">
        <v>0.39544489713064546</v>
      </c>
      <c r="F573" s="27">
        <v>6.653319973266475E-2</v>
      </c>
      <c r="G573" s="27">
        <v>0.12899612397277796</v>
      </c>
      <c r="H573" s="27">
        <v>2.1369760566432826E-2</v>
      </c>
      <c r="I573" s="27">
        <v>5.6213877290220794E-2</v>
      </c>
      <c r="J573" s="27">
        <v>0.15849290204927183</v>
      </c>
      <c r="K573" s="27">
        <v>0.10438710009702666</v>
      </c>
      <c r="L573" s="27" t="s">
        <v>658</v>
      </c>
      <c r="M573" s="27">
        <v>3.0331501776206232E-2</v>
      </c>
      <c r="N573" s="27">
        <v>0</v>
      </c>
      <c r="O573" s="27">
        <v>5.8257264646708412E-2</v>
      </c>
      <c r="P573" s="27">
        <v>3.1885210782848228E-2</v>
      </c>
      <c r="Q573" s="27">
        <v>7.527726527090807E-2</v>
      </c>
      <c r="R573" s="27">
        <v>0</v>
      </c>
      <c r="S573" s="27">
        <v>5.5647701360134069E-2</v>
      </c>
      <c r="T573" s="27">
        <v>7.0710678118654655E-2</v>
      </c>
      <c r="U573" s="27" t="s">
        <v>658</v>
      </c>
      <c r="V573" s="27">
        <v>9.8319208025017479E-2</v>
      </c>
      <c r="W573" s="234"/>
      <c r="X573" s="235"/>
      <c r="Y573" s="235"/>
      <c r="Z573" s="235"/>
      <c r="AA573" s="235"/>
      <c r="AB573" s="235"/>
      <c r="AC573" s="235"/>
      <c r="AD573" s="235"/>
      <c r="AE573" s="235"/>
      <c r="AF573" s="235"/>
      <c r="AG573" s="235"/>
      <c r="AH573" s="235"/>
      <c r="AI573" s="235"/>
      <c r="AJ573" s="235"/>
      <c r="AK573" s="235"/>
      <c r="AL573" s="235"/>
      <c r="AM573" s="235"/>
      <c r="AN573" s="235"/>
      <c r="AO573" s="235"/>
      <c r="AP573" s="235"/>
      <c r="AQ573" s="235"/>
      <c r="AR573" s="235"/>
      <c r="AS573" s="235"/>
      <c r="AT573" s="235"/>
      <c r="AU573" s="235"/>
      <c r="AV573" s="235"/>
      <c r="AW573" s="235"/>
      <c r="AX573" s="235"/>
      <c r="AY573" s="235"/>
      <c r="AZ573" s="235"/>
      <c r="BA573" s="235"/>
      <c r="BB573" s="235"/>
      <c r="BC573" s="235"/>
      <c r="BD573" s="235"/>
      <c r="BE573" s="235"/>
      <c r="BF573" s="235"/>
      <c r="BG573" s="235"/>
      <c r="BH573" s="235"/>
      <c r="BI573" s="235"/>
      <c r="BJ573" s="235"/>
      <c r="BK573" s="235"/>
      <c r="BL573" s="235"/>
      <c r="BM573" s="63"/>
    </row>
    <row r="574" spans="1:65">
      <c r="A574" s="35"/>
      <c r="B574" s="3" t="s">
        <v>87</v>
      </c>
      <c r="C574" s="33"/>
      <c r="D574" s="13">
        <v>0.10837172251584765</v>
      </c>
      <c r="E574" s="13">
        <v>0.62935527394797686</v>
      </c>
      <c r="F574" s="13">
        <v>5.9581969909849028E-2</v>
      </c>
      <c r="G574" s="13">
        <v>0.12285345140264567</v>
      </c>
      <c r="H574" s="13">
        <v>2.0780966515169686E-2</v>
      </c>
      <c r="I574" s="13">
        <v>5.5111644402177251E-2</v>
      </c>
      <c r="J574" s="13">
        <v>0.13318731264644693</v>
      </c>
      <c r="K574" s="13">
        <v>9.562177108124581E-2</v>
      </c>
      <c r="L574" s="13" t="s">
        <v>658</v>
      </c>
      <c r="M574" s="13">
        <v>2.4265201420964985E-2</v>
      </c>
      <c r="N574" s="13">
        <v>0</v>
      </c>
      <c r="O574" s="13">
        <v>5.5810968978237216E-2</v>
      </c>
      <c r="P574" s="13">
        <v>2.8010434069852028E-2</v>
      </c>
      <c r="Q574" s="13">
        <v>6.3614590369781454E-2</v>
      </c>
      <c r="R574" s="13">
        <v>0</v>
      </c>
      <c r="S574" s="13">
        <v>5.7467505707539487E-2</v>
      </c>
      <c r="T574" s="13">
        <v>6.1487546190134489E-2</v>
      </c>
      <c r="U574" s="13" t="s">
        <v>658</v>
      </c>
      <c r="V574" s="13">
        <v>8.3086654669028842E-2</v>
      </c>
      <c r="W574" s="165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62"/>
    </row>
    <row r="575" spans="1:65">
      <c r="A575" s="35"/>
      <c r="B575" s="3" t="s">
        <v>266</v>
      </c>
      <c r="C575" s="33"/>
      <c r="D575" s="13">
        <v>-8.495903497808599E-3</v>
      </c>
      <c r="E575" s="13">
        <v>-0.42598733970926572</v>
      </c>
      <c r="F575" s="13">
        <v>2.0128600516689632E-2</v>
      </c>
      <c r="G575" s="13">
        <v>-4.0774599514157517E-2</v>
      </c>
      <c r="H575" s="13">
        <v>-6.0568139524182829E-2</v>
      </c>
      <c r="I575" s="13">
        <v>-6.8181039528038667E-2</v>
      </c>
      <c r="J575" s="13">
        <v>8.7122120550621407E-2</v>
      </c>
      <c r="K575" s="13">
        <v>-2.7100994948781043E-3</v>
      </c>
      <c r="L575" s="13">
        <v>-8.6451999537292878E-2</v>
      </c>
      <c r="M575" s="13">
        <v>0.14193500057838393</v>
      </c>
      <c r="N575" s="13">
        <v>-8.6451999537292878E-2</v>
      </c>
      <c r="O575" s="13">
        <v>-4.6409539114434462E-2</v>
      </c>
      <c r="P575" s="13">
        <v>3.9922140526714944E-2</v>
      </c>
      <c r="Q575" s="13">
        <v>8.1031800547537003E-2</v>
      </c>
      <c r="R575" s="13">
        <v>-8.6451999537292878E-2</v>
      </c>
      <c r="S575" s="13">
        <v>-0.11538101955194535</v>
      </c>
      <c r="T575" s="13">
        <v>5.0580200532113206E-2</v>
      </c>
      <c r="U575" s="13" t="s">
        <v>658</v>
      </c>
      <c r="V575" s="13">
        <v>8.1031800547537003E-2</v>
      </c>
      <c r="W575" s="165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62"/>
    </row>
    <row r="576" spans="1:65">
      <c r="A576" s="35"/>
      <c r="B576" s="53" t="s">
        <v>267</v>
      </c>
      <c r="C576" s="54"/>
      <c r="D576" s="52">
        <v>1.79</v>
      </c>
      <c r="E576" s="52">
        <v>2.96</v>
      </c>
      <c r="F576" s="52">
        <v>0.52</v>
      </c>
      <c r="G576" s="52">
        <v>0.04</v>
      </c>
      <c r="H576" s="52">
        <v>0.11</v>
      </c>
      <c r="I576" s="52">
        <v>0.17</v>
      </c>
      <c r="J576" s="52">
        <v>1.04</v>
      </c>
      <c r="K576" s="52">
        <v>0.34</v>
      </c>
      <c r="L576" s="52" t="s">
        <v>268</v>
      </c>
      <c r="M576" s="52">
        <v>1.47</v>
      </c>
      <c r="N576" s="52" t="s">
        <v>268</v>
      </c>
      <c r="O576" s="52">
        <v>0</v>
      </c>
      <c r="P576" s="52">
        <v>0.67</v>
      </c>
      <c r="Q576" s="52">
        <v>1</v>
      </c>
      <c r="R576" s="52">
        <v>2.1</v>
      </c>
      <c r="S576" s="52">
        <v>0.54</v>
      </c>
      <c r="T576" s="52">
        <v>2.33</v>
      </c>
      <c r="U576" s="52">
        <v>0.31</v>
      </c>
      <c r="V576" s="52">
        <v>1</v>
      </c>
      <c r="W576" s="165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62"/>
    </row>
    <row r="577" spans="1:65">
      <c r="B577" s="36"/>
      <c r="C577" s="20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BM577" s="62"/>
    </row>
    <row r="578" spans="1:65" ht="15">
      <c r="B578" s="37" t="s">
        <v>561</v>
      </c>
      <c r="BM578" s="32" t="s">
        <v>67</v>
      </c>
    </row>
    <row r="579" spans="1:65" ht="15">
      <c r="A579" s="28" t="s">
        <v>57</v>
      </c>
      <c r="B579" s="18" t="s">
        <v>115</v>
      </c>
      <c r="C579" s="15" t="s">
        <v>116</v>
      </c>
      <c r="D579" s="16" t="s">
        <v>235</v>
      </c>
      <c r="E579" s="17" t="s">
        <v>235</v>
      </c>
      <c r="F579" s="17" t="s">
        <v>235</v>
      </c>
      <c r="G579" s="17" t="s">
        <v>235</v>
      </c>
      <c r="H579" s="17" t="s">
        <v>235</v>
      </c>
      <c r="I579" s="17" t="s">
        <v>235</v>
      </c>
      <c r="J579" s="17" t="s">
        <v>235</v>
      </c>
      <c r="K579" s="17" t="s">
        <v>235</v>
      </c>
      <c r="L579" s="17" t="s">
        <v>235</v>
      </c>
      <c r="M579" s="17" t="s">
        <v>235</v>
      </c>
      <c r="N579" s="17" t="s">
        <v>235</v>
      </c>
      <c r="O579" s="17" t="s">
        <v>235</v>
      </c>
      <c r="P579" s="17" t="s">
        <v>235</v>
      </c>
      <c r="Q579" s="17" t="s">
        <v>235</v>
      </c>
      <c r="R579" s="17" t="s">
        <v>235</v>
      </c>
      <c r="S579" s="17" t="s">
        <v>235</v>
      </c>
      <c r="T579" s="17" t="s">
        <v>235</v>
      </c>
      <c r="U579" s="17" t="s">
        <v>235</v>
      </c>
      <c r="V579" s="17" t="s">
        <v>235</v>
      </c>
      <c r="W579" s="165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1</v>
      </c>
    </row>
    <row r="580" spans="1:65">
      <c r="A580" s="35"/>
      <c r="B580" s="19" t="s">
        <v>236</v>
      </c>
      <c r="C580" s="8" t="s">
        <v>236</v>
      </c>
      <c r="D580" s="163" t="s">
        <v>238</v>
      </c>
      <c r="E580" s="164" t="s">
        <v>239</v>
      </c>
      <c r="F580" s="164" t="s">
        <v>240</v>
      </c>
      <c r="G580" s="164" t="s">
        <v>242</v>
      </c>
      <c r="H580" s="164" t="s">
        <v>243</v>
      </c>
      <c r="I580" s="164" t="s">
        <v>244</v>
      </c>
      <c r="J580" s="164" t="s">
        <v>245</v>
      </c>
      <c r="K580" s="164" t="s">
        <v>246</v>
      </c>
      <c r="L580" s="164" t="s">
        <v>247</v>
      </c>
      <c r="M580" s="164" t="s">
        <v>248</v>
      </c>
      <c r="N580" s="164" t="s">
        <v>249</v>
      </c>
      <c r="O580" s="164" t="s">
        <v>250</v>
      </c>
      <c r="P580" s="164" t="s">
        <v>251</v>
      </c>
      <c r="Q580" s="164" t="s">
        <v>252</v>
      </c>
      <c r="R580" s="164" t="s">
        <v>253</v>
      </c>
      <c r="S580" s="164" t="s">
        <v>254</v>
      </c>
      <c r="T580" s="164" t="s">
        <v>255</v>
      </c>
      <c r="U580" s="164" t="s">
        <v>256</v>
      </c>
      <c r="V580" s="164" t="s">
        <v>270</v>
      </c>
      <c r="W580" s="165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2" t="s">
        <v>1</v>
      </c>
    </row>
    <row r="581" spans="1:65">
      <c r="A581" s="35"/>
      <c r="B581" s="19"/>
      <c r="C581" s="8"/>
      <c r="D581" s="9" t="s">
        <v>273</v>
      </c>
      <c r="E581" s="10" t="s">
        <v>273</v>
      </c>
      <c r="F581" s="10" t="s">
        <v>271</v>
      </c>
      <c r="G581" s="10" t="s">
        <v>271</v>
      </c>
      <c r="H581" s="10" t="s">
        <v>271</v>
      </c>
      <c r="I581" s="10" t="s">
        <v>271</v>
      </c>
      <c r="J581" s="10" t="s">
        <v>271</v>
      </c>
      <c r="K581" s="10" t="s">
        <v>292</v>
      </c>
      <c r="L581" s="10" t="s">
        <v>273</v>
      </c>
      <c r="M581" s="10" t="s">
        <v>292</v>
      </c>
      <c r="N581" s="10" t="s">
        <v>273</v>
      </c>
      <c r="O581" s="10" t="s">
        <v>292</v>
      </c>
      <c r="P581" s="10" t="s">
        <v>271</v>
      </c>
      <c r="Q581" s="10" t="s">
        <v>292</v>
      </c>
      <c r="R581" s="10" t="s">
        <v>273</v>
      </c>
      <c r="S581" s="10" t="s">
        <v>292</v>
      </c>
      <c r="T581" s="10" t="s">
        <v>273</v>
      </c>
      <c r="U581" s="10" t="s">
        <v>273</v>
      </c>
      <c r="V581" s="10" t="s">
        <v>273</v>
      </c>
      <c r="W581" s="165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2">
        <v>3</v>
      </c>
    </row>
    <row r="582" spans="1:65">
      <c r="A582" s="35"/>
      <c r="B582" s="19"/>
      <c r="C582" s="8"/>
      <c r="D582" s="29" t="s">
        <v>293</v>
      </c>
      <c r="E582" s="29" t="s">
        <v>294</v>
      </c>
      <c r="F582" s="29" t="s">
        <v>293</v>
      </c>
      <c r="G582" s="29" t="s">
        <v>293</v>
      </c>
      <c r="H582" s="29" t="s">
        <v>293</v>
      </c>
      <c r="I582" s="29" t="s">
        <v>293</v>
      </c>
      <c r="J582" s="29" t="s">
        <v>293</v>
      </c>
      <c r="K582" s="29" t="s">
        <v>295</v>
      </c>
      <c r="L582" s="29" t="s">
        <v>295</v>
      </c>
      <c r="M582" s="29" t="s">
        <v>295</v>
      </c>
      <c r="N582" s="29" t="s">
        <v>295</v>
      </c>
      <c r="O582" s="29" t="s">
        <v>296</v>
      </c>
      <c r="P582" s="29" t="s">
        <v>293</v>
      </c>
      <c r="Q582" s="29" t="s">
        <v>296</v>
      </c>
      <c r="R582" s="29" t="s">
        <v>296</v>
      </c>
      <c r="S582" s="29" t="s">
        <v>293</v>
      </c>
      <c r="T582" s="29" t="s">
        <v>295</v>
      </c>
      <c r="U582" s="29" t="s">
        <v>293</v>
      </c>
      <c r="V582" s="29" t="s">
        <v>297</v>
      </c>
      <c r="W582" s="165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2">
        <v>3</v>
      </c>
    </row>
    <row r="583" spans="1:65">
      <c r="A583" s="35"/>
      <c r="B583" s="18">
        <v>1</v>
      </c>
      <c r="C583" s="14">
        <v>1</v>
      </c>
      <c r="D583" s="244">
        <v>4.1428190000000004E-2</v>
      </c>
      <c r="E583" s="244">
        <v>4.8538999999999999E-2</v>
      </c>
      <c r="F583" s="257">
        <v>4.3999999999999997E-2</v>
      </c>
      <c r="G583" s="244">
        <v>0.04</v>
      </c>
      <c r="H583" s="257">
        <v>0.05</v>
      </c>
      <c r="I583" s="244">
        <v>0.04</v>
      </c>
      <c r="J583" s="257">
        <v>0.05</v>
      </c>
      <c r="K583" s="244">
        <v>0.05</v>
      </c>
      <c r="L583" s="244">
        <v>0.04</v>
      </c>
      <c r="M583" s="244">
        <v>0.04</v>
      </c>
      <c r="N583" s="244">
        <v>0.05</v>
      </c>
      <c r="O583" s="259">
        <v>6.0060630821324103E-2</v>
      </c>
      <c r="P583" s="244">
        <v>4.9000000000000002E-2</v>
      </c>
      <c r="Q583" s="259">
        <v>0.09</v>
      </c>
      <c r="R583" s="244">
        <v>0.04</v>
      </c>
      <c r="S583" s="244">
        <v>4.8000000000000001E-2</v>
      </c>
      <c r="T583" s="259">
        <v>2.8299999999999999E-2</v>
      </c>
      <c r="U583" s="244">
        <v>4.6500000000000007E-2</v>
      </c>
      <c r="V583" s="244">
        <v>4.6800000000000001E-2</v>
      </c>
      <c r="W583" s="234"/>
      <c r="X583" s="235"/>
      <c r="Y583" s="235"/>
      <c r="Z583" s="235"/>
      <c r="AA583" s="235"/>
      <c r="AB583" s="235"/>
      <c r="AC583" s="235"/>
      <c r="AD583" s="235"/>
      <c r="AE583" s="235"/>
      <c r="AF583" s="235"/>
      <c r="AG583" s="235"/>
      <c r="AH583" s="235"/>
      <c r="AI583" s="235"/>
      <c r="AJ583" s="235"/>
      <c r="AK583" s="235"/>
      <c r="AL583" s="235"/>
      <c r="AM583" s="235"/>
      <c r="AN583" s="235"/>
      <c r="AO583" s="235"/>
      <c r="AP583" s="235"/>
      <c r="AQ583" s="235"/>
      <c r="AR583" s="235"/>
      <c r="AS583" s="235"/>
      <c r="AT583" s="235"/>
      <c r="AU583" s="235"/>
      <c r="AV583" s="235"/>
      <c r="AW583" s="235"/>
      <c r="AX583" s="235"/>
      <c r="AY583" s="235"/>
      <c r="AZ583" s="235"/>
      <c r="BA583" s="235"/>
      <c r="BB583" s="235"/>
      <c r="BC583" s="235"/>
      <c r="BD583" s="235"/>
      <c r="BE583" s="235"/>
      <c r="BF583" s="235"/>
      <c r="BG583" s="235"/>
      <c r="BH583" s="235"/>
      <c r="BI583" s="235"/>
      <c r="BJ583" s="235"/>
      <c r="BK583" s="235"/>
      <c r="BL583" s="235"/>
      <c r="BM583" s="245">
        <v>1</v>
      </c>
    </row>
    <row r="584" spans="1:65">
      <c r="A584" s="35"/>
      <c r="B584" s="19">
        <v>1</v>
      </c>
      <c r="C584" s="8">
        <v>2</v>
      </c>
      <c r="D584" s="246">
        <v>4.2753020000000003E-2</v>
      </c>
      <c r="E584" s="246">
        <v>5.0984000000000002E-2</v>
      </c>
      <c r="F584" s="260">
        <v>4.4999999999999998E-2</v>
      </c>
      <c r="G584" s="246">
        <v>0.04</v>
      </c>
      <c r="H584" s="260">
        <v>0.05</v>
      </c>
      <c r="I584" s="246">
        <v>0.04</v>
      </c>
      <c r="J584" s="260">
        <v>0.05</v>
      </c>
      <c r="K584" s="246">
        <v>0.04</v>
      </c>
      <c r="L584" s="246">
        <v>0.04</v>
      </c>
      <c r="M584" s="246">
        <v>0.04</v>
      </c>
      <c r="N584" s="246">
        <v>0.05</v>
      </c>
      <c r="O584" s="261">
        <v>6.1560926766110198E-2</v>
      </c>
      <c r="P584" s="246">
        <v>4.7E-2</v>
      </c>
      <c r="Q584" s="261">
        <v>0.09</v>
      </c>
      <c r="R584" s="246">
        <v>0.05</v>
      </c>
      <c r="S584" s="246">
        <v>5.099999999999999E-2</v>
      </c>
      <c r="T584" s="261">
        <v>2.76E-2</v>
      </c>
      <c r="U584" s="246">
        <v>4.7275000000000011E-2</v>
      </c>
      <c r="V584" s="246">
        <v>4.4999999999999998E-2</v>
      </c>
      <c r="W584" s="234"/>
      <c r="X584" s="235"/>
      <c r="Y584" s="235"/>
      <c r="Z584" s="235"/>
      <c r="AA584" s="235"/>
      <c r="AB584" s="235"/>
      <c r="AC584" s="235"/>
      <c r="AD584" s="235"/>
      <c r="AE584" s="235"/>
      <c r="AF584" s="235"/>
      <c r="AG584" s="235"/>
      <c r="AH584" s="235"/>
      <c r="AI584" s="235"/>
      <c r="AJ584" s="235"/>
      <c r="AK584" s="235"/>
      <c r="AL584" s="235"/>
      <c r="AM584" s="235"/>
      <c r="AN584" s="235"/>
      <c r="AO584" s="235"/>
      <c r="AP584" s="235"/>
      <c r="AQ584" s="235"/>
      <c r="AR584" s="235"/>
      <c r="AS584" s="235"/>
      <c r="AT584" s="235"/>
      <c r="AU584" s="235"/>
      <c r="AV584" s="235"/>
      <c r="AW584" s="235"/>
      <c r="AX584" s="235"/>
      <c r="AY584" s="235"/>
      <c r="AZ584" s="235"/>
      <c r="BA584" s="235"/>
      <c r="BB584" s="235"/>
      <c r="BC584" s="235"/>
      <c r="BD584" s="235"/>
      <c r="BE584" s="235"/>
      <c r="BF584" s="235"/>
      <c r="BG584" s="235"/>
      <c r="BH584" s="235"/>
      <c r="BI584" s="235"/>
      <c r="BJ584" s="235"/>
      <c r="BK584" s="235"/>
      <c r="BL584" s="235"/>
      <c r="BM584" s="245" t="e">
        <v>#N/A</v>
      </c>
    </row>
    <row r="585" spans="1:65">
      <c r="A585" s="35"/>
      <c r="B585" s="19">
        <v>1</v>
      </c>
      <c r="C585" s="8">
        <v>3</v>
      </c>
      <c r="D585" s="246">
        <v>4.6410010000000002E-2</v>
      </c>
      <c r="E585" s="246">
        <v>4.9746000000000005E-2</v>
      </c>
      <c r="F585" s="260">
        <v>4.4999999999999998E-2</v>
      </c>
      <c r="G585" s="246">
        <v>0.05</v>
      </c>
      <c r="H585" s="260">
        <v>0.05</v>
      </c>
      <c r="I585" s="246">
        <v>0.04</v>
      </c>
      <c r="J585" s="260">
        <v>0.05</v>
      </c>
      <c r="K585" s="260">
        <v>0.05</v>
      </c>
      <c r="L585" s="27">
        <v>0.04</v>
      </c>
      <c r="M585" s="27">
        <v>0.04</v>
      </c>
      <c r="N585" s="27">
        <v>0.05</v>
      </c>
      <c r="O585" s="262">
        <v>6.0236943753499313E-2</v>
      </c>
      <c r="P585" s="27">
        <v>4.9000000000000002E-2</v>
      </c>
      <c r="Q585" s="262">
        <v>0.09</v>
      </c>
      <c r="R585" s="27">
        <v>0.04</v>
      </c>
      <c r="S585" s="27">
        <v>5.3999999999999999E-2</v>
      </c>
      <c r="T585" s="262">
        <v>3.3000000000000002E-2</v>
      </c>
      <c r="U585" s="27">
        <v>4.6500000000000007E-2</v>
      </c>
      <c r="V585" s="269">
        <v>3.8800000000000001E-2</v>
      </c>
      <c r="W585" s="234"/>
      <c r="X585" s="235"/>
      <c r="Y585" s="235"/>
      <c r="Z585" s="235"/>
      <c r="AA585" s="235"/>
      <c r="AB585" s="235"/>
      <c r="AC585" s="235"/>
      <c r="AD585" s="235"/>
      <c r="AE585" s="235"/>
      <c r="AF585" s="235"/>
      <c r="AG585" s="235"/>
      <c r="AH585" s="235"/>
      <c r="AI585" s="235"/>
      <c r="AJ585" s="235"/>
      <c r="AK585" s="235"/>
      <c r="AL585" s="235"/>
      <c r="AM585" s="235"/>
      <c r="AN585" s="235"/>
      <c r="AO585" s="235"/>
      <c r="AP585" s="235"/>
      <c r="AQ585" s="235"/>
      <c r="AR585" s="235"/>
      <c r="AS585" s="235"/>
      <c r="AT585" s="235"/>
      <c r="AU585" s="235"/>
      <c r="AV585" s="235"/>
      <c r="AW585" s="235"/>
      <c r="AX585" s="235"/>
      <c r="AY585" s="235"/>
      <c r="AZ585" s="235"/>
      <c r="BA585" s="235"/>
      <c r="BB585" s="235"/>
      <c r="BC585" s="235"/>
      <c r="BD585" s="235"/>
      <c r="BE585" s="235"/>
      <c r="BF585" s="235"/>
      <c r="BG585" s="235"/>
      <c r="BH585" s="235"/>
      <c r="BI585" s="235"/>
      <c r="BJ585" s="235"/>
      <c r="BK585" s="235"/>
      <c r="BL585" s="235"/>
      <c r="BM585" s="245">
        <v>16</v>
      </c>
    </row>
    <row r="586" spans="1:65">
      <c r="A586" s="35"/>
      <c r="B586" s="19">
        <v>1</v>
      </c>
      <c r="C586" s="8">
        <v>4</v>
      </c>
      <c r="D586" s="246">
        <v>4.304968E-2</v>
      </c>
      <c r="E586" s="246">
        <v>4.8912999999999998E-2</v>
      </c>
      <c r="F586" s="260">
        <v>4.4999999999999998E-2</v>
      </c>
      <c r="G586" s="246">
        <v>0.05</v>
      </c>
      <c r="H586" s="260">
        <v>0.05</v>
      </c>
      <c r="I586" s="246">
        <v>0.04</v>
      </c>
      <c r="J586" s="260">
        <v>0.05</v>
      </c>
      <c r="K586" s="260">
        <v>0.05</v>
      </c>
      <c r="L586" s="27">
        <v>0.04</v>
      </c>
      <c r="M586" s="27">
        <v>0.04</v>
      </c>
      <c r="N586" s="27">
        <v>0.05</v>
      </c>
      <c r="O586" s="262">
        <v>5.9940378134543698E-2</v>
      </c>
      <c r="P586" s="27">
        <v>4.9000000000000002E-2</v>
      </c>
      <c r="Q586" s="262">
        <v>0.09</v>
      </c>
      <c r="R586" s="27">
        <v>0.05</v>
      </c>
      <c r="S586" s="27">
        <v>5.1999999999999998E-2</v>
      </c>
      <c r="T586" s="262">
        <v>3.2500000000000001E-2</v>
      </c>
      <c r="U586" s="27">
        <v>4.6500000000000007E-2</v>
      </c>
      <c r="V586" s="27">
        <v>4.65E-2</v>
      </c>
      <c r="W586" s="234"/>
      <c r="X586" s="235"/>
      <c r="Y586" s="235"/>
      <c r="Z586" s="235"/>
      <c r="AA586" s="235"/>
      <c r="AB586" s="235"/>
      <c r="AC586" s="235"/>
      <c r="AD586" s="235"/>
      <c r="AE586" s="235"/>
      <c r="AF586" s="235"/>
      <c r="AG586" s="235"/>
      <c r="AH586" s="235"/>
      <c r="AI586" s="235"/>
      <c r="AJ586" s="235"/>
      <c r="AK586" s="235"/>
      <c r="AL586" s="235"/>
      <c r="AM586" s="235"/>
      <c r="AN586" s="235"/>
      <c r="AO586" s="235"/>
      <c r="AP586" s="235"/>
      <c r="AQ586" s="235"/>
      <c r="AR586" s="235"/>
      <c r="AS586" s="235"/>
      <c r="AT586" s="235"/>
      <c r="AU586" s="235"/>
      <c r="AV586" s="235"/>
      <c r="AW586" s="235"/>
      <c r="AX586" s="235"/>
      <c r="AY586" s="235"/>
      <c r="AZ586" s="235"/>
      <c r="BA586" s="235"/>
      <c r="BB586" s="235"/>
      <c r="BC586" s="235"/>
      <c r="BD586" s="235"/>
      <c r="BE586" s="235"/>
      <c r="BF586" s="235"/>
      <c r="BG586" s="235"/>
      <c r="BH586" s="235"/>
      <c r="BI586" s="235"/>
      <c r="BJ586" s="235"/>
      <c r="BK586" s="235"/>
      <c r="BL586" s="235"/>
      <c r="BM586" s="245">
        <v>4.6557748750000003E-2</v>
      </c>
    </row>
    <row r="587" spans="1:65">
      <c r="A587" s="35"/>
      <c r="B587" s="19">
        <v>1</v>
      </c>
      <c r="C587" s="8">
        <v>5</v>
      </c>
      <c r="D587" s="246">
        <v>4.4060210000000002E-2</v>
      </c>
      <c r="E587" s="246">
        <v>5.1680999999999991E-2</v>
      </c>
      <c r="F587" s="246">
        <v>4.4999999999999998E-2</v>
      </c>
      <c r="G587" s="246">
        <v>0.05</v>
      </c>
      <c r="H587" s="246">
        <v>0.05</v>
      </c>
      <c r="I587" s="246">
        <v>0.04</v>
      </c>
      <c r="J587" s="246">
        <v>0.05</v>
      </c>
      <c r="K587" s="246">
        <v>0.05</v>
      </c>
      <c r="L587" s="246">
        <v>0.04</v>
      </c>
      <c r="M587" s="246">
        <v>0.04</v>
      </c>
      <c r="N587" s="246">
        <v>0.05</v>
      </c>
      <c r="O587" s="261">
        <v>6.1410979555473706E-2</v>
      </c>
      <c r="P587" s="246">
        <v>4.9000000000000002E-2</v>
      </c>
      <c r="Q587" s="261">
        <v>0.09</v>
      </c>
      <c r="R587" s="246">
        <v>0.04</v>
      </c>
      <c r="S587" s="246">
        <v>5.6999999999999995E-2</v>
      </c>
      <c r="T587" s="261">
        <v>3.1199999999999999E-2</v>
      </c>
      <c r="U587" s="246">
        <v>4.6500000000000007E-2</v>
      </c>
      <c r="V587" s="246">
        <v>4.87E-2</v>
      </c>
      <c r="W587" s="234"/>
      <c r="X587" s="235"/>
      <c r="Y587" s="235"/>
      <c r="Z587" s="235"/>
      <c r="AA587" s="235"/>
      <c r="AB587" s="235"/>
      <c r="AC587" s="235"/>
      <c r="AD587" s="235"/>
      <c r="AE587" s="235"/>
      <c r="AF587" s="235"/>
      <c r="AG587" s="235"/>
      <c r="AH587" s="235"/>
      <c r="AI587" s="235"/>
      <c r="AJ587" s="235"/>
      <c r="AK587" s="235"/>
      <c r="AL587" s="235"/>
      <c r="AM587" s="235"/>
      <c r="AN587" s="235"/>
      <c r="AO587" s="235"/>
      <c r="AP587" s="235"/>
      <c r="AQ587" s="235"/>
      <c r="AR587" s="235"/>
      <c r="AS587" s="235"/>
      <c r="AT587" s="235"/>
      <c r="AU587" s="235"/>
      <c r="AV587" s="235"/>
      <c r="AW587" s="235"/>
      <c r="AX587" s="235"/>
      <c r="AY587" s="235"/>
      <c r="AZ587" s="235"/>
      <c r="BA587" s="235"/>
      <c r="BB587" s="235"/>
      <c r="BC587" s="235"/>
      <c r="BD587" s="235"/>
      <c r="BE587" s="235"/>
      <c r="BF587" s="235"/>
      <c r="BG587" s="235"/>
      <c r="BH587" s="235"/>
      <c r="BI587" s="235"/>
      <c r="BJ587" s="235"/>
      <c r="BK587" s="235"/>
      <c r="BL587" s="235"/>
      <c r="BM587" s="245">
        <v>99</v>
      </c>
    </row>
    <row r="588" spans="1:65">
      <c r="A588" s="35"/>
      <c r="B588" s="19">
        <v>1</v>
      </c>
      <c r="C588" s="8">
        <v>6</v>
      </c>
      <c r="D588" s="246">
        <v>4.3295770000000004E-2</v>
      </c>
      <c r="E588" s="246">
        <v>5.1188999999999998E-2</v>
      </c>
      <c r="F588" s="246">
        <v>4.5999999999999999E-2</v>
      </c>
      <c r="G588" s="246">
        <v>0.05</v>
      </c>
      <c r="H588" s="246">
        <v>0.05</v>
      </c>
      <c r="I588" s="246">
        <v>0.04</v>
      </c>
      <c r="J588" s="246">
        <v>0.05</v>
      </c>
      <c r="K588" s="246">
        <v>0.05</v>
      </c>
      <c r="L588" s="246">
        <v>0.04</v>
      </c>
      <c r="M588" s="246">
        <v>0.05</v>
      </c>
      <c r="N588" s="246">
        <v>0.05</v>
      </c>
      <c r="O588" s="261">
        <v>6.2290189068134307E-2</v>
      </c>
      <c r="P588" s="246">
        <v>4.9000000000000002E-2</v>
      </c>
      <c r="Q588" s="261">
        <v>0.09</v>
      </c>
      <c r="R588" s="246">
        <v>0.05</v>
      </c>
      <c r="S588" s="246">
        <v>5.3999999999999999E-2</v>
      </c>
      <c r="T588" s="261">
        <v>3.0700000000000005E-2</v>
      </c>
      <c r="U588" s="246">
        <v>4.6500000000000007E-2</v>
      </c>
      <c r="V588" s="246">
        <v>4.6099999999999995E-2</v>
      </c>
      <c r="W588" s="234"/>
      <c r="X588" s="235"/>
      <c r="Y588" s="235"/>
      <c r="Z588" s="235"/>
      <c r="AA588" s="235"/>
      <c r="AB588" s="235"/>
      <c r="AC588" s="235"/>
      <c r="AD588" s="235"/>
      <c r="AE588" s="235"/>
      <c r="AF588" s="235"/>
      <c r="AG588" s="235"/>
      <c r="AH588" s="235"/>
      <c r="AI588" s="235"/>
      <c r="AJ588" s="235"/>
      <c r="AK588" s="235"/>
      <c r="AL588" s="235"/>
      <c r="AM588" s="235"/>
      <c r="AN588" s="235"/>
      <c r="AO588" s="235"/>
      <c r="AP588" s="235"/>
      <c r="AQ588" s="235"/>
      <c r="AR588" s="235"/>
      <c r="AS588" s="235"/>
      <c r="AT588" s="235"/>
      <c r="AU588" s="235"/>
      <c r="AV588" s="235"/>
      <c r="AW588" s="235"/>
      <c r="AX588" s="235"/>
      <c r="AY588" s="235"/>
      <c r="AZ588" s="235"/>
      <c r="BA588" s="235"/>
      <c r="BB588" s="235"/>
      <c r="BC588" s="235"/>
      <c r="BD588" s="235"/>
      <c r="BE588" s="235"/>
      <c r="BF588" s="235"/>
      <c r="BG588" s="235"/>
      <c r="BH588" s="235"/>
      <c r="BI588" s="235"/>
      <c r="BJ588" s="235"/>
      <c r="BK588" s="235"/>
      <c r="BL588" s="235"/>
      <c r="BM588" s="63"/>
    </row>
    <row r="589" spans="1:65">
      <c r="A589" s="35"/>
      <c r="B589" s="20" t="s">
        <v>263</v>
      </c>
      <c r="C589" s="12"/>
      <c r="D589" s="247">
        <v>4.3499480000000007E-2</v>
      </c>
      <c r="E589" s="247">
        <v>5.0175333333333329E-2</v>
      </c>
      <c r="F589" s="247">
        <v>4.4999999999999991E-2</v>
      </c>
      <c r="G589" s="247">
        <v>4.6666666666666662E-2</v>
      </c>
      <c r="H589" s="247">
        <v>4.9999999999999996E-2</v>
      </c>
      <c r="I589" s="247">
        <v>0.04</v>
      </c>
      <c r="J589" s="247">
        <v>4.9999999999999996E-2</v>
      </c>
      <c r="K589" s="247">
        <v>4.8333333333333332E-2</v>
      </c>
      <c r="L589" s="247">
        <v>0.04</v>
      </c>
      <c r="M589" s="247">
        <v>4.1666666666666664E-2</v>
      </c>
      <c r="N589" s="247">
        <v>4.9999999999999996E-2</v>
      </c>
      <c r="O589" s="247">
        <v>6.0916674683180898E-2</v>
      </c>
      <c r="P589" s="247">
        <v>4.8666666666666664E-2</v>
      </c>
      <c r="Q589" s="247">
        <v>8.9999999999999983E-2</v>
      </c>
      <c r="R589" s="247">
        <v>4.5000000000000005E-2</v>
      </c>
      <c r="S589" s="247">
        <v>5.2666666666666667E-2</v>
      </c>
      <c r="T589" s="247">
        <v>3.0550000000000004E-2</v>
      </c>
      <c r="U589" s="247">
        <v>4.6629166666666673E-2</v>
      </c>
      <c r="V589" s="247">
        <v>4.5316666666666665E-2</v>
      </c>
      <c r="W589" s="234"/>
      <c r="X589" s="235"/>
      <c r="Y589" s="235"/>
      <c r="Z589" s="235"/>
      <c r="AA589" s="235"/>
      <c r="AB589" s="235"/>
      <c r="AC589" s="235"/>
      <c r="AD589" s="235"/>
      <c r="AE589" s="235"/>
      <c r="AF589" s="235"/>
      <c r="AG589" s="235"/>
      <c r="AH589" s="235"/>
      <c r="AI589" s="235"/>
      <c r="AJ589" s="235"/>
      <c r="AK589" s="235"/>
      <c r="AL589" s="235"/>
      <c r="AM589" s="235"/>
      <c r="AN589" s="235"/>
      <c r="AO589" s="235"/>
      <c r="AP589" s="235"/>
      <c r="AQ589" s="235"/>
      <c r="AR589" s="235"/>
      <c r="AS589" s="235"/>
      <c r="AT589" s="235"/>
      <c r="AU589" s="235"/>
      <c r="AV589" s="235"/>
      <c r="AW589" s="235"/>
      <c r="AX589" s="235"/>
      <c r="AY589" s="235"/>
      <c r="AZ589" s="235"/>
      <c r="BA589" s="235"/>
      <c r="BB589" s="235"/>
      <c r="BC589" s="235"/>
      <c r="BD589" s="235"/>
      <c r="BE589" s="235"/>
      <c r="BF589" s="235"/>
      <c r="BG589" s="235"/>
      <c r="BH589" s="235"/>
      <c r="BI589" s="235"/>
      <c r="BJ589" s="235"/>
      <c r="BK589" s="235"/>
      <c r="BL589" s="235"/>
      <c r="BM589" s="63"/>
    </row>
    <row r="590" spans="1:65">
      <c r="A590" s="35"/>
      <c r="B590" s="3" t="s">
        <v>264</v>
      </c>
      <c r="C590" s="33"/>
      <c r="D590" s="27">
        <v>4.3172725000000002E-2</v>
      </c>
      <c r="E590" s="27">
        <v>5.0365000000000007E-2</v>
      </c>
      <c r="F590" s="27">
        <v>4.4999999999999998E-2</v>
      </c>
      <c r="G590" s="27">
        <v>0.05</v>
      </c>
      <c r="H590" s="27">
        <v>0.05</v>
      </c>
      <c r="I590" s="27">
        <v>0.04</v>
      </c>
      <c r="J590" s="27">
        <v>0.05</v>
      </c>
      <c r="K590" s="27">
        <v>0.05</v>
      </c>
      <c r="L590" s="27">
        <v>0.04</v>
      </c>
      <c r="M590" s="27">
        <v>0.04</v>
      </c>
      <c r="N590" s="27">
        <v>0.05</v>
      </c>
      <c r="O590" s="27">
        <v>6.0823961654486509E-2</v>
      </c>
      <c r="P590" s="27">
        <v>4.9000000000000002E-2</v>
      </c>
      <c r="Q590" s="27">
        <v>0.09</v>
      </c>
      <c r="R590" s="27">
        <v>4.4999999999999998E-2</v>
      </c>
      <c r="S590" s="27">
        <v>5.2999999999999999E-2</v>
      </c>
      <c r="T590" s="27">
        <v>3.0950000000000002E-2</v>
      </c>
      <c r="U590" s="27">
        <v>4.6500000000000007E-2</v>
      </c>
      <c r="V590" s="27">
        <v>4.6299999999999994E-2</v>
      </c>
      <c r="W590" s="234"/>
      <c r="X590" s="235"/>
      <c r="Y590" s="235"/>
      <c r="Z590" s="235"/>
      <c r="AA590" s="235"/>
      <c r="AB590" s="235"/>
      <c r="AC590" s="235"/>
      <c r="AD590" s="235"/>
      <c r="AE590" s="235"/>
      <c r="AF590" s="235"/>
      <c r="AG590" s="235"/>
      <c r="AH590" s="235"/>
      <c r="AI590" s="235"/>
      <c r="AJ590" s="235"/>
      <c r="AK590" s="235"/>
      <c r="AL590" s="235"/>
      <c r="AM590" s="235"/>
      <c r="AN590" s="235"/>
      <c r="AO590" s="235"/>
      <c r="AP590" s="235"/>
      <c r="AQ590" s="235"/>
      <c r="AR590" s="235"/>
      <c r="AS590" s="235"/>
      <c r="AT590" s="235"/>
      <c r="AU590" s="235"/>
      <c r="AV590" s="235"/>
      <c r="AW590" s="235"/>
      <c r="AX590" s="235"/>
      <c r="AY590" s="235"/>
      <c r="AZ590" s="235"/>
      <c r="BA590" s="235"/>
      <c r="BB590" s="235"/>
      <c r="BC590" s="235"/>
      <c r="BD590" s="235"/>
      <c r="BE590" s="235"/>
      <c r="BF590" s="235"/>
      <c r="BG590" s="235"/>
      <c r="BH590" s="235"/>
      <c r="BI590" s="235"/>
      <c r="BJ590" s="235"/>
      <c r="BK590" s="235"/>
      <c r="BL590" s="235"/>
      <c r="BM590" s="63"/>
    </row>
    <row r="591" spans="1:65">
      <c r="A591" s="35"/>
      <c r="B591" s="3" t="s">
        <v>265</v>
      </c>
      <c r="C591" s="33"/>
      <c r="D591" s="27">
        <v>1.6659451139578395E-3</v>
      </c>
      <c r="E591" s="27">
        <v>1.2964484820719494E-3</v>
      </c>
      <c r="F591" s="27">
        <v>6.3245553203367642E-4</v>
      </c>
      <c r="G591" s="27">
        <v>5.1639777949432242E-3</v>
      </c>
      <c r="H591" s="27">
        <v>7.6011774306101464E-18</v>
      </c>
      <c r="I591" s="27">
        <v>0</v>
      </c>
      <c r="J591" s="27">
        <v>7.6011774306101464E-18</v>
      </c>
      <c r="K591" s="27">
        <v>4.0824829046386306E-3</v>
      </c>
      <c r="L591" s="27">
        <v>0</v>
      </c>
      <c r="M591" s="27">
        <v>4.0824829046386306E-3</v>
      </c>
      <c r="N591" s="27">
        <v>7.6011774306101464E-18</v>
      </c>
      <c r="O591" s="27">
        <v>9.6891072858901585E-4</v>
      </c>
      <c r="P591" s="27">
        <v>8.1649658092772682E-4</v>
      </c>
      <c r="Q591" s="27">
        <v>1.5202354861220293E-17</v>
      </c>
      <c r="R591" s="27">
        <v>5.4772255750516622E-3</v>
      </c>
      <c r="S591" s="27">
        <v>3.0767948691238197E-3</v>
      </c>
      <c r="T591" s="27">
        <v>2.1915747762739019E-3</v>
      </c>
      <c r="U591" s="27">
        <v>3.1639242510949581E-4</v>
      </c>
      <c r="V591" s="27">
        <v>3.4125747855053177E-3</v>
      </c>
      <c r="W591" s="234"/>
      <c r="X591" s="235"/>
      <c r="Y591" s="235"/>
      <c r="Z591" s="235"/>
      <c r="AA591" s="235"/>
      <c r="AB591" s="235"/>
      <c r="AC591" s="235"/>
      <c r="AD591" s="235"/>
      <c r="AE591" s="235"/>
      <c r="AF591" s="235"/>
      <c r="AG591" s="235"/>
      <c r="AH591" s="235"/>
      <c r="AI591" s="235"/>
      <c r="AJ591" s="235"/>
      <c r="AK591" s="235"/>
      <c r="AL591" s="235"/>
      <c r="AM591" s="235"/>
      <c r="AN591" s="235"/>
      <c r="AO591" s="235"/>
      <c r="AP591" s="235"/>
      <c r="AQ591" s="235"/>
      <c r="AR591" s="235"/>
      <c r="AS591" s="235"/>
      <c r="AT591" s="235"/>
      <c r="AU591" s="235"/>
      <c r="AV591" s="235"/>
      <c r="AW591" s="235"/>
      <c r="AX591" s="235"/>
      <c r="AY591" s="235"/>
      <c r="AZ591" s="235"/>
      <c r="BA591" s="235"/>
      <c r="BB591" s="235"/>
      <c r="BC591" s="235"/>
      <c r="BD591" s="235"/>
      <c r="BE591" s="235"/>
      <c r="BF591" s="235"/>
      <c r="BG591" s="235"/>
      <c r="BH591" s="235"/>
      <c r="BI591" s="235"/>
      <c r="BJ591" s="235"/>
      <c r="BK591" s="235"/>
      <c r="BL591" s="235"/>
      <c r="BM591" s="63"/>
    </row>
    <row r="592" spans="1:65">
      <c r="A592" s="35"/>
      <c r="B592" s="3" t="s">
        <v>87</v>
      </c>
      <c r="C592" s="33"/>
      <c r="D592" s="13">
        <v>3.829804664234697E-2</v>
      </c>
      <c r="E592" s="13">
        <v>2.5838363114783151E-2</v>
      </c>
      <c r="F592" s="13">
        <v>1.4054567378526145E-2</v>
      </c>
      <c r="G592" s="13">
        <v>0.11065666703449767</v>
      </c>
      <c r="H592" s="13">
        <v>1.5202354861220294E-16</v>
      </c>
      <c r="I592" s="13">
        <v>0</v>
      </c>
      <c r="J592" s="13">
        <v>1.5202354861220294E-16</v>
      </c>
      <c r="K592" s="13">
        <v>8.4465163544247532E-2</v>
      </c>
      <c r="L592" s="13">
        <v>0</v>
      </c>
      <c r="M592" s="13">
        <v>9.7979589711327142E-2</v>
      </c>
      <c r="N592" s="13">
        <v>1.5202354861220294E-16</v>
      </c>
      <c r="O592" s="13">
        <v>1.5905509183293164E-2</v>
      </c>
      <c r="P592" s="13">
        <v>1.6777327005364252E-2</v>
      </c>
      <c r="Q592" s="13">
        <v>1.6891505401355884E-16</v>
      </c>
      <c r="R592" s="13">
        <v>0.12171612389003693</v>
      </c>
      <c r="S592" s="13">
        <v>5.8420155742857333E-2</v>
      </c>
      <c r="T592" s="13">
        <v>7.1737308552337203E-2</v>
      </c>
      <c r="U592" s="13">
        <v>6.7852901462138312E-3</v>
      </c>
      <c r="V592" s="13">
        <v>7.530507066212544E-2</v>
      </c>
      <c r="W592" s="165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62"/>
    </row>
    <row r="593" spans="1:65">
      <c r="A593" s="35"/>
      <c r="B593" s="3" t="s">
        <v>266</v>
      </c>
      <c r="C593" s="33"/>
      <c r="D593" s="13">
        <v>-6.5687642381978217E-2</v>
      </c>
      <c r="E593" s="13">
        <v>7.7701020355571249E-2</v>
      </c>
      <c r="F593" s="13">
        <v>-3.3458420817652046E-2</v>
      </c>
      <c r="G593" s="13">
        <v>2.3394154483609153E-3</v>
      </c>
      <c r="H593" s="13">
        <v>7.3935087980386838E-2</v>
      </c>
      <c r="I593" s="13">
        <v>-0.14085192961569049</v>
      </c>
      <c r="J593" s="13">
        <v>7.3935087980386838E-2</v>
      </c>
      <c r="K593" s="13">
        <v>3.8137251714373877E-2</v>
      </c>
      <c r="L593" s="13">
        <v>-0.14085192961569049</v>
      </c>
      <c r="M593" s="13">
        <v>-0.10505409334967764</v>
      </c>
      <c r="N593" s="13">
        <v>7.3935087980386838E-2</v>
      </c>
      <c r="O593" s="13">
        <v>0.30841108770708958</v>
      </c>
      <c r="P593" s="13">
        <v>4.5296818967576424E-2</v>
      </c>
      <c r="Q593" s="13">
        <v>0.93308315836469591</v>
      </c>
      <c r="R593" s="13">
        <v>-3.3458420817651713E-2</v>
      </c>
      <c r="S593" s="13">
        <v>0.13121162600600744</v>
      </c>
      <c r="T593" s="13">
        <v>-0.3438256612439835</v>
      </c>
      <c r="U593" s="13">
        <v>1.5339641323759423E-3</v>
      </c>
      <c r="V593" s="13">
        <v>-2.6656831927109437E-2</v>
      </c>
      <c r="W593" s="165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62"/>
    </row>
    <row r="594" spans="1:65">
      <c r="A594" s="35"/>
      <c r="B594" s="53" t="s">
        <v>267</v>
      </c>
      <c r="C594" s="54"/>
      <c r="D594" s="52">
        <v>0.64</v>
      </c>
      <c r="E594" s="52">
        <v>0.71</v>
      </c>
      <c r="F594" s="52">
        <v>0.34</v>
      </c>
      <c r="G594" s="52">
        <v>0</v>
      </c>
      <c r="H594" s="52">
        <v>0.67</v>
      </c>
      <c r="I594" s="52">
        <v>1.35</v>
      </c>
      <c r="J594" s="52">
        <v>0.67</v>
      </c>
      <c r="K594" s="52">
        <v>0.34</v>
      </c>
      <c r="L594" s="52">
        <v>1.35</v>
      </c>
      <c r="M594" s="52">
        <v>1.01</v>
      </c>
      <c r="N594" s="52">
        <v>0.67</v>
      </c>
      <c r="O594" s="52">
        <v>2.88</v>
      </c>
      <c r="P594" s="52">
        <v>0.4</v>
      </c>
      <c r="Q594" s="52">
        <v>8.77</v>
      </c>
      <c r="R594" s="52">
        <v>0.34</v>
      </c>
      <c r="S594" s="52">
        <v>1.21</v>
      </c>
      <c r="T594" s="52">
        <v>3.26</v>
      </c>
      <c r="U594" s="52">
        <v>0.01</v>
      </c>
      <c r="V594" s="52">
        <v>0.27</v>
      </c>
      <c r="W594" s="165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62"/>
    </row>
    <row r="595" spans="1:65">
      <c r="B595" s="36"/>
      <c r="C595" s="20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BM595" s="62"/>
    </row>
    <row r="596" spans="1:65" ht="15">
      <c r="B596" s="37" t="s">
        <v>562</v>
      </c>
      <c r="BM596" s="32" t="s">
        <v>67</v>
      </c>
    </row>
    <row r="597" spans="1:65" ht="15">
      <c r="A597" s="28" t="s">
        <v>29</v>
      </c>
      <c r="B597" s="18" t="s">
        <v>115</v>
      </c>
      <c r="C597" s="15" t="s">
        <v>116</v>
      </c>
      <c r="D597" s="16" t="s">
        <v>235</v>
      </c>
      <c r="E597" s="17" t="s">
        <v>235</v>
      </c>
      <c r="F597" s="17" t="s">
        <v>235</v>
      </c>
      <c r="G597" s="17" t="s">
        <v>235</v>
      </c>
      <c r="H597" s="17" t="s">
        <v>235</v>
      </c>
      <c r="I597" s="17" t="s">
        <v>235</v>
      </c>
      <c r="J597" s="17" t="s">
        <v>235</v>
      </c>
      <c r="K597" s="17" t="s">
        <v>235</v>
      </c>
      <c r="L597" s="17" t="s">
        <v>235</v>
      </c>
      <c r="M597" s="17" t="s">
        <v>235</v>
      </c>
      <c r="N597" s="17" t="s">
        <v>235</v>
      </c>
      <c r="O597" s="17" t="s">
        <v>235</v>
      </c>
      <c r="P597" s="165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2">
        <v>1</v>
      </c>
    </row>
    <row r="598" spans="1:65">
      <c r="A598" s="35"/>
      <c r="B598" s="19" t="s">
        <v>236</v>
      </c>
      <c r="C598" s="8" t="s">
        <v>236</v>
      </c>
      <c r="D598" s="163" t="s">
        <v>242</v>
      </c>
      <c r="E598" s="164" t="s">
        <v>243</v>
      </c>
      <c r="F598" s="164" t="s">
        <v>244</v>
      </c>
      <c r="G598" s="164" t="s">
        <v>245</v>
      </c>
      <c r="H598" s="164" t="s">
        <v>246</v>
      </c>
      <c r="I598" s="164" t="s">
        <v>248</v>
      </c>
      <c r="J598" s="164" t="s">
        <v>250</v>
      </c>
      <c r="K598" s="164" t="s">
        <v>251</v>
      </c>
      <c r="L598" s="164" t="s">
        <v>252</v>
      </c>
      <c r="M598" s="164" t="s">
        <v>254</v>
      </c>
      <c r="N598" s="164" t="s">
        <v>256</v>
      </c>
      <c r="O598" s="164" t="s">
        <v>270</v>
      </c>
      <c r="P598" s="165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2" t="s">
        <v>3</v>
      </c>
    </row>
    <row r="599" spans="1:65">
      <c r="A599" s="35"/>
      <c r="B599" s="19"/>
      <c r="C599" s="8"/>
      <c r="D599" s="9" t="s">
        <v>271</v>
      </c>
      <c r="E599" s="10" t="s">
        <v>271</v>
      </c>
      <c r="F599" s="10" t="s">
        <v>271</v>
      </c>
      <c r="G599" s="10" t="s">
        <v>271</v>
      </c>
      <c r="H599" s="10" t="s">
        <v>292</v>
      </c>
      <c r="I599" s="10" t="s">
        <v>292</v>
      </c>
      <c r="J599" s="10" t="s">
        <v>292</v>
      </c>
      <c r="K599" s="10" t="s">
        <v>271</v>
      </c>
      <c r="L599" s="10" t="s">
        <v>292</v>
      </c>
      <c r="M599" s="10" t="s">
        <v>292</v>
      </c>
      <c r="N599" s="10" t="s">
        <v>273</v>
      </c>
      <c r="O599" s="10" t="s">
        <v>271</v>
      </c>
      <c r="P599" s="165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2">
        <v>2</v>
      </c>
    </row>
    <row r="600" spans="1:65">
      <c r="A600" s="35"/>
      <c r="B600" s="19"/>
      <c r="C600" s="8"/>
      <c r="D600" s="29" t="s">
        <v>293</v>
      </c>
      <c r="E600" s="29" t="s">
        <v>293</v>
      </c>
      <c r="F600" s="29" t="s">
        <v>293</v>
      </c>
      <c r="G600" s="29" t="s">
        <v>293</v>
      </c>
      <c r="H600" s="29" t="s">
        <v>295</v>
      </c>
      <c r="I600" s="29" t="s">
        <v>295</v>
      </c>
      <c r="J600" s="29" t="s">
        <v>296</v>
      </c>
      <c r="K600" s="29" t="s">
        <v>293</v>
      </c>
      <c r="L600" s="29" t="s">
        <v>296</v>
      </c>
      <c r="M600" s="29" t="s">
        <v>293</v>
      </c>
      <c r="N600" s="29" t="s">
        <v>293</v>
      </c>
      <c r="O600" s="29" t="s">
        <v>297</v>
      </c>
      <c r="P600" s="165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2">
        <v>2</v>
      </c>
    </row>
    <row r="601" spans="1:65">
      <c r="A601" s="35"/>
      <c r="B601" s="18">
        <v>1</v>
      </c>
      <c r="C601" s="14">
        <v>1</v>
      </c>
      <c r="D601" s="22">
        <v>0.72</v>
      </c>
      <c r="E601" s="22">
        <v>0.66</v>
      </c>
      <c r="F601" s="23">
        <v>0.47</v>
      </c>
      <c r="G601" s="22">
        <v>0.42</v>
      </c>
      <c r="H601" s="23">
        <v>0.52</v>
      </c>
      <c r="I601" s="22">
        <v>0.36</v>
      </c>
      <c r="J601" s="23">
        <v>0.7314183139321957</v>
      </c>
      <c r="K601" s="160">
        <v>0.87</v>
      </c>
      <c r="L601" s="160">
        <v>0.4</v>
      </c>
      <c r="M601" s="160" t="s">
        <v>110</v>
      </c>
      <c r="N601" s="160" t="s">
        <v>109</v>
      </c>
      <c r="O601" s="22">
        <v>0.43</v>
      </c>
      <c r="P601" s="165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2">
        <v>1</v>
      </c>
    </row>
    <row r="602" spans="1:65">
      <c r="A602" s="35"/>
      <c r="B602" s="19">
        <v>1</v>
      </c>
      <c r="C602" s="8">
        <v>2</v>
      </c>
      <c r="D602" s="10">
        <v>0.65</v>
      </c>
      <c r="E602" s="10">
        <v>0.55000000000000004</v>
      </c>
      <c r="F602" s="25">
        <v>0.53</v>
      </c>
      <c r="G602" s="10">
        <v>0.48</v>
      </c>
      <c r="H602" s="25">
        <v>0.5</v>
      </c>
      <c r="I602" s="10">
        <v>0.36</v>
      </c>
      <c r="J602" s="25">
        <v>0.75805601852657467</v>
      </c>
      <c r="K602" s="161">
        <v>0.79</v>
      </c>
      <c r="L602" s="161">
        <v>0.4</v>
      </c>
      <c r="M602" s="161" t="s">
        <v>110</v>
      </c>
      <c r="N602" s="161" t="s">
        <v>109</v>
      </c>
      <c r="O602" s="10">
        <v>0.38</v>
      </c>
      <c r="P602" s="165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2">
        <v>10</v>
      </c>
    </row>
    <row r="603" spans="1:65">
      <c r="A603" s="35"/>
      <c r="B603" s="19">
        <v>1</v>
      </c>
      <c r="C603" s="8">
        <v>3</v>
      </c>
      <c r="D603" s="10">
        <v>0.56999999999999995</v>
      </c>
      <c r="E603" s="10">
        <v>0.57999999999999996</v>
      </c>
      <c r="F603" s="25">
        <v>0.56000000000000005</v>
      </c>
      <c r="G603" s="10">
        <v>0.5</v>
      </c>
      <c r="H603" s="25">
        <v>0.56000000000000005</v>
      </c>
      <c r="I603" s="10">
        <v>0.36</v>
      </c>
      <c r="J603" s="25">
        <v>0.78730924832829263</v>
      </c>
      <c r="K603" s="166">
        <v>0.84</v>
      </c>
      <c r="L603" s="166">
        <v>0.4</v>
      </c>
      <c r="M603" s="166">
        <v>0.1</v>
      </c>
      <c r="N603" s="166" t="s">
        <v>109</v>
      </c>
      <c r="O603" s="11">
        <v>0.44</v>
      </c>
      <c r="P603" s="165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2">
        <v>16</v>
      </c>
    </row>
    <row r="604" spans="1:65">
      <c r="A604" s="35"/>
      <c r="B604" s="19">
        <v>1</v>
      </c>
      <c r="C604" s="8">
        <v>4</v>
      </c>
      <c r="D604" s="10">
        <v>0.6</v>
      </c>
      <c r="E604" s="10">
        <v>0.61</v>
      </c>
      <c r="F604" s="25">
        <v>0.59</v>
      </c>
      <c r="G604" s="10">
        <v>0.55000000000000004</v>
      </c>
      <c r="H604" s="25">
        <v>0.54</v>
      </c>
      <c r="I604" s="10">
        <v>0.36</v>
      </c>
      <c r="J604" s="25">
        <v>0.7416681205876432</v>
      </c>
      <c r="K604" s="166">
        <v>0.85</v>
      </c>
      <c r="L604" s="166">
        <v>0.4</v>
      </c>
      <c r="M604" s="166" t="s">
        <v>110</v>
      </c>
      <c r="N604" s="166" t="s">
        <v>109</v>
      </c>
      <c r="O604" s="11">
        <v>0.46</v>
      </c>
      <c r="P604" s="165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>
        <v>0.53965525396944702</v>
      </c>
    </row>
    <row r="605" spans="1:65">
      <c r="A605" s="35"/>
      <c r="B605" s="19">
        <v>1</v>
      </c>
      <c r="C605" s="8">
        <v>5</v>
      </c>
      <c r="D605" s="10">
        <v>0.61</v>
      </c>
      <c r="E605" s="10">
        <v>0.61</v>
      </c>
      <c r="F605" s="10">
        <v>0.57999999999999996</v>
      </c>
      <c r="G605" s="10">
        <v>0.4</v>
      </c>
      <c r="H605" s="10">
        <v>0.56999999999999995</v>
      </c>
      <c r="I605" s="10">
        <v>0.36</v>
      </c>
      <c r="J605" s="10">
        <v>0.74492373957861746</v>
      </c>
      <c r="K605" s="161">
        <v>0.86</v>
      </c>
      <c r="L605" s="161">
        <v>0.4</v>
      </c>
      <c r="M605" s="161" t="s">
        <v>110</v>
      </c>
      <c r="N605" s="161" t="s">
        <v>109</v>
      </c>
      <c r="O605" s="10">
        <v>0.39</v>
      </c>
      <c r="P605" s="165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>
        <v>100</v>
      </c>
    </row>
    <row r="606" spans="1:65">
      <c r="A606" s="35"/>
      <c r="B606" s="19">
        <v>1</v>
      </c>
      <c r="C606" s="8">
        <v>6</v>
      </c>
      <c r="D606" s="10">
        <v>0.64</v>
      </c>
      <c r="E606" s="10">
        <v>0.59</v>
      </c>
      <c r="F606" s="10">
        <v>0.53</v>
      </c>
      <c r="G606" s="10">
        <v>0.47</v>
      </c>
      <c r="H606" s="10">
        <v>0.57999999999999996</v>
      </c>
      <c r="I606" s="159">
        <v>0.39</v>
      </c>
      <c r="J606" s="10">
        <v>0.78007674958013662</v>
      </c>
      <c r="K606" s="161">
        <v>0.89</v>
      </c>
      <c r="L606" s="161">
        <v>0.4</v>
      </c>
      <c r="M606" s="161" t="s">
        <v>110</v>
      </c>
      <c r="N606" s="161" t="s">
        <v>109</v>
      </c>
      <c r="O606" s="10">
        <v>0.36</v>
      </c>
      <c r="P606" s="165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62"/>
    </row>
    <row r="607" spans="1:65">
      <c r="A607" s="35"/>
      <c r="B607" s="20" t="s">
        <v>263</v>
      </c>
      <c r="C607" s="12"/>
      <c r="D607" s="26">
        <v>0.63166666666666671</v>
      </c>
      <c r="E607" s="26">
        <v>0.6</v>
      </c>
      <c r="F607" s="26">
        <v>0.54333333333333333</v>
      </c>
      <c r="G607" s="26">
        <v>0.47000000000000003</v>
      </c>
      <c r="H607" s="26">
        <v>0.54500000000000004</v>
      </c>
      <c r="I607" s="26">
        <v>0.36499999999999999</v>
      </c>
      <c r="J607" s="26">
        <v>0.75724203175557669</v>
      </c>
      <c r="K607" s="26">
        <v>0.85</v>
      </c>
      <c r="L607" s="26">
        <v>0.39999999999999997</v>
      </c>
      <c r="M607" s="26">
        <v>0.1</v>
      </c>
      <c r="N607" s="26" t="s">
        <v>658</v>
      </c>
      <c r="O607" s="26">
        <v>0.41</v>
      </c>
      <c r="P607" s="165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62"/>
    </row>
    <row r="608" spans="1:65">
      <c r="A608" s="35"/>
      <c r="B608" s="3" t="s">
        <v>264</v>
      </c>
      <c r="C608" s="33"/>
      <c r="D608" s="11">
        <v>0.625</v>
      </c>
      <c r="E608" s="11">
        <v>0.6</v>
      </c>
      <c r="F608" s="11">
        <v>0.54500000000000004</v>
      </c>
      <c r="G608" s="11">
        <v>0.47499999999999998</v>
      </c>
      <c r="H608" s="11">
        <v>0.55000000000000004</v>
      </c>
      <c r="I608" s="11">
        <v>0.36</v>
      </c>
      <c r="J608" s="11">
        <v>0.75148987905259612</v>
      </c>
      <c r="K608" s="11">
        <v>0.85499999999999998</v>
      </c>
      <c r="L608" s="11">
        <v>0.4</v>
      </c>
      <c r="M608" s="11">
        <v>0.1</v>
      </c>
      <c r="N608" s="11" t="s">
        <v>658</v>
      </c>
      <c r="O608" s="11">
        <v>0.41000000000000003</v>
      </c>
      <c r="P608" s="165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62"/>
    </row>
    <row r="609" spans="1:65">
      <c r="A609" s="35"/>
      <c r="B609" s="3" t="s">
        <v>265</v>
      </c>
      <c r="C609" s="33"/>
      <c r="D609" s="27">
        <v>5.1929439306299729E-2</v>
      </c>
      <c r="E609" s="27">
        <v>3.6878177829171556E-2</v>
      </c>
      <c r="F609" s="27">
        <v>4.3665394383500838E-2</v>
      </c>
      <c r="G609" s="27">
        <v>5.4405882034940817E-2</v>
      </c>
      <c r="H609" s="27">
        <v>3.0822070014844865E-2</v>
      </c>
      <c r="I609" s="27">
        <v>1.2247448713915901E-2</v>
      </c>
      <c r="J609" s="27">
        <v>2.2303703093730705E-2</v>
      </c>
      <c r="K609" s="27">
        <v>3.4058772731852795E-2</v>
      </c>
      <c r="L609" s="27">
        <v>6.0809419444881171E-17</v>
      </c>
      <c r="M609" s="27" t="s">
        <v>658</v>
      </c>
      <c r="N609" s="27" t="s">
        <v>658</v>
      </c>
      <c r="O609" s="27">
        <v>3.8987177379235863E-2</v>
      </c>
      <c r="P609" s="165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62"/>
    </row>
    <row r="610" spans="1:65">
      <c r="A610" s="35"/>
      <c r="B610" s="3" t="s">
        <v>87</v>
      </c>
      <c r="C610" s="33"/>
      <c r="D610" s="13">
        <v>8.2210194152453397E-2</v>
      </c>
      <c r="E610" s="13">
        <v>6.1463629715285927E-2</v>
      </c>
      <c r="F610" s="13">
        <v>8.036575653405062E-2</v>
      </c>
      <c r="G610" s="13">
        <v>0.11575719581902301</v>
      </c>
      <c r="H610" s="13">
        <v>5.6554256907972222E-2</v>
      </c>
      <c r="I610" s="13">
        <v>3.3554654010728498E-2</v>
      </c>
      <c r="J610" s="13">
        <v>2.9453863042998536E-2</v>
      </c>
      <c r="K610" s="13">
        <v>4.0069144390415055E-2</v>
      </c>
      <c r="L610" s="13">
        <v>1.5202354861220294E-16</v>
      </c>
      <c r="M610" s="13" t="s">
        <v>658</v>
      </c>
      <c r="N610" s="13" t="s">
        <v>658</v>
      </c>
      <c r="O610" s="13">
        <v>9.5090676534721627E-2</v>
      </c>
      <c r="P610" s="165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62"/>
    </row>
    <row r="611" spans="1:65">
      <c r="A611" s="35"/>
      <c r="B611" s="3" t="s">
        <v>266</v>
      </c>
      <c r="C611" s="33"/>
      <c r="D611" s="13">
        <v>0.17050035558891996</v>
      </c>
      <c r="E611" s="13">
        <v>0.11182091823749651</v>
      </c>
      <c r="F611" s="13">
        <v>6.8156092928441936E-3</v>
      </c>
      <c r="G611" s="13">
        <v>-0.12907361404729434</v>
      </c>
      <c r="H611" s="13">
        <v>9.9040007323927259E-3</v>
      </c>
      <c r="I611" s="13">
        <v>-0.32364227473885632</v>
      </c>
      <c r="J611" s="13">
        <v>0.40319588512418791</v>
      </c>
      <c r="K611" s="13">
        <v>0.5750796341697868</v>
      </c>
      <c r="L611" s="13">
        <v>-0.25878605450833569</v>
      </c>
      <c r="M611" s="13">
        <v>-0.81469651362708384</v>
      </c>
      <c r="N611" s="13" t="s">
        <v>658</v>
      </c>
      <c r="O611" s="13">
        <v>-0.24025570587104406</v>
      </c>
      <c r="P611" s="165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62"/>
    </row>
    <row r="612" spans="1:65">
      <c r="A612" s="35"/>
      <c r="B612" s="53" t="s">
        <v>267</v>
      </c>
      <c r="C612" s="54"/>
      <c r="D612" s="52">
        <v>0.3</v>
      </c>
      <c r="E612" s="52">
        <v>0.14000000000000001</v>
      </c>
      <c r="F612" s="52">
        <v>0.15</v>
      </c>
      <c r="G612" s="52">
        <v>0.52</v>
      </c>
      <c r="H612" s="52">
        <v>0.14000000000000001</v>
      </c>
      <c r="I612" s="52">
        <v>1.06</v>
      </c>
      <c r="J612" s="52">
        <v>0.94</v>
      </c>
      <c r="K612" s="52">
        <v>1.41</v>
      </c>
      <c r="L612" s="52" t="s">
        <v>268</v>
      </c>
      <c r="M612" s="52" t="s">
        <v>268</v>
      </c>
      <c r="N612" s="52">
        <v>9.81</v>
      </c>
      <c r="O612" s="52">
        <v>0.83</v>
      </c>
      <c r="P612" s="165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62"/>
    </row>
    <row r="613" spans="1:65">
      <c r="B613" s="36" t="s">
        <v>300</v>
      </c>
      <c r="C613" s="20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BM613" s="62"/>
    </row>
    <row r="614" spans="1:65">
      <c r="BM614" s="62"/>
    </row>
    <row r="615" spans="1:65" ht="15">
      <c r="B615" s="37" t="s">
        <v>563</v>
      </c>
      <c r="BM615" s="32" t="s">
        <v>269</v>
      </c>
    </row>
    <row r="616" spans="1:65" ht="15">
      <c r="A616" s="28" t="s">
        <v>31</v>
      </c>
      <c r="B616" s="18" t="s">
        <v>115</v>
      </c>
      <c r="C616" s="15" t="s">
        <v>116</v>
      </c>
      <c r="D616" s="16" t="s">
        <v>235</v>
      </c>
      <c r="E616" s="17" t="s">
        <v>235</v>
      </c>
      <c r="F616" s="16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2">
        <v>1</v>
      </c>
    </row>
    <row r="617" spans="1:65">
      <c r="A617" s="35"/>
      <c r="B617" s="19" t="s">
        <v>236</v>
      </c>
      <c r="C617" s="8" t="s">
        <v>236</v>
      </c>
      <c r="D617" s="163" t="s">
        <v>251</v>
      </c>
      <c r="E617" s="164" t="s">
        <v>254</v>
      </c>
      <c r="F617" s="16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2" t="s">
        <v>3</v>
      </c>
    </row>
    <row r="618" spans="1:65">
      <c r="A618" s="35"/>
      <c r="B618" s="19"/>
      <c r="C618" s="8"/>
      <c r="D618" s="9" t="s">
        <v>271</v>
      </c>
      <c r="E618" s="10" t="s">
        <v>292</v>
      </c>
      <c r="F618" s="16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>
        <v>1</v>
      </c>
    </row>
    <row r="619" spans="1:65">
      <c r="A619" s="35"/>
      <c r="B619" s="19"/>
      <c r="C619" s="8"/>
      <c r="D619" s="29" t="s">
        <v>293</v>
      </c>
      <c r="E619" s="29" t="s">
        <v>293</v>
      </c>
      <c r="F619" s="16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>
        <v>1</v>
      </c>
    </row>
    <row r="620" spans="1:65">
      <c r="A620" s="35"/>
      <c r="B620" s="18">
        <v>1</v>
      </c>
      <c r="C620" s="14">
        <v>1</v>
      </c>
      <c r="D620" s="248">
        <v>20.927</v>
      </c>
      <c r="E620" s="248">
        <v>19.2</v>
      </c>
      <c r="F620" s="249"/>
      <c r="G620" s="250"/>
      <c r="H620" s="250"/>
      <c r="I620" s="250"/>
      <c r="J620" s="250"/>
      <c r="K620" s="250"/>
      <c r="L620" s="250"/>
      <c r="M620" s="250"/>
      <c r="N620" s="250"/>
      <c r="O620" s="250"/>
      <c r="P620" s="250"/>
      <c r="Q620" s="250"/>
      <c r="R620" s="250"/>
      <c r="S620" s="250"/>
      <c r="T620" s="250"/>
      <c r="U620" s="250"/>
      <c r="V620" s="250"/>
      <c r="W620" s="250"/>
      <c r="X620" s="250"/>
      <c r="Y620" s="250"/>
      <c r="Z620" s="250"/>
      <c r="AA620" s="250"/>
      <c r="AB620" s="250"/>
      <c r="AC620" s="250"/>
      <c r="AD620" s="250"/>
      <c r="AE620" s="250"/>
      <c r="AF620" s="250"/>
      <c r="AG620" s="250"/>
      <c r="AH620" s="250"/>
      <c r="AI620" s="250"/>
      <c r="AJ620" s="250"/>
      <c r="AK620" s="250"/>
      <c r="AL620" s="250"/>
      <c r="AM620" s="250"/>
      <c r="AN620" s="250"/>
      <c r="AO620" s="250"/>
      <c r="AP620" s="250"/>
      <c r="AQ620" s="250"/>
      <c r="AR620" s="250"/>
      <c r="AS620" s="250"/>
      <c r="AT620" s="250"/>
      <c r="AU620" s="250"/>
      <c r="AV620" s="250"/>
      <c r="AW620" s="250"/>
      <c r="AX620" s="250"/>
      <c r="AY620" s="250"/>
      <c r="AZ620" s="250"/>
      <c r="BA620" s="250"/>
      <c r="BB620" s="250"/>
      <c r="BC620" s="250"/>
      <c r="BD620" s="250"/>
      <c r="BE620" s="250"/>
      <c r="BF620" s="250"/>
      <c r="BG620" s="250"/>
      <c r="BH620" s="250"/>
      <c r="BI620" s="250"/>
      <c r="BJ620" s="250"/>
      <c r="BK620" s="250"/>
      <c r="BL620" s="250"/>
      <c r="BM620" s="251">
        <v>1</v>
      </c>
    </row>
    <row r="621" spans="1:65">
      <c r="A621" s="35"/>
      <c r="B621" s="19">
        <v>1</v>
      </c>
      <c r="C621" s="8">
        <v>2</v>
      </c>
      <c r="D621" s="252">
        <v>19.306000000000001</v>
      </c>
      <c r="E621" s="252">
        <v>19.8</v>
      </c>
      <c r="F621" s="249"/>
      <c r="G621" s="250"/>
      <c r="H621" s="250"/>
      <c r="I621" s="250"/>
      <c r="J621" s="250"/>
      <c r="K621" s="250"/>
      <c r="L621" s="250"/>
      <c r="M621" s="250"/>
      <c r="N621" s="250"/>
      <c r="O621" s="250"/>
      <c r="P621" s="250"/>
      <c r="Q621" s="250"/>
      <c r="R621" s="250"/>
      <c r="S621" s="250"/>
      <c r="T621" s="250"/>
      <c r="U621" s="250"/>
      <c r="V621" s="250"/>
      <c r="W621" s="250"/>
      <c r="X621" s="250"/>
      <c r="Y621" s="250"/>
      <c r="Z621" s="250"/>
      <c r="AA621" s="250"/>
      <c r="AB621" s="250"/>
      <c r="AC621" s="250"/>
      <c r="AD621" s="250"/>
      <c r="AE621" s="250"/>
      <c r="AF621" s="250"/>
      <c r="AG621" s="250"/>
      <c r="AH621" s="250"/>
      <c r="AI621" s="250"/>
      <c r="AJ621" s="250"/>
      <c r="AK621" s="250"/>
      <c r="AL621" s="250"/>
      <c r="AM621" s="250"/>
      <c r="AN621" s="250"/>
      <c r="AO621" s="250"/>
      <c r="AP621" s="250"/>
      <c r="AQ621" s="250"/>
      <c r="AR621" s="250"/>
      <c r="AS621" s="250"/>
      <c r="AT621" s="250"/>
      <c r="AU621" s="250"/>
      <c r="AV621" s="250"/>
      <c r="AW621" s="250"/>
      <c r="AX621" s="250"/>
      <c r="AY621" s="250"/>
      <c r="AZ621" s="250"/>
      <c r="BA621" s="250"/>
      <c r="BB621" s="250"/>
      <c r="BC621" s="250"/>
      <c r="BD621" s="250"/>
      <c r="BE621" s="250"/>
      <c r="BF621" s="250"/>
      <c r="BG621" s="250"/>
      <c r="BH621" s="250"/>
      <c r="BI621" s="250"/>
      <c r="BJ621" s="250"/>
      <c r="BK621" s="250"/>
      <c r="BL621" s="250"/>
      <c r="BM621" s="251">
        <v>19</v>
      </c>
    </row>
    <row r="622" spans="1:65">
      <c r="A622" s="35"/>
      <c r="B622" s="19">
        <v>1</v>
      </c>
      <c r="C622" s="8">
        <v>3</v>
      </c>
      <c r="D622" s="252">
        <v>19.741</v>
      </c>
      <c r="E622" s="252">
        <v>19.3</v>
      </c>
      <c r="F622" s="249"/>
      <c r="G622" s="250"/>
      <c r="H622" s="250"/>
      <c r="I622" s="250"/>
      <c r="J622" s="250"/>
      <c r="K622" s="250"/>
      <c r="L622" s="250"/>
      <c r="M622" s="250"/>
      <c r="N622" s="250"/>
      <c r="O622" s="250"/>
      <c r="P622" s="250"/>
      <c r="Q622" s="250"/>
      <c r="R622" s="250"/>
      <c r="S622" s="250"/>
      <c r="T622" s="250"/>
      <c r="U622" s="250"/>
      <c r="V622" s="250"/>
      <c r="W622" s="250"/>
      <c r="X622" s="250"/>
      <c r="Y622" s="250"/>
      <c r="Z622" s="250"/>
      <c r="AA622" s="250"/>
      <c r="AB622" s="250"/>
      <c r="AC622" s="250"/>
      <c r="AD622" s="250"/>
      <c r="AE622" s="250"/>
      <c r="AF622" s="250"/>
      <c r="AG622" s="250"/>
      <c r="AH622" s="250"/>
      <c r="AI622" s="250"/>
      <c r="AJ622" s="250"/>
      <c r="AK622" s="250"/>
      <c r="AL622" s="250"/>
      <c r="AM622" s="250"/>
      <c r="AN622" s="250"/>
      <c r="AO622" s="250"/>
      <c r="AP622" s="250"/>
      <c r="AQ622" s="250"/>
      <c r="AR622" s="250"/>
      <c r="AS622" s="250"/>
      <c r="AT622" s="250"/>
      <c r="AU622" s="250"/>
      <c r="AV622" s="250"/>
      <c r="AW622" s="250"/>
      <c r="AX622" s="250"/>
      <c r="AY622" s="250"/>
      <c r="AZ622" s="250"/>
      <c r="BA622" s="250"/>
      <c r="BB622" s="250"/>
      <c r="BC622" s="250"/>
      <c r="BD622" s="250"/>
      <c r="BE622" s="250"/>
      <c r="BF622" s="250"/>
      <c r="BG622" s="250"/>
      <c r="BH622" s="250"/>
      <c r="BI622" s="250"/>
      <c r="BJ622" s="250"/>
      <c r="BK622" s="250"/>
      <c r="BL622" s="250"/>
      <c r="BM622" s="251">
        <v>16</v>
      </c>
    </row>
    <row r="623" spans="1:65">
      <c r="A623" s="35"/>
      <c r="B623" s="19">
        <v>1</v>
      </c>
      <c r="C623" s="8">
        <v>4</v>
      </c>
      <c r="D623" s="252">
        <v>20.379000000000001</v>
      </c>
      <c r="E623" s="252">
        <v>18.899999999999999</v>
      </c>
      <c r="F623" s="249"/>
      <c r="G623" s="250"/>
      <c r="H623" s="250"/>
      <c r="I623" s="250"/>
      <c r="J623" s="250"/>
      <c r="K623" s="250"/>
      <c r="L623" s="250"/>
      <c r="M623" s="250"/>
      <c r="N623" s="250"/>
      <c r="O623" s="250"/>
      <c r="P623" s="250"/>
      <c r="Q623" s="250"/>
      <c r="R623" s="250"/>
      <c r="S623" s="250"/>
      <c r="T623" s="250"/>
      <c r="U623" s="250"/>
      <c r="V623" s="250"/>
      <c r="W623" s="250"/>
      <c r="X623" s="250"/>
      <c r="Y623" s="250"/>
      <c r="Z623" s="250"/>
      <c r="AA623" s="250"/>
      <c r="AB623" s="250"/>
      <c r="AC623" s="250"/>
      <c r="AD623" s="250"/>
      <c r="AE623" s="250"/>
      <c r="AF623" s="250"/>
      <c r="AG623" s="250"/>
      <c r="AH623" s="250"/>
      <c r="AI623" s="250"/>
      <c r="AJ623" s="250"/>
      <c r="AK623" s="250"/>
      <c r="AL623" s="250"/>
      <c r="AM623" s="250"/>
      <c r="AN623" s="250"/>
      <c r="AO623" s="250"/>
      <c r="AP623" s="250"/>
      <c r="AQ623" s="250"/>
      <c r="AR623" s="250"/>
      <c r="AS623" s="250"/>
      <c r="AT623" s="250"/>
      <c r="AU623" s="250"/>
      <c r="AV623" s="250"/>
      <c r="AW623" s="250"/>
      <c r="AX623" s="250"/>
      <c r="AY623" s="250"/>
      <c r="AZ623" s="250"/>
      <c r="BA623" s="250"/>
      <c r="BB623" s="250"/>
      <c r="BC623" s="250"/>
      <c r="BD623" s="250"/>
      <c r="BE623" s="250"/>
      <c r="BF623" s="250"/>
      <c r="BG623" s="250"/>
      <c r="BH623" s="250"/>
      <c r="BI623" s="250"/>
      <c r="BJ623" s="250"/>
      <c r="BK623" s="250"/>
      <c r="BL623" s="250"/>
      <c r="BM623" s="251">
        <v>19.726333333333301</v>
      </c>
    </row>
    <row r="624" spans="1:65">
      <c r="A624" s="35"/>
      <c r="B624" s="19">
        <v>1</v>
      </c>
      <c r="C624" s="8">
        <v>5</v>
      </c>
      <c r="D624" s="252">
        <v>20.797999999999998</v>
      </c>
      <c r="E624" s="252">
        <v>18.899999999999999</v>
      </c>
      <c r="F624" s="249"/>
      <c r="G624" s="250"/>
      <c r="H624" s="250"/>
      <c r="I624" s="250"/>
      <c r="J624" s="250"/>
      <c r="K624" s="250"/>
      <c r="L624" s="250"/>
      <c r="M624" s="250"/>
      <c r="N624" s="250"/>
      <c r="O624" s="250"/>
      <c r="P624" s="250"/>
      <c r="Q624" s="250"/>
      <c r="R624" s="250"/>
      <c r="S624" s="250"/>
      <c r="T624" s="250"/>
      <c r="U624" s="250"/>
      <c r="V624" s="250"/>
      <c r="W624" s="250"/>
      <c r="X624" s="250"/>
      <c r="Y624" s="250"/>
      <c r="Z624" s="250"/>
      <c r="AA624" s="250"/>
      <c r="AB624" s="250"/>
      <c r="AC624" s="250"/>
      <c r="AD624" s="250"/>
      <c r="AE624" s="250"/>
      <c r="AF624" s="250"/>
      <c r="AG624" s="250"/>
      <c r="AH624" s="250"/>
      <c r="AI624" s="250"/>
      <c r="AJ624" s="250"/>
      <c r="AK624" s="250"/>
      <c r="AL624" s="250"/>
      <c r="AM624" s="250"/>
      <c r="AN624" s="250"/>
      <c r="AO624" s="250"/>
      <c r="AP624" s="250"/>
      <c r="AQ624" s="250"/>
      <c r="AR624" s="250"/>
      <c r="AS624" s="250"/>
      <c r="AT624" s="250"/>
      <c r="AU624" s="250"/>
      <c r="AV624" s="250"/>
      <c r="AW624" s="250"/>
      <c r="AX624" s="250"/>
      <c r="AY624" s="250"/>
      <c r="AZ624" s="250"/>
      <c r="BA624" s="250"/>
      <c r="BB624" s="250"/>
      <c r="BC624" s="250"/>
      <c r="BD624" s="250"/>
      <c r="BE624" s="250"/>
      <c r="BF624" s="250"/>
      <c r="BG624" s="250"/>
      <c r="BH624" s="250"/>
      <c r="BI624" s="250"/>
      <c r="BJ624" s="250"/>
      <c r="BK624" s="250"/>
      <c r="BL624" s="250"/>
      <c r="BM624" s="251">
        <v>25</v>
      </c>
    </row>
    <row r="625" spans="1:65">
      <c r="A625" s="35"/>
      <c r="B625" s="19">
        <v>1</v>
      </c>
      <c r="C625" s="8">
        <v>6</v>
      </c>
      <c r="D625" s="252">
        <v>20.465</v>
      </c>
      <c r="E625" s="252">
        <v>19</v>
      </c>
      <c r="F625" s="249"/>
      <c r="G625" s="250"/>
      <c r="H625" s="250"/>
      <c r="I625" s="250"/>
      <c r="J625" s="250"/>
      <c r="K625" s="250"/>
      <c r="L625" s="250"/>
      <c r="M625" s="250"/>
      <c r="N625" s="250"/>
      <c r="O625" s="250"/>
      <c r="P625" s="250"/>
      <c r="Q625" s="250"/>
      <c r="R625" s="250"/>
      <c r="S625" s="250"/>
      <c r="T625" s="250"/>
      <c r="U625" s="250"/>
      <c r="V625" s="250"/>
      <c r="W625" s="250"/>
      <c r="X625" s="250"/>
      <c r="Y625" s="250"/>
      <c r="Z625" s="250"/>
      <c r="AA625" s="250"/>
      <c r="AB625" s="250"/>
      <c r="AC625" s="250"/>
      <c r="AD625" s="250"/>
      <c r="AE625" s="250"/>
      <c r="AF625" s="250"/>
      <c r="AG625" s="250"/>
      <c r="AH625" s="250"/>
      <c r="AI625" s="250"/>
      <c r="AJ625" s="250"/>
      <c r="AK625" s="250"/>
      <c r="AL625" s="250"/>
      <c r="AM625" s="250"/>
      <c r="AN625" s="250"/>
      <c r="AO625" s="250"/>
      <c r="AP625" s="250"/>
      <c r="AQ625" s="250"/>
      <c r="AR625" s="250"/>
      <c r="AS625" s="250"/>
      <c r="AT625" s="250"/>
      <c r="AU625" s="250"/>
      <c r="AV625" s="250"/>
      <c r="AW625" s="250"/>
      <c r="AX625" s="250"/>
      <c r="AY625" s="250"/>
      <c r="AZ625" s="250"/>
      <c r="BA625" s="250"/>
      <c r="BB625" s="250"/>
      <c r="BC625" s="250"/>
      <c r="BD625" s="250"/>
      <c r="BE625" s="250"/>
      <c r="BF625" s="250"/>
      <c r="BG625" s="250"/>
      <c r="BH625" s="250"/>
      <c r="BI625" s="250"/>
      <c r="BJ625" s="250"/>
      <c r="BK625" s="250"/>
      <c r="BL625" s="250"/>
      <c r="BM625" s="253"/>
    </row>
    <row r="626" spans="1:65">
      <c r="A626" s="35"/>
      <c r="B626" s="20" t="s">
        <v>263</v>
      </c>
      <c r="C626" s="12"/>
      <c r="D626" s="254">
        <v>20.269333333333336</v>
      </c>
      <c r="E626" s="254">
        <v>19.183333333333334</v>
      </c>
      <c r="F626" s="249"/>
      <c r="G626" s="250"/>
      <c r="H626" s="250"/>
      <c r="I626" s="250"/>
      <c r="J626" s="250"/>
      <c r="K626" s="250"/>
      <c r="L626" s="250"/>
      <c r="M626" s="250"/>
      <c r="N626" s="250"/>
      <c r="O626" s="250"/>
      <c r="P626" s="250"/>
      <c r="Q626" s="250"/>
      <c r="R626" s="250"/>
      <c r="S626" s="250"/>
      <c r="T626" s="250"/>
      <c r="U626" s="250"/>
      <c r="V626" s="250"/>
      <c r="W626" s="250"/>
      <c r="X626" s="250"/>
      <c r="Y626" s="250"/>
      <c r="Z626" s="250"/>
      <c r="AA626" s="250"/>
      <c r="AB626" s="250"/>
      <c r="AC626" s="250"/>
      <c r="AD626" s="250"/>
      <c r="AE626" s="250"/>
      <c r="AF626" s="250"/>
      <c r="AG626" s="250"/>
      <c r="AH626" s="250"/>
      <c r="AI626" s="250"/>
      <c r="AJ626" s="250"/>
      <c r="AK626" s="250"/>
      <c r="AL626" s="250"/>
      <c r="AM626" s="250"/>
      <c r="AN626" s="250"/>
      <c r="AO626" s="250"/>
      <c r="AP626" s="250"/>
      <c r="AQ626" s="250"/>
      <c r="AR626" s="250"/>
      <c r="AS626" s="250"/>
      <c r="AT626" s="250"/>
      <c r="AU626" s="250"/>
      <c r="AV626" s="250"/>
      <c r="AW626" s="250"/>
      <c r="AX626" s="250"/>
      <c r="AY626" s="250"/>
      <c r="AZ626" s="250"/>
      <c r="BA626" s="250"/>
      <c r="BB626" s="250"/>
      <c r="BC626" s="250"/>
      <c r="BD626" s="250"/>
      <c r="BE626" s="250"/>
      <c r="BF626" s="250"/>
      <c r="BG626" s="250"/>
      <c r="BH626" s="250"/>
      <c r="BI626" s="250"/>
      <c r="BJ626" s="250"/>
      <c r="BK626" s="250"/>
      <c r="BL626" s="250"/>
      <c r="BM626" s="253"/>
    </row>
    <row r="627" spans="1:65">
      <c r="A627" s="35"/>
      <c r="B627" s="3" t="s">
        <v>264</v>
      </c>
      <c r="C627" s="33"/>
      <c r="D627" s="255">
        <v>20.422000000000001</v>
      </c>
      <c r="E627" s="255">
        <v>19.100000000000001</v>
      </c>
      <c r="F627" s="249"/>
      <c r="G627" s="250"/>
      <c r="H627" s="250"/>
      <c r="I627" s="250"/>
      <c r="J627" s="250"/>
      <c r="K627" s="250"/>
      <c r="L627" s="250"/>
      <c r="M627" s="250"/>
      <c r="N627" s="250"/>
      <c r="O627" s="250"/>
      <c r="P627" s="250"/>
      <c r="Q627" s="250"/>
      <c r="R627" s="250"/>
      <c r="S627" s="250"/>
      <c r="T627" s="250"/>
      <c r="U627" s="250"/>
      <c r="V627" s="250"/>
      <c r="W627" s="250"/>
      <c r="X627" s="250"/>
      <c r="Y627" s="250"/>
      <c r="Z627" s="250"/>
      <c r="AA627" s="250"/>
      <c r="AB627" s="250"/>
      <c r="AC627" s="250"/>
      <c r="AD627" s="250"/>
      <c r="AE627" s="250"/>
      <c r="AF627" s="250"/>
      <c r="AG627" s="250"/>
      <c r="AH627" s="250"/>
      <c r="AI627" s="250"/>
      <c r="AJ627" s="250"/>
      <c r="AK627" s="250"/>
      <c r="AL627" s="250"/>
      <c r="AM627" s="250"/>
      <c r="AN627" s="250"/>
      <c r="AO627" s="250"/>
      <c r="AP627" s="250"/>
      <c r="AQ627" s="250"/>
      <c r="AR627" s="250"/>
      <c r="AS627" s="250"/>
      <c r="AT627" s="250"/>
      <c r="AU627" s="250"/>
      <c r="AV627" s="250"/>
      <c r="AW627" s="250"/>
      <c r="AX627" s="250"/>
      <c r="AY627" s="250"/>
      <c r="AZ627" s="250"/>
      <c r="BA627" s="250"/>
      <c r="BB627" s="250"/>
      <c r="BC627" s="250"/>
      <c r="BD627" s="250"/>
      <c r="BE627" s="250"/>
      <c r="BF627" s="250"/>
      <c r="BG627" s="250"/>
      <c r="BH627" s="250"/>
      <c r="BI627" s="250"/>
      <c r="BJ627" s="250"/>
      <c r="BK627" s="250"/>
      <c r="BL627" s="250"/>
      <c r="BM627" s="253"/>
    </row>
    <row r="628" spans="1:65">
      <c r="A628" s="35"/>
      <c r="B628" s="3" t="s">
        <v>265</v>
      </c>
      <c r="C628" s="33"/>
      <c r="D628" s="255">
        <v>0.62761028247365891</v>
      </c>
      <c r="E628" s="255">
        <v>0.34302575219167902</v>
      </c>
      <c r="F628" s="249"/>
      <c r="G628" s="250"/>
      <c r="H628" s="250"/>
      <c r="I628" s="250"/>
      <c r="J628" s="250"/>
      <c r="K628" s="250"/>
      <c r="L628" s="250"/>
      <c r="M628" s="250"/>
      <c r="N628" s="250"/>
      <c r="O628" s="250"/>
      <c r="P628" s="250"/>
      <c r="Q628" s="250"/>
      <c r="R628" s="250"/>
      <c r="S628" s="250"/>
      <c r="T628" s="250"/>
      <c r="U628" s="250"/>
      <c r="V628" s="250"/>
      <c r="W628" s="250"/>
      <c r="X628" s="250"/>
      <c r="Y628" s="250"/>
      <c r="Z628" s="250"/>
      <c r="AA628" s="250"/>
      <c r="AB628" s="250"/>
      <c r="AC628" s="250"/>
      <c r="AD628" s="250"/>
      <c r="AE628" s="250"/>
      <c r="AF628" s="250"/>
      <c r="AG628" s="250"/>
      <c r="AH628" s="250"/>
      <c r="AI628" s="250"/>
      <c r="AJ628" s="250"/>
      <c r="AK628" s="250"/>
      <c r="AL628" s="250"/>
      <c r="AM628" s="250"/>
      <c r="AN628" s="250"/>
      <c r="AO628" s="250"/>
      <c r="AP628" s="250"/>
      <c r="AQ628" s="250"/>
      <c r="AR628" s="250"/>
      <c r="AS628" s="250"/>
      <c r="AT628" s="250"/>
      <c r="AU628" s="250"/>
      <c r="AV628" s="250"/>
      <c r="AW628" s="250"/>
      <c r="AX628" s="250"/>
      <c r="AY628" s="250"/>
      <c r="AZ628" s="250"/>
      <c r="BA628" s="250"/>
      <c r="BB628" s="250"/>
      <c r="BC628" s="250"/>
      <c r="BD628" s="250"/>
      <c r="BE628" s="250"/>
      <c r="BF628" s="250"/>
      <c r="BG628" s="250"/>
      <c r="BH628" s="250"/>
      <c r="BI628" s="250"/>
      <c r="BJ628" s="250"/>
      <c r="BK628" s="250"/>
      <c r="BL628" s="250"/>
      <c r="BM628" s="253"/>
    </row>
    <row r="629" spans="1:65">
      <c r="A629" s="35"/>
      <c r="B629" s="3" t="s">
        <v>87</v>
      </c>
      <c r="C629" s="33"/>
      <c r="D629" s="13">
        <v>3.0963538472256552E-2</v>
      </c>
      <c r="E629" s="13">
        <v>1.7881446682450688E-2</v>
      </c>
      <c r="F629" s="16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62"/>
    </row>
    <row r="630" spans="1:65">
      <c r="A630" s="35"/>
      <c r="B630" s="3" t="s">
        <v>266</v>
      </c>
      <c r="C630" s="33"/>
      <c r="D630" s="13">
        <v>2.752665641528429E-2</v>
      </c>
      <c r="E630" s="13">
        <v>-2.7526656415280848E-2</v>
      </c>
      <c r="F630" s="16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62"/>
    </row>
    <row r="631" spans="1:65">
      <c r="A631" s="35"/>
      <c r="B631" s="53" t="s">
        <v>267</v>
      </c>
      <c r="C631" s="54"/>
      <c r="D631" s="52">
        <v>0.67</v>
      </c>
      <c r="E631" s="52">
        <v>0.67</v>
      </c>
      <c r="F631" s="16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62"/>
    </row>
    <row r="632" spans="1:65">
      <c r="B632" s="36"/>
      <c r="C632" s="20"/>
      <c r="D632" s="31"/>
      <c r="E632" s="31"/>
      <c r="BM632" s="62"/>
    </row>
    <row r="633" spans="1:65" ht="15">
      <c r="B633" s="37" t="s">
        <v>564</v>
      </c>
      <c r="BM633" s="32" t="s">
        <v>67</v>
      </c>
    </row>
    <row r="634" spans="1:65" ht="15">
      <c r="A634" s="28" t="s">
        <v>34</v>
      </c>
      <c r="B634" s="18" t="s">
        <v>115</v>
      </c>
      <c r="C634" s="15" t="s">
        <v>116</v>
      </c>
      <c r="D634" s="16" t="s">
        <v>235</v>
      </c>
      <c r="E634" s="17" t="s">
        <v>235</v>
      </c>
      <c r="F634" s="17" t="s">
        <v>235</v>
      </c>
      <c r="G634" s="17" t="s">
        <v>235</v>
      </c>
      <c r="H634" s="17" t="s">
        <v>235</v>
      </c>
      <c r="I634" s="17" t="s">
        <v>235</v>
      </c>
      <c r="J634" s="17" t="s">
        <v>235</v>
      </c>
      <c r="K634" s="17" t="s">
        <v>235</v>
      </c>
      <c r="L634" s="17" t="s">
        <v>235</v>
      </c>
      <c r="M634" s="17" t="s">
        <v>235</v>
      </c>
      <c r="N634" s="17" t="s">
        <v>235</v>
      </c>
      <c r="O634" s="17" t="s">
        <v>235</v>
      </c>
      <c r="P634" s="17" t="s">
        <v>235</v>
      </c>
      <c r="Q634" s="17" t="s">
        <v>235</v>
      </c>
      <c r="R634" s="17" t="s">
        <v>235</v>
      </c>
      <c r="S634" s="17" t="s">
        <v>235</v>
      </c>
      <c r="T634" s="17" t="s">
        <v>235</v>
      </c>
      <c r="U634" s="17" t="s">
        <v>235</v>
      </c>
      <c r="V634" s="17" t="s">
        <v>235</v>
      </c>
      <c r="W634" s="165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1</v>
      </c>
    </row>
    <row r="635" spans="1:65">
      <c r="A635" s="35"/>
      <c r="B635" s="19" t="s">
        <v>236</v>
      </c>
      <c r="C635" s="8" t="s">
        <v>236</v>
      </c>
      <c r="D635" s="163" t="s">
        <v>238</v>
      </c>
      <c r="E635" s="164" t="s">
        <v>239</v>
      </c>
      <c r="F635" s="164" t="s">
        <v>240</v>
      </c>
      <c r="G635" s="164" t="s">
        <v>242</v>
      </c>
      <c r="H635" s="164" t="s">
        <v>243</v>
      </c>
      <c r="I635" s="164" t="s">
        <v>244</v>
      </c>
      <c r="J635" s="164" t="s">
        <v>245</v>
      </c>
      <c r="K635" s="164" t="s">
        <v>246</v>
      </c>
      <c r="L635" s="164" t="s">
        <v>247</v>
      </c>
      <c r="M635" s="164" t="s">
        <v>248</v>
      </c>
      <c r="N635" s="164" t="s">
        <v>249</v>
      </c>
      <c r="O635" s="164" t="s">
        <v>250</v>
      </c>
      <c r="P635" s="164" t="s">
        <v>251</v>
      </c>
      <c r="Q635" s="164" t="s">
        <v>252</v>
      </c>
      <c r="R635" s="164" t="s">
        <v>253</v>
      </c>
      <c r="S635" s="164" t="s">
        <v>254</v>
      </c>
      <c r="T635" s="164" t="s">
        <v>255</v>
      </c>
      <c r="U635" s="164" t="s">
        <v>256</v>
      </c>
      <c r="V635" s="164" t="s">
        <v>270</v>
      </c>
      <c r="W635" s="165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 t="s">
        <v>3</v>
      </c>
    </row>
    <row r="636" spans="1:65">
      <c r="A636" s="35"/>
      <c r="B636" s="19"/>
      <c r="C636" s="8"/>
      <c r="D636" s="9" t="s">
        <v>273</v>
      </c>
      <c r="E636" s="10" t="s">
        <v>273</v>
      </c>
      <c r="F636" s="10" t="s">
        <v>271</v>
      </c>
      <c r="G636" s="10" t="s">
        <v>271</v>
      </c>
      <c r="H636" s="10" t="s">
        <v>271</v>
      </c>
      <c r="I636" s="10" t="s">
        <v>271</v>
      </c>
      <c r="J636" s="10" t="s">
        <v>271</v>
      </c>
      <c r="K636" s="10" t="s">
        <v>292</v>
      </c>
      <c r="L636" s="10" t="s">
        <v>273</v>
      </c>
      <c r="M636" s="10" t="s">
        <v>292</v>
      </c>
      <c r="N636" s="10" t="s">
        <v>273</v>
      </c>
      <c r="O636" s="10" t="s">
        <v>292</v>
      </c>
      <c r="P636" s="10" t="s">
        <v>271</v>
      </c>
      <c r="Q636" s="10" t="s">
        <v>292</v>
      </c>
      <c r="R636" s="10" t="s">
        <v>273</v>
      </c>
      <c r="S636" s="10" t="s">
        <v>292</v>
      </c>
      <c r="T636" s="10" t="s">
        <v>273</v>
      </c>
      <c r="U636" s="10" t="s">
        <v>273</v>
      </c>
      <c r="V636" s="10" t="s">
        <v>271</v>
      </c>
      <c r="W636" s="165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2">
        <v>0</v>
      </c>
    </row>
    <row r="637" spans="1:65">
      <c r="A637" s="35"/>
      <c r="B637" s="19"/>
      <c r="C637" s="8"/>
      <c r="D637" s="29" t="s">
        <v>293</v>
      </c>
      <c r="E637" s="29" t="s">
        <v>294</v>
      </c>
      <c r="F637" s="29" t="s">
        <v>293</v>
      </c>
      <c r="G637" s="29" t="s">
        <v>293</v>
      </c>
      <c r="H637" s="29" t="s">
        <v>293</v>
      </c>
      <c r="I637" s="29" t="s">
        <v>293</v>
      </c>
      <c r="J637" s="29" t="s">
        <v>293</v>
      </c>
      <c r="K637" s="29" t="s">
        <v>295</v>
      </c>
      <c r="L637" s="29" t="s">
        <v>295</v>
      </c>
      <c r="M637" s="29" t="s">
        <v>295</v>
      </c>
      <c r="N637" s="29" t="s">
        <v>295</v>
      </c>
      <c r="O637" s="29" t="s">
        <v>296</v>
      </c>
      <c r="P637" s="29" t="s">
        <v>293</v>
      </c>
      <c r="Q637" s="29" t="s">
        <v>296</v>
      </c>
      <c r="R637" s="29" t="s">
        <v>296</v>
      </c>
      <c r="S637" s="29" t="s">
        <v>293</v>
      </c>
      <c r="T637" s="29" t="s">
        <v>295</v>
      </c>
      <c r="U637" s="29" t="s">
        <v>293</v>
      </c>
      <c r="V637" s="29" t="s">
        <v>297</v>
      </c>
      <c r="W637" s="165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2">
        <v>1</v>
      </c>
    </row>
    <row r="638" spans="1:65">
      <c r="A638" s="35"/>
      <c r="B638" s="18">
        <v>1</v>
      </c>
      <c r="C638" s="14">
        <v>1</v>
      </c>
      <c r="D638" s="236">
        <v>76.434750000000008</v>
      </c>
      <c r="E638" s="266">
        <v>79.489999999999995</v>
      </c>
      <c r="F638" s="271">
        <v>67.099999999999994</v>
      </c>
      <c r="G638" s="236">
        <v>67.099999999999994</v>
      </c>
      <c r="H638" s="271">
        <v>70.400000000000006</v>
      </c>
      <c r="I638" s="276">
        <v>66.8</v>
      </c>
      <c r="J638" s="271">
        <v>73.599999999999994</v>
      </c>
      <c r="K638" s="236">
        <v>67.599999999999994</v>
      </c>
      <c r="L638" s="236">
        <v>56</v>
      </c>
      <c r="M638" s="236">
        <v>64</v>
      </c>
      <c r="N638" s="236">
        <v>65</v>
      </c>
      <c r="O638" s="236">
        <v>70.798302284883235</v>
      </c>
      <c r="P638" s="236">
        <v>70.8</v>
      </c>
      <c r="Q638" s="236">
        <v>76</v>
      </c>
      <c r="R638" s="236">
        <v>54</v>
      </c>
      <c r="S638" s="236">
        <v>65.8</v>
      </c>
      <c r="T638" s="236">
        <v>57</v>
      </c>
      <c r="U638" s="236">
        <v>67.975999999999999</v>
      </c>
      <c r="V638" s="236">
        <v>70.400000000000006</v>
      </c>
      <c r="W638" s="237"/>
      <c r="X638" s="238"/>
      <c r="Y638" s="238"/>
      <c r="Z638" s="238"/>
      <c r="AA638" s="238"/>
      <c r="AB638" s="238"/>
      <c r="AC638" s="238"/>
      <c r="AD638" s="238"/>
      <c r="AE638" s="238"/>
      <c r="AF638" s="238"/>
      <c r="AG638" s="238"/>
      <c r="AH638" s="238"/>
      <c r="AI638" s="238"/>
      <c r="AJ638" s="238"/>
      <c r="AK638" s="238"/>
      <c r="AL638" s="238"/>
      <c r="AM638" s="238"/>
      <c r="AN638" s="238"/>
      <c r="AO638" s="238"/>
      <c r="AP638" s="238"/>
      <c r="AQ638" s="238"/>
      <c r="AR638" s="238"/>
      <c r="AS638" s="238"/>
      <c r="AT638" s="238"/>
      <c r="AU638" s="238"/>
      <c r="AV638" s="238"/>
      <c r="AW638" s="238"/>
      <c r="AX638" s="238"/>
      <c r="AY638" s="238"/>
      <c r="AZ638" s="238"/>
      <c r="BA638" s="238"/>
      <c r="BB638" s="238"/>
      <c r="BC638" s="238"/>
      <c r="BD638" s="238"/>
      <c r="BE638" s="238"/>
      <c r="BF638" s="238"/>
      <c r="BG638" s="238"/>
      <c r="BH638" s="238"/>
      <c r="BI638" s="238"/>
      <c r="BJ638" s="238"/>
      <c r="BK638" s="238"/>
      <c r="BL638" s="238"/>
      <c r="BM638" s="239">
        <v>1</v>
      </c>
    </row>
    <row r="639" spans="1:65">
      <c r="A639" s="35"/>
      <c r="B639" s="19">
        <v>1</v>
      </c>
      <c r="C639" s="8">
        <v>2</v>
      </c>
      <c r="D639" s="240">
        <v>76.555499999999995</v>
      </c>
      <c r="E639" s="267">
        <v>79.97</v>
      </c>
      <c r="F639" s="273">
        <v>66.099999999999994</v>
      </c>
      <c r="G639" s="240">
        <v>65.400000000000006</v>
      </c>
      <c r="H639" s="273">
        <v>69.400000000000006</v>
      </c>
      <c r="I639" s="240">
        <v>70.8</v>
      </c>
      <c r="J639" s="273">
        <v>73.099999999999994</v>
      </c>
      <c r="K639" s="240">
        <v>68.2</v>
      </c>
      <c r="L639" s="240">
        <v>58</v>
      </c>
      <c r="M639" s="240">
        <v>64.3</v>
      </c>
      <c r="N639" s="240">
        <v>64</v>
      </c>
      <c r="O639" s="240">
        <v>70.542335677278174</v>
      </c>
      <c r="P639" s="240">
        <v>72</v>
      </c>
      <c r="Q639" s="240">
        <v>75</v>
      </c>
      <c r="R639" s="240">
        <v>67</v>
      </c>
      <c r="S639" s="240">
        <v>63.7</v>
      </c>
      <c r="T639" s="240">
        <v>54</v>
      </c>
      <c r="U639" s="240">
        <v>67.965430555555557</v>
      </c>
      <c r="V639" s="240">
        <v>70.900000000000006</v>
      </c>
      <c r="W639" s="237"/>
      <c r="X639" s="238"/>
      <c r="Y639" s="238"/>
      <c r="Z639" s="238"/>
      <c r="AA639" s="238"/>
      <c r="AB639" s="238"/>
      <c r="AC639" s="238"/>
      <c r="AD639" s="238"/>
      <c r="AE639" s="238"/>
      <c r="AF639" s="238"/>
      <c r="AG639" s="238"/>
      <c r="AH639" s="238"/>
      <c r="AI639" s="238"/>
      <c r="AJ639" s="238"/>
      <c r="AK639" s="238"/>
      <c r="AL639" s="238"/>
      <c r="AM639" s="238"/>
      <c r="AN639" s="238"/>
      <c r="AO639" s="238"/>
      <c r="AP639" s="238"/>
      <c r="AQ639" s="238"/>
      <c r="AR639" s="238"/>
      <c r="AS639" s="238"/>
      <c r="AT639" s="238"/>
      <c r="AU639" s="238"/>
      <c r="AV639" s="238"/>
      <c r="AW639" s="238"/>
      <c r="AX639" s="238"/>
      <c r="AY639" s="238"/>
      <c r="AZ639" s="238"/>
      <c r="BA639" s="238"/>
      <c r="BB639" s="238"/>
      <c r="BC639" s="238"/>
      <c r="BD639" s="238"/>
      <c r="BE639" s="238"/>
      <c r="BF639" s="238"/>
      <c r="BG639" s="238"/>
      <c r="BH639" s="238"/>
      <c r="BI639" s="238"/>
      <c r="BJ639" s="238"/>
      <c r="BK639" s="238"/>
      <c r="BL639" s="238"/>
      <c r="BM639" s="239">
        <v>11</v>
      </c>
    </row>
    <row r="640" spans="1:65">
      <c r="A640" s="35"/>
      <c r="B640" s="19">
        <v>1</v>
      </c>
      <c r="C640" s="8">
        <v>3</v>
      </c>
      <c r="D640" s="240">
        <v>77.400750000000002</v>
      </c>
      <c r="E640" s="267">
        <v>81.64</v>
      </c>
      <c r="F640" s="273">
        <v>66.599999999999994</v>
      </c>
      <c r="G640" s="240">
        <v>71.400000000000006</v>
      </c>
      <c r="H640" s="273">
        <v>70.3</v>
      </c>
      <c r="I640" s="240">
        <v>73.900000000000006</v>
      </c>
      <c r="J640" s="273">
        <v>68.599999999999994</v>
      </c>
      <c r="K640" s="273">
        <v>69.3</v>
      </c>
      <c r="L640" s="243">
        <v>56</v>
      </c>
      <c r="M640" s="243">
        <v>64.8</v>
      </c>
      <c r="N640" s="243">
        <v>65</v>
      </c>
      <c r="O640" s="243">
        <v>69.27829607474284</v>
      </c>
      <c r="P640" s="243">
        <v>71.400000000000006</v>
      </c>
      <c r="Q640" s="243">
        <v>75</v>
      </c>
      <c r="R640" s="243">
        <v>58</v>
      </c>
      <c r="S640" s="243">
        <v>66.2</v>
      </c>
      <c r="T640" s="243">
        <v>62</v>
      </c>
      <c r="U640" s="243">
        <v>67.85325231481481</v>
      </c>
      <c r="V640" s="243">
        <v>63.5</v>
      </c>
      <c r="W640" s="237"/>
      <c r="X640" s="238"/>
      <c r="Y640" s="238"/>
      <c r="Z640" s="238"/>
      <c r="AA640" s="238"/>
      <c r="AB640" s="238"/>
      <c r="AC640" s="238"/>
      <c r="AD640" s="238"/>
      <c r="AE640" s="238"/>
      <c r="AF640" s="238"/>
      <c r="AG640" s="238"/>
      <c r="AH640" s="238"/>
      <c r="AI640" s="238"/>
      <c r="AJ640" s="238"/>
      <c r="AK640" s="238"/>
      <c r="AL640" s="238"/>
      <c r="AM640" s="238"/>
      <c r="AN640" s="238"/>
      <c r="AO640" s="238"/>
      <c r="AP640" s="238"/>
      <c r="AQ640" s="238"/>
      <c r="AR640" s="238"/>
      <c r="AS640" s="238"/>
      <c r="AT640" s="238"/>
      <c r="AU640" s="238"/>
      <c r="AV640" s="238"/>
      <c r="AW640" s="238"/>
      <c r="AX640" s="238"/>
      <c r="AY640" s="238"/>
      <c r="AZ640" s="238"/>
      <c r="BA640" s="238"/>
      <c r="BB640" s="238"/>
      <c r="BC640" s="238"/>
      <c r="BD640" s="238"/>
      <c r="BE640" s="238"/>
      <c r="BF640" s="238"/>
      <c r="BG640" s="238"/>
      <c r="BH640" s="238"/>
      <c r="BI640" s="238"/>
      <c r="BJ640" s="238"/>
      <c r="BK640" s="238"/>
      <c r="BL640" s="238"/>
      <c r="BM640" s="239">
        <v>16</v>
      </c>
    </row>
    <row r="641" spans="1:65">
      <c r="A641" s="35"/>
      <c r="B641" s="19">
        <v>1</v>
      </c>
      <c r="C641" s="8">
        <v>4</v>
      </c>
      <c r="D641" s="240">
        <v>75.710250000000002</v>
      </c>
      <c r="E641" s="267">
        <v>80.63</v>
      </c>
      <c r="F641" s="273">
        <v>67.8</v>
      </c>
      <c r="G641" s="240">
        <v>66.8</v>
      </c>
      <c r="H641" s="273">
        <v>70.8</v>
      </c>
      <c r="I641" s="240">
        <v>72.2</v>
      </c>
      <c r="J641" s="273">
        <v>64.599999999999994</v>
      </c>
      <c r="K641" s="273">
        <v>69.2</v>
      </c>
      <c r="L641" s="243">
        <v>57</v>
      </c>
      <c r="M641" s="243">
        <v>64.599999999999994</v>
      </c>
      <c r="N641" s="243">
        <v>65</v>
      </c>
      <c r="O641" s="243">
        <v>70.012191531744136</v>
      </c>
      <c r="P641" s="243">
        <v>72.2</v>
      </c>
      <c r="Q641" s="243">
        <v>76</v>
      </c>
      <c r="R641" s="243">
        <v>72</v>
      </c>
      <c r="S641" s="243">
        <v>66.7</v>
      </c>
      <c r="T641" s="243">
        <v>63</v>
      </c>
      <c r="U641" s="243">
        <v>67.546499999999995</v>
      </c>
      <c r="V641" s="243">
        <v>70</v>
      </c>
      <c r="W641" s="237"/>
      <c r="X641" s="238"/>
      <c r="Y641" s="238"/>
      <c r="Z641" s="238"/>
      <c r="AA641" s="238"/>
      <c r="AB641" s="238"/>
      <c r="AC641" s="238"/>
      <c r="AD641" s="238"/>
      <c r="AE641" s="238"/>
      <c r="AF641" s="238"/>
      <c r="AG641" s="238"/>
      <c r="AH641" s="238"/>
      <c r="AI641" s="238"/>
      <c r="AJ641" s="238"/>
      <c r="AK641" s="238"/>
      <c r="AL641" s="238"/>
      <c r="AM641" s="238"/>
      <c r="AN641" s="238"/>
      <c r="AO641" s="238"/>
      <c r="AP641" s="238"/>
      <c r="AQ641" s="238"/>
      <c r="AR641" s="238"/>
      <c r="AS641" s="238"/>
      <c r="AT641" s="238"/>
      <c r="AU641" s="238"/>
      <c r="AV641" s="238"/>
      <c r="AW641" s="238"/>
      <c r="AX641" s="238"/>
      <c r="AY641" s="238"/>
      <c r="AZ641" s="238"/>
      <c r="BA641" s="238"/>
      <c r="BB641" s="238"/>
      <c r="BC641" s="238"/>
      <c r="BD641" s="238"/>
      <c r="BE641" s="238"/>
      <c r="BF641" s="238"/>
      <c r="BG641" s="238"/>
      <c r="BH641" s="238"/>
      <c r="BI641" s="238"/>
      <c r="BJ641" s="238"/>
      <c r="BK641" s="238"/>
      <c r="BL641" s="238"/>
      <c r="BM641" s="239">
        <v>67.714865138391801</v>
      </c>
    </row>
    <row r="642" spans="1:65">
      <c r="A642" s="35"/>
      <c r="B642" s="19">
        <v>1</v>
      </c>
      <c r="C642" s="8">
        <v>5</v>
      </c>
      <c r="D642" s="240">
        <v>77.28</v>
      </c>
      <c r="E642" s="267">
        <v>80.430000000000007</v>
      </c>
      <c r="F642" s="240">
        <v>67.8</v>
      </c>
      <c r="G642" s="240">
        <v>69.2</v>
      </c>
      <c r="H642" s="240">
        <v>71.5</v>
      </c>
      <c r="I642" s="240">
        <v>71.7</v>
      </c>
      <c r="J642" s="240">
        <v>64.8</v>
      </c>
      <c r="K642" s="240">
        <v>68.900000000000006</v>
      </c>
      <c r="L642" s="240">
        <v>57</v>
      </c>
      <c r="M642" s="240">
        <v>63.899999999999991</v>
      </c>
      <c r="N642" s="240">
        <v>67</v>
      </c>
      <c r="O642" s="240">
        <v>69.677307746510337</v>
      </c>
      <c r="P642" s="240">
        <v>73.5</v>
      </c>
      <c r="Q642" s="240">
        <v>76</v>
      </c>
      <c r="R642" s="240">
        <v>55</v>
      </c>
      <c r="S642" s="240">
        <v>66.400000000000006</v>
      </c>
      <c r="T642" s="240">
        <v>62</v>
      </c>
      <c r="U642" s="240">
        <v>67.839583333333337</v>
      </c>
      <c r="V642" s="240">
        <v>68.400000000000006</v>
      </c>
      <c r="W642" s="237"/>
      <c r="X642" s="238"/>
      <c r="Y642" s="238"/>
      <c r="Z642" s="238"/>
      <c r="AA642" s="238"/>
      <c r="AB642" s="238"/>
      <c r="AC642" s="238"/>
      <c r="AD642" s="238"/>
      <c r="AE642" s="238"/>
      <c r="AF642" s="238"/>
      <c r="AG642" s="238"/>
      <c r="AH642" s="238"/>
      <c r="AI642" s="238"/>
      <c r="AJ642" s="238"/>
      <c r="AK642" s="238"/>
      <c r="AL642" s="238"/>
      <c r="AM642" s="238"/>
      <c r="AN642" s="238"/>
      <c r="AO642" s="238"/>
      <c r="AP642" s="238"/>
      <c r="AQ642" s="238"/>
      <c r="AR642" s="238"/>
      <c r="AS642" s="238"/>
      <c r="AT642" s="238"/>
      <c r="AU642" s="238"/>
      <c r="AV642" s="238"/>
      <c r="AW642" s="238"/>
      <c r="AX642" s="238"/>
      <c r="AY642" s="238"/>
      <c r="AZ642" s="238"/>
      <c r="BA642" s="238"/>
      <c r="BB642" s="238"/>
      <c r="BC642" s="238"/>
      <c r="BD642" s="238"/>
      <c r="BE642" s="238"/>
      <c r="BF642" s="238"/>
      <c r="BG642" s="238"/>
      <c r="BH642" s="238"/>
      <c r="BI642" s="238"/>
      <c r="BJ642" s="238"/>
      <c r="BK642" s="238"/>
      <c r="BL642" s="238"/>
      <c r="BM642" s="239">
        <v>101</v>
      </c>
    </row>
    <row r="643" spans="1:65">
      <c r="A643" s="35"/>
      <c r="B643" s="19">
        <v>1</v>
      </c>
      <c r="C643" s="8">
        <v>6</v>
      </c>
      <c r="D643" s="240">
        <v>77.28</v>
      </c>
      <c r="E643" s="267">
        <v>82.35</v>
      </c>
      <c r="F643" s="240">
        <v>67.900000000000006</v>
      </c>
      <c r="G643" s="240">
        <v>76.599999999999994</v>
      </c>
      <c r="H643" s="240">
        <v>67.900000000000006</v>
      </c>
      <c r="I643" s="240">
        <v>72.2</v>
      </c>
      <c r="J643" s="240">
        <v>69.400000000000006</v>
      </c>
      <c r="K643" s="240">
        <v>68.400000000000006</v>
      </c>
      <c r="L643" s="240">
        <v>56</v>
      </c>
      <c r="M643" s="240">
        <v>64.8</v>
      </c>
      <c r="N643" s="240">
        <v>66</v>
      </c>
      <c r="O643" s="240">
        <v>69.899985427450844</v>
      </c>
      <c r="P643" s="240">
        <v>72.2</v>
      </c>
      <c r="Q643" s="240">
        <v>75</v>
      </c>
      <c r="R643" s="240">
        <v>61</v>
      </c>
      <c r="S643" s="240">
        <v>65.099999999999994</v>
      </c>
      <c r="T643" s="240">
        <v>57</v>
      </c>
      <c r="U643" s="240">
        <v>67.39500000000001</v>
      </c>
      <c r="V643" s="240">
        <v>64.400000000000006</v>
      </c>
      <c r="W643" s="237"/>
      <c r="X643" s="238"/>
      <c r="Y643" s="238"/>
      <c r="Z643" s="238"/>
      <c r="AA643" s="238"/>
      <c r="AB643" s="238"/>
      <c r="AC643" s="238"/>
      <c r="AD643" s="238"/>
      <c r="AE643" s="238"/>
      <c r="AF643" s="238"/>
      <c r="AG643" s="238"/>
      <c r="AH643" s="238"/>
      <c r="AI643" s="238"/>
      <c r="AJ643" s="238"/>
      <c r="AK643" s="238"/>
      <c r="AL643" s="238"/>
      <c r="AM643" s="238"/>
      <c r="AN643" s="238"/>
      <c r="AO643" s="238"/>
      <c r="AP643" s="238"/>
      <c r="AQ643" s="238"/>
      <c r="AR643" s="238"/>
      <c r="AS643" s="238"/>
      <c r="AT643" s="238"/>
      <c r="AU643" s="238"/>
      <c r="AV643" s="238"/>
      <c r="AW643" s="238"/>
      <c r="AX643" s="238"/>
      <c r="AY643" s="238"/>
      <c r="AZ643" s="238"/>
      <c r="BA643" s="238"/>
      <c r="BB643" s="238"/>
      <c r="BC643" s="238"/>
      <c r="BD643" s="238"/>
      <c r="BE643" s="238"/>
      <c r="BF643" s="238"/>
      <c r="BG643" s="238"/>
      <c r="BH643" s="238"/>
      <c r="BI643" s="238"/>
      <c r="BJ643" s="238"/>
      <c r="BK643" s="238"/>
      <c r="BL643" s="238"/>
      <c r="BM643" s="241"/>
    </row>
    <row r="644" spans="1:65">
      <c r="A644" s="35"/>
      <c r="B644" s="20" t="s">
        <v>263</v>
      </c>
      <c r="C644" s="12"/>
      <c r="D644" s="242">
        <v>76.776875000000004</v>
      </c>
      <c r="E644" s="242">
        <v>80.751666666666665</v>
      </c>
      <c r="F644" s="242">
        <v>67.216666666666654</v>
      </c>
      <c r="G644" s="242">
        <v>69.416666666666671</v>
      </c>
      <c r="H644" s="242">
        <v>70.050000000000011</v>
      </c>
      <c r="I644" s="242">
        <v>71.266666666666666</v>
      </c>
      <c r="J644" s="242">
        <v>69.016666666666666</v>
      </c>
      <c r="K644" s="242">
        <v>68.600000000000009</v>
      </c>
      <c r="L644" s="242">
        <v>56.666666666666664</v>
      </c>
      <c r="M644" s="242">
        <v>64.400000000000006</v>
      </c>
      <c r="N644" s="242">
        <v>65.333333333333329</v>
      </c>
      <c r="O644" s="242">
        <v>70.034736457101587</v>
      </c>
      <c r="P644" s="242">
        <v>72.016666666666666</v>
      </c>
      <c r="Q644" s="242">
        <v>75.5</v>
      </c>
      <c r="R644" s="242">
        <v>61.166666666666664</v>
      </c>
      <c r="S644" s="242">
        <v>65.649999999999991</v>
      </c>
      <c r="T644" s="242">
        <v>59.166666666666664</v>
      </c>
      <c r="U644" s="242">
        <v>67.762627700617273</v>
      </c>
      <c r="V644" s="242">
        <v>67.933333333333337</v>
      </c>
      <c r="W644" s="237"/>
      <c r="X644" s="238"/>
      <c r="Y644" s="238"/>
      <c r="Z644" s="238"/>
      <c r="AA644" s="238"/>
      <c r="AB644" s="238"/>
      <c r="AC644" s="238"/>
      <c r="AD644" s="238"/>
      <c r="AE644" s="238"/>
      <c r="AF644" s="238"/>
      <c r="AG644" s="238"/>
      <c r="AH644" s="238"/>
      <c r="AI644" s="238"/>
      <c r="AJ644" s="238"/>
      <c r="AK644" s="238"/>
      <c r="AL644" s="238"/>
      <c r="AM644" s="238"/>
      <c r="AN644" s="238"/>
      <c r="AO644" s="238"/>
      <c r="AP644" s="238"/>
      <c r="AQ644" s="238"/>
      <c r="AR644" s="238"/>
      <c r="AS644" s="238"/>
      <c r="AT644" s="238"/>
      <c r="AU644" s="238"/>
      <c r="AV644" s="238"/>
      <c r="AW644" s="238"/>
      <c r="AX644" s="238"/>
      <c r="AY644" s="238"/>
      <c r="AZ644" s="238"/>
      <c r="BA644" s="238"/>
      <c r="BB644" s="238"/>
      <c r="BC644" s="238"/>
      <c r="BD644" s="238"/>
      <c r="BE644" s="238"/>
      <c r="BF644" s="238"/>
      <c r="BG644" s="238"/>
      <c r="BH644" s="238"/>
      <c r="BI644" s="238"/>
      <c r="BJ644" s="238"/>
      <c r="BK644" s="238"/>
      <c r="BL644" s="238"/>
      <c r="BM644" s="241"/>
    </row>
    <row r="645" spans="1:65">
      <c r="A645" s="35"/>
      <c r="B645" s="3" t="s">
        <v>264</v>
      </c>
      <c r="C645" s="33"/>
      <c r="D645" s="243">
        <v>76.917749999999998</v>
      </c>
      <c r="E645" s="243">
        <v>80.53</v>
      </c>
      <c r="F645" s="243">
        <v>67.449999999999989</v>
      </c>
      <c r="G645" s="243">
        <v>68.150000000000006</v>
      </c>
      <c r="H645" s="243">
        <v>70.349999999999994</v>
      </c>
      <c r="I645" s="243">
        <v>71.95</v>
      </c>
      <c r="J645" s="243">
        <v>69</v>
      </c>
      <c r="K645" s="243">
        <v>68.650000000000006</v>
      </c>
      <c r="L645" s="243">
        <v>56.5</v>
      </c>
      <c r="M645" s="243">
        <v>64.449999999999989</v>
      </c>
      <c r="N645" s="243">
        <v>65</v>
      </c>
      <c r="O645" s="243">
        <v>69.956088479597497</v>
      </c>
      <c r="P645" s="243">
        <v>72.099999999999994</v>
      </c>
      <c r="Q645" s="243">
        <v>75.5</v>
      </c>
      <c r="R645" s="243">
        <v>59.5</v>
      </c>
      <c r="S645" s="243">
        <v>66</v>
      </c>
      <c r="T645" s="243">
        <v>59.5</v>
      </c>
      <c r="U645" s="243">
        <v>67.846417824074081</v>
      </c>
      <c r="V645" s="243">
        <v>69.2</v>
      </c>
      <c r="W645" s="237"/>
      <c r="X645" s="238"/>
      <c r="Y645" s="238"/>
      <c r="Z645" s="238"/>
      <c r="AA645" s="238"/>
      <c r="AB645" s="238"/>
      <c r="AC645" s="238"/>
      <c r="AD645" s="238"/>
      <c r="AE645" s="238"/>
      <c r="AF645" s="238"/>
      <c r="AG645" s="238"/>
      <c r="AH645" s="238"/>
      <c r="AI645" s="238"/>
      <c r="AJ645" s="238"/>
      <c r="AK645" s="238"/>
      <c r="AL645" s="238"/>
      <c r="AM645" s="238"/>
      <c r="AN645" s="238"/>
      <c r="AO645" s="238"/>
      <c r="AP645" s="238"/>
      <c r="AQ645" s="238"/>
      <c r="AR645" s="238"/>
      <c r="AS645" s="238"/>
      <c r="AT645" s="238"/>
      <c r="AU645" s="238"/>
      <c r="AV645" s="238"/>
      <c r="AW645" s="238"/>
      <c r="AX645" s="238"/>
      <c r="AY645" s="238"/>
      <c r="AZ645" s="238"/>
      <c r="BA645" s="238"/>
      <c r="BB645" s="238"/>
      <c r="BC645" s="238"/>
      <c r="BD645" s="238"/>
      <c r="BE645" s="238"/>
      <c r="BF645" s="238"/>
      <c r="BG645" s="238"/>
      <c r="BH645" s="238"/>
      <c r="BI645" s="238"/>
      <c r="BJ645" s="238"/>
      <c r="BK645" s="238"/>
      <c r="BL645" s="238"/>
      <c r="BM645" s="241"/>
    </row>
    <row r="646" spans="1:65">
      <c r="A646" s="35"/>
      <c r="B646" s="3" t="s">
        <v>265</v>
      </c>
      <c r="C646" s="33"/>
      <c r="D646" s="255">
        <v>0.66320959639468391</v>
      </c>
      <c r="E646" s="255">
        <v>1.0644137666653253</v>
      </c>
      <c r="F646" s="255">
        <v>0.74677082606825973</v>
      </c>
      <c r="G646" s="255">
        <v>4.0970314456526511</v>
      </c>
      <c r="H646" s="255">
        <v>1.2565826673959788</v>
      </c>
      <c r="I646" s="255">
        <v>2.4097026095903789</v>
      </c>
      <c r="J646" s="255">
        <v>3.880420939365556</v>
      </c>
      <c r="K646" s="255">
        <v>0.65421708935184641</v>
      </c>
      <c r="L646" s="255">
        <v>0.81649658092772603</v>
      </c>
      <c r="M646" s="255">
        <v>0.39496835316263057</v>
      </c>
      <c r="N646" s="255">
        <v>1.0327955589886446</v>
      </c>
      <c r="O646" s="255">
        <v>0.55844662959839442</v>
      </c>
      <c r="P646" s="255">
        <v>0.90866202004192242</v>
      </c>
      <c r="Q646" s="255">
        <v>0.54772255750516607</v>
      </c>
      <c r="R646" s="255">
        <v>7.0828431202919084</v>
      </c>
      <c r="S646" s="255">
        <v>1.104083330188443</v>
      </c>
      <c r="T646" s="255">
        <v>3.6560452221856705</v>
      </c>
      <c r="U646" s="255">
        <v>0.23776166026313836</v>
      </c>
      <c r="V646" s="255">
        <v>3.2097767315915715</v>
      </c>
      <c r="W646" s="249"/>
      <c r="X646" s="250"/>
      <c r="Y646" s="250"/>
      <c r="Z646" s="250"/>
      <c r="AA646" s="250"/>
      <c r="AB646" s="250"/>
      <c r="AC646" s="250"/>
      <c r="AD646" s="250"/>
      <c r="AE646" s="250"/>
      <c r="AF646" s="250"/>
      <c r="AG646" s="250"/>
      <c r="AH646" s="250"/>
      <c r="AI646" s="250"/>
      <c r="AJ646" s="250"/>
      <c r="AK646" s="250"/>
      <c r="AL646" s="250"/>
      <c r="AM646" s="250"/>
      <c r="AN646" s="250"/>
      <c r="AO646" s="250"/>
      <c r="AP646" s="250"/>
      <c r="AQ646" s="250"/>
      <c r="AR646" s="250"/>
      <c r="AS646" s="250"/>
      <c r="AT646" s="250"/>
      <c r="AU646" s="250"/>
      <c r="AV646" s="250"/>
      <c r="AW646" s="250"/>
      <c r="AX646" s="250"/>
      <c r="AY646" s="250"/>
      <c r="AZ646" s="250"/>
      <c r="BA646" s="250"/>
      <c r="BB646" s="250"/>
      <c r="BC646" s="250"/>
      <c r="BD646" s="250"/>
      <c r="BE646" s="250"/>
      <c r="BF646" s="250"/>
      <c r="BG646" s="250"/>
      <c r="BH646" s="250"/>
      <c r="BI646" s="250"/>
      <c r="BJ646" s="250"/>
      <c r="BK646" s="250"/>
      <c r="BL646" s="250"/>
      <c r="BM646" s="253"/>
    </row>
    <row r="647" spans="1:65">
      <c r="A647" s="35"/>
      <c r="B647" s="3" t="s">
        <v>87</v>
      </c>
      <c r="C647" s="33"/>
      <c r="D647" s="13">
        <v>8.6381426229536415E-3</v>
      </c>
      <c r="E647" s="13">
        <v>1.3181322573304888E-2</v>
      </c>
      <c r="F647" s="13">
        <v>1.1109905669252565E-2</v>
      </c>
      <c r="G647" s="13">
        <v>5.902086116186292E-2</v>
      </c>
      <c r="H647" s="13">
        <v>1.79383678429119E-2</v>
      </c>
      <c r="I647" s="13">
        <v>3.3812478151408497E-2</v>
      </c>
      <c r="J647" s="13">
        <v>5.6224403854608397E-2</v>
      </c>
      <c r="K647" s="13">
        <v>9.5366922646041748E-3</v>
      </c>
      <c r="L647" s="13">
        <v>1.4408763192842225E-2</v>
      </c>
      <c r="M647" s="13">
        <v>6.1330489621526478E-3</v>
      </c>
      <c r="N647" s="13">
        <v>1.5808095290642522E-2</v>
      </c>
      <c r="O647" s="13">
        <v>7.9738520889624537E-3</v>
      </c>
      <c r="P647" s="13">
        <v>1.2617385142910286E-2</v>
      </c>
      <c r="Q647" s="13">
        <v>7.2546034106644513E-3</v>
      </c>
      <c r="R647" s="13">
        <v>0.11579580033174783</v>
      </c>
      <c r="S647" s="13">
        <v>1.6817720185657931E-2</v>
      </c>
      <c r="T647" s="13">
        <v>6.1792313614405701E-2</v>
      </c>
      <c r="U647" s="13">
        <v>3.5087432162990411E-3</v>
      </c>
      <c r="V647" s="13">
        <v>4.7248921466019202E-2</v>
      </c>
      <c r="W647" s="165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62"/>
    </row>
    <row r="648" spans="1:65">
      <c r="A648" s="35"/>
      <c r="B648" s="3" t="s">
        <v>266</v>
      </c>
      <c r="C648" s="33"/>
      <c r="D648" s="13">
        <v>0.13382600471975814</v>
      </c>
      <c r="E648" s="13">
        <v>0.19252495743188724</v>
      </c>
      <c r="F648" s="13">
        <v>-7.3572984411466313E-3</v>
      </c>
      <c r="G648" s="13">
        <v>2.5131875029165585E-2</v>
      </c>
      <c r="H648" s="13">
        <v>3.448481890698285E-2</v>
      </c>
      <c r="I648" s="13">
        <v>5.2452316356473405E-2</v>
      </c>
      <c r="J648" s="13">
        <v>1.922475258001799E-2</v>
      </c>
      <c r="K648" s="13">
        <v>1.3071500028822625E-2</v>
      </c>
      <c r="L648" s="13">
        <v>-0.16315765303741592</v>
      </c>
      <c r="M648" s="13">
        <v>-4.8953285687227788E-2</v>
      </c>
      <c r="N648" s="13">
        <v>-3.5169999972550103E-2</v>
      </c>
      <c r="O648" s="13">
        <v>3.4259409864710877E-2</v>
      </c>
      <c r="P648" s="13">
        <v>6.3528170948625284E-2</v>
      </c>
      <c r="Q648" s="13">
        <v>0.11496936227661947</v>
      </c>
      <c r="R648" s="13">
        <v>-9.6702525484504753E-2</v>
      </c>
      <c r="S648" s="13">
        <v>-3.0493528033641581E-2</v>
      </c>
      <c r="T648" s="13">
        <v>-0.12623813773024306</v>
      </c>
      <c r="U648" s="13">
        <v>7.053482588772475E-4</v>
      </c>
      <c r="V648" s="13">
        <v>3.2262959469098185E-3</v>
      </c>
      <c r="W648" s="165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62"/>
    </row>
    <row r="649" spans="1:65">
      <c r="A649" s="35"/>
      <c r="B649" s="53" t="s">
        <v>267</v>
      </c>
      <c r="C649" s="54"/>
      <c r="D649" s="52">
        <v>1.87</v>
      </c>
      <c r="E649" s="52">
        <v>2.78</v>
      </c>
      <c r="F649" s="52">
        <v>0.32</v>
      </c>
      <c r="G649" s="52">
        <v>0.19</v>
      </c>
      <c r="H649" s="52">
        <v>0.33</v>
      </c>
      <c r="I649" s="52">
        <v>0.61</v>
      </c>
      <c r="J649" s="52">
        <v>0.1</v>
      </c>
      <c r="K649" s="52">
        <v>0</v>
      </c>
      <c r="L649" s="52">
        <v>2.73</v>
      </c>
      <c r="M649" s="52">
        <v>0.96</v>
      </c>
      <c r="N649" s="52">
        <v>0.75</v>
      </c>
      <c r="O649" s="52">
        <v>0.33</v>
      </c>
      <c r="P649" s="52">
        <v>0.78</v>
      </c>
      <c r="Q649" s="52">
        <v>1.58</v>
      </c>
      <c r="R649" s="52">
        <v>1.7</v>
      </c>
      <c r="S649" s="52">
        <v>0.67</v>
      </c>
      <c r="T649" s="52">
        <v>2.16</v>
      </c>
      <c r="U649" s="52">
        <v>0.19</v>
      </c>
      <c r="V649" s="52">
        <v>0.15</v>
      </c>
      <c r="W649" s="165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62"/>
    </row>
    <row r="650" spans="1:65">
      <c r="B650" s="36"/>
      <c r="C650" s="20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BM650" s="62"/>
    </row>
    <row r="651" spans="1:65" ht="15">
      <c r="B651" s="37" t="s">
        <v>565</v>
      </c>
      <c r="BM651" s="32" t="s">
        <v>67</v>
      </c>
    </row>
    <row r="652" spans="1:65" ht="15">
      <c r="A652" s="28" t="s">
        <v>58</v>
      </c>
      <c r="B652" s="18" t="s">
        <v>115</v>
      </c>
      <c r="C652" s="15" t="s">
        <v>116</v>
      </c>
      <c r="D652" s="16" t="s">
        <v>235</v>
      </c>
      <c r="E652" s="17" t="s">
        <v>235</v>
      </c>
      <c r="F652" s="17" t="s">
        <v>235</v>
      </c>
      <c r="G652" s="17" t="s">
        <v>235</v>
      </c>
      <c r="H652" s="17" t="s">
        <v>235</v>
      </c>
      <c r="I652" s="17" t="s">
        <v>235</v>
      </c>
      <c r="J652" s="17" t="s">
        <v>235</v>
      </c>
      <c r="K652" s="17" t="s">
        <v>235</v>
      </c>
      <c r="L652" s="17" t="s">
        <v>235</v>
      </c>
      <c r="M652" s="17" t="s">
        <v>235</v>
      </c>
      <c r="N652" s="17" t="s">
        <v>235</v>
      </c>
      <c r="O652" s="17" t="s">
        <v>235</v>
      </c>
      <c r="P652" s="17" t="s">
        <v>235</v>
      </c>
      <c r="Q652" s="17" t="s">
        <v>235</v>
      </c>
      <c r="R652" s="17" t="s">
        <v>235</v>
      </c>
      <c r="S652" s="17" t="s">
        <v>235</v>
      </c>
      <c r="T652" s="17" t="s">
        <v>235</v>
      </c>
      <c r="U652" s="17" t="s">
        <v>235</v>
      </c>
      <c r="V652" s="17" t="s">
        <v>235</v>
      </c>
      <c r="W652" s="165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2">
        <v>1</v>
      </c>
    </row>
    <row r="653" spans="1:65">
      <c r="A653" s="35"/>
      <c r="B653" s="19" t="s">
        <v>236</v>
      </c>
      <c r="C653" s="8" t="s">
        <v>236</v>
      </c>
      <c r="D653" s="163" t="s">
        <v>238</v>
      </c>
      <c r="E653" s="164" t="s">
        <v>239</v>
      </c>
      <c r="F653" s="164" t="s">
        <v>240</v>
      </c>
      <c r="G653" s="164" t="s">
        <v>242</v>
      </c>
      <c r="H653" s="164" t="s">
        <v>243</v>
      </c>
      <c r="I653" s="164" t="s">
        <v>244</v>
      </c>
      <c r="J653" s="164" t="s">
        <v>245</v>
      </c>
      <c r="K653" s="164" t="s">
        <v>246</v>
      </c>
      <c r="L653" s="164" t="s">
        <v>247</v>
      </c>
      <c r="M653" s="164" t="s">
        <v>248</v>
      </c>
      <c r="N653" s="164" t="s">
        <v>249</v>
      </c>
      <c r="O653" s="164" t="s">
        <v>250</v>
      </c>
      <c r="P653" s="164" t="s">
        <v>251</v>
      </c>
      <c r="Q653" s="164" t="s">
        <v>252</v>
      </c>
      <c r="R653" s="164" t="s">
        <v>253</v>
      </c>
      <c r="S653" s="164" t="s">
        <v>254</v>
      </c>
      <c r="T653" s="164" t="s">
        <v>255</v>
      </c>
      <c r="U653" s="164" t="s">
        <v>256</v>
      </c>
      <c r="V653" s="164" t="s">
        <v>270</v>
      </c>
      <c r="W653" s="165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2" t="s">
        <v>1</v>
      </c>
    </row>
    <row r="654" spans="1:65">
      <c r="A654" s="35"/>
      <c r="B654" s="19"/>
      <c r="C654" s="8"/>
      <c r="D654" s="9" t="s">
        <v>273</v>
      </c>
      <c r="E654" s="10" t="s">
        <v>273</v>
      </c>
      <c r="F654" s="10" t="s">
        <v>271</v>
      </c>
      <c r="G654" s="10" t="s">
        <v>271</v>
      </c>
      <c r="H654" s="10" t="s">
        <v>271</v>
      </c>
      <c r="I654" s="10" t="s">
        <v>271</v>
      </c>
      <c r="J654" s="10" t="s">
        <v>271</v>
      </c>
      <c r="K654" s="10" t="s">
        <v>292</v>
      </c>
      <c r="L654" s="10" t="s">
        <v>273</v>
      </c>
      <c r="M654" s="10" t="s">
        <v>292</v>
      </c>
      <c r="N654" s="10" t="s">
        <v>273</v>
      </c>
      <c r="O654" s="10" t="s">
        <v>292</v>
      </c>
      <c r="P654" s="10" t="s">
        <v>271</v>
      </c>
      <c r="Q654" s="10" t="s">
        <v>292</v>
      </c>
      <c r="R654" s="10" t="s">
        <v>273</v>
      </c>
      <c r="S654" s="10" t="s">
        <v>292</v>
      </c>
      <c r="T654" s="10" t="s">
        <v>273</v>
      </c>
      <c r="U654" s="10" t="s">
        <v>273</v>
      </c>
      <c r="V654" s="10" t="s">
        <v>273</v>
      </c>
      <c r="W654" s="165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2">
        <v>3</v>
      </c>
    </row>
    <row r="655" spans="1:65">
      <c r="A655" s="35"/>
      <c r="B655" s="19"/>
      <c r="C655" s="8"/>
      <c r="D655" s="29" t="s">
        <v>293</v>
      </c>
      <c r="E655" s="29" t="s">
        <v>294</v>
      </c>
      <c r="F655" s="29" t="s">
        <v>293</v>
      </c>
      <c r="G655" s="29" t="s">
        <v>293</v>
      </c>
      <c r="H655" s="29" t="s">
        <v>293</v>
      </c>
      <c r="I655" s="29" t="s">
        <v>293</v>
      </c>
      <c r="J655" s="29" t="s">
        <v>293</v>
      </c>
      <c r="K655" s="29" t="s">
        <v>295</v>
      </c>
      <c r="L655" s="29" t="s">
        <v>295</v>
      </c>
      <c r="M655" s="29" t="s">
        <v>295</v>
      </c>
      <c r="N655" s="29" t="s">
        <v>295</v>
      </c>
      <c r="O655" s="29" t="s">
        <v>296</v>
      </c>
      <c r="P655" s="29" t="s">
        <v>293</v>
      </c>
      <c r="Q655" s="29" t="s">
        <v>296</v>
      </c>
      <c r="R655" s="29" t="s">
        <v>296</v>
      </c>
      <c r="S655" s="29" t="s">
        <v>293</v>
      </c>
      <c r="T655" s="29" t="s">
        <v>295</v>
      </c>
      <c r="U655" s="29" t="s">
        <v>293</v>
      </c>
      <c r="V655" s="29" t="s">
        <v>297</v>
      </c>
      <c r="W655" s="165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2">
        <v>3</v>
      </c>
    </row>
    <row r="656" spans="1:65">
      <c r="A656" s="35"/>
      <c r="B656" s="18">
        <v>1</v>
      </c>
      <c r="C656" s="14">
        <v>1</v>
      </c>
      <c r="D656" s="244">
        <v>4.8239640000000007E-2</v>
      </c>
      <c r="E656" s="244">
        <v>5.0360000000000002E-2</v>
      </c>
      <c r="F656" s="257">
        <v>4.8000000000000001E-2</v>
      </c>
      <c r="G656" s="244">
        <v>5.1999999999999998E-2</v>
      </c>
      <c r="H656" s="257">
        <v>4.9000000000000002E-2</v>
      </c>
      <c r="I656" s="244">
        <v>0.05</v>
      </c>
      <c r="J656" s="257">
        <v>5.1000000000000004E-2</v>
      </c>
      <c r="K656" s="244">
        <v>5.3100000000000001E-2</v>
      </c>
      <c r="L656" s="244">
        <v>0.05</v>
      </c>
      <c r="M656" s="244">
        <v>5.0299999999999997E-2</v>
      </c>
      <c r="N656" s="244">
        <v>0.05</v>
      </c>
      <c r="O656" s="244">
        <v>5.1131071766425708E-2</v>
      </c>
      <c r="P656" s="244">
        <v>4.8799999999999996E-2</v>
      </c>
      <c r="Q656" s="259">
        <v>5.5800000000000002E-2</v>
      </c>
      <c r="R656" s="258">
        <v>4.1200000000000001E-2</v>
      </c>
      <c r="S656" s="259">
        <v>3.4000000000000002E-2</v>
      </c>
      <c r="T656" s="244">
        <v>4.6900000000000004E-2</v>
      </c>
      <c r="U656" s="244">
        <v>5.0873000000000002E-2</v>
      </c>
      <c r="V656" s="259">
        <v>5.4600000000000003E-2</v>
      </c>
      <c r="W656" s="234"/>
      <c r="X656" s="235"/>
      <c r="Y656" s="235"/>
      <c r="Z656" s="235"/>
      <c r="AA656" s="235"/>
      <c r="AB656" s="235"/>
      <c r="AC656" s="235"/>
      <c r="AD656" s="235"/>
      <c r="AE656" s="235"/>
      <c r="AF656" s="235"/>
      <c r="AG656" s="235"/>
      <c r="AH656" s="235"/>
      <c r="AI656" s="235"/>
      <c r="AJ656" s="235"/>
      <c r="AK656" s="235"/>
      <c r="AL656" s="235"/>
      <c r="AM656" s="235"/>
      <c r="AN656" s="235"/>
      <c r="AO656" s="235"/>
      <c r="AP656" s="235"/>
      <c r="AQ656" s="235"/>
      <c r="AR656" s="235"/>
      <c r="AS656" s="235"/>
      <c r="AT656" s="235"/>
      <c r="AU656" s="235"/>
      <c r="AV656" s="235"/>
      <c r="AW656" s="235"/>
      <c r="AX656" s="235"/>
      <c r="AY656" s="235"/>
      <c r="AZ656" s="235"/>
      <c r="BA656" s="235"/>
      <c r="BB656" s="235"/>
      <c r="BC656" s="235"/>
      <c r="BD656" s="235"/>
      <c r="BE656" s="235"/>
      <c r="BF656" s="235"/>
      <c r="BG656" s="235"/>
      <c r="BH656" s="235"/>
      <c r="BI656" s="235"/>
      <c r="BJ656" s="235"/>
      <c r="BK656" s="235"/>
      <c r="BL656" s="235"/>
      <c r="BM656" s="245">
        <v>1</v>
      </c>
    </row>
    <row r="657" spans="1:65">
      <c r="A657" s="35"/>
      <c r="B657" s="19">
        <v>1</v>
      </c>
      <c r="C657" s="8">
        <v>2</v>
      </c>
      <c r="D657" s="246">
        <v>4.8252839999999998E-2</v>
      </c>
      <c r="E657" s="246">
        <v>5.1662E-2</v>
      </c>
      <c r="F657" s="260">
        <v>4.8000000000000001E-2</v>
      </c>
      <c r="G657" s="246">
        <v>0.05</v>
      </c>
      <c r="H657" s="260">
        <v>0.05</v>
      </c>
      <c r="I657" s="246">
        <v>0.05</v>
      </c>
      <c r="J657" s="260">
        <v>5.1000000000000004E-2</v>
      </c>
      <c r="K657" s="246">
        <v>5.1999999999999998E-2</v>
      </c>
      <c r="L657" s="246">
        <v>0.05</v>
      </c>
      <c r="M657" s="246">
        <v>4.9099999999999998E-2</v>
      </c>
      <c r="N657" s="246">
        <v>0.05</v>
      </c>
      <c r="O657" s="246">
        <v>5.1027408442310407E-2</v>
      </c>
      <c r="P657" s="246">
        <v>4.7699999999999999E-2</v>
      </c>
      <c r="Q657" s="261">
        <v>5.5300000000000002E-2</v>
      </c>
      <c r="R657" s="246">
        <v>5.1500000000000004E-2</v>
      </c>
      <c r="S657" s="261">
        <v>3.4000000000000002E-2</v>
      </c>
      <c r="T657" s="246">
        <v>4.2999999999999997E-2</v>
      </c>
      <c r="U657" s="246">
        <v>5.0590058333333333E-2</v>
      </c>
      <c r="V657" s="261">
        <v>5.2999999999999999E-2</v>
      </c>
      <c r="W657" s="234"/>
      <c r="X657" s="235"/>
      <c r="Y657" s="235"/>
      <c r="Z657" s="235"/>
      <c r="AA657" s="235"/>
      <c r="AB657" s="235"/>
      <c r="AC657" s="235"/>
      <c r="AD657" s="235"/>
      <c r="AE657" s="235"/>
      <c r="AF657" s="235"/>
      <c r="AG657" s="235"/>
      <c r="AH657" s="235"/>
      <c r="AI657" s="235"/>
      <c r="AJ657" s="235"/>
      <c r="AK657" s="235"/>
      <c r="AL657" s="235"/>
      <c r="AM657" s="235"/>
      <c r="AN657" s="235"/>
      <c r="AO657" s="235"/>
      <c r="AP657" s="235"/>
      <c r="AQ657" s="235"/>
      <c r="AR657" s="235"/>
      <c r="AS657" s="235"/>
      <c r="AT657" s="235"/>
      <c r="AU657" s="235"/>
      <c r="AV657" s="235"/>
      <c r="AW657" s="235"/>
      <c r="AX657" s="235"/>
      <c r="AY657" s="235"/>
      <c r="AZ657" s="235"/>
      <c r="BA657" s="235"/>
      <c r="BB657" s="235"/>
      <c r="BC657" s="235"/>
      <c r="BD657" s="235"/>
      <c r="BE657" s="235"/>
      <c r="BF657" s="235"/>
      <c r="BG657" s="235"/>
      <c r="BH657" s="235"/>
      <c r="BI657" s="235"/>
      <c r="BJ657" s="235"/>
      <c r="BK657" s="235"/>
      <c r="BL657" s="235"/>
      <c r="BM657" s="245">
        <v>12</v>
      </c>
    </row>
    <row r="658" spans="1:65">
      <c r="A658" s="35"/>
      <c r="B658" s="19">
        <v>1</v>
      </c>
      <c r="C658" s="8">
        <v>3</v>
      </c>
      <c r="D658" s="246">
        <v>4.7322629999999997E-2</v>
      </c>
      <c r="E658" s="246">
        <v>4.9449E-2</v>
      </c>
      <c r="F658" s="260">
        <v>4.9000000000000002E-2</v>
      </c>
      <c r="G658" s="246">
        <v>5.1000000000000004E-2</v>
      </c>
      <c r="H658" s="260">
        <v>0.05</v>
      </c>
      <c r="I658" s="246">
        <v>0.05</v>
      </c>
      <c r="J658" s="260">
        <v>5.1000000000000004E-2</v>
      </c>
      <c r="K658" s="260">
        <v>5.3100000000000001E-2</v>
      </c>
      <c r="L658" s="27">
        <v>0.05</v>
      </c>
      <c r="M658" s="27">
        <v>4.8899999999999999E-2</v>
      </c>
      <c r="N658" s="27">
        <v>0.05</v>
      </c>
      <c r="O658" s="27">
        <v>5.1923387151848611E-2</v>
      </c>
      <c r="P658" s="27">
        <v>4.8599999999999997E-2</v>
      </c>
      <c r="Q658" s="262">
        <v>5.3999999999999999E-2</v>
      </c>
      <c r="R658" s="27">
        <v>4.4600000000000001E-2</v>
      </c>
      <c r="S658" s="262">
        <v>3.9E-2</v>
      </c>
      <c r="T658" s="27">
        <v>5.1999999999999998E-2</v>
      </c>
      <c r="U658" s="27">
        <v>5.0503050000000001E-2</v>
      </c>
      <c r="V658" s="262">
        <v>6.2100000000000002E-2</v>
      </c>
      <c r="W658" s="234"/>
      <c r="X658" s="235"/>
      <c r="Y658" s="235"/>
      <c r="Z658" s="235"/>
      <c r="AA658" s="235"/>
      <c r="AB658" s="235"/>
      <c r="AC658" s="235"/>
      <c r="AD658" s="235"/>
      <c r="AE658" s="235"/>
      <c r="AF658" s="235"/>
      <c r="AG658" s="235"/>
      <c r="AH658" s="235"/>
      <c r="AI658" s="235"/>
      <c r="AJ658" s="235"/>
      <c r="AK658" s="235"/>
      <c r="AL658" s="235"/>
      <c r="AM658" s="235"/>
      <c r="AN658" s="235"/>
      <c r="AO658" s="235"/>
      <c r="AP658" s="235"/>
      <c r="AQ658" s="235"/>
      <c r="AR658" s="235"/>
      <c r="AS658" s="235"/>
      <c r="AT658" s="235"/>
      <c r="AU658" s="235"/>
      <c r="AV658" s="235"/>
      <c r="AW658" s="235"/>
      <c r="AX658" s="235"/>
      <c r="AY658" s="235"/>
      <c r="AZ658" s="235"/>
      <c r="BA658" s="235"/>
      <c r="BB658" s="235"/>
      <c r="BC658" s="235"/>
      <c r="BD658" s="235"/>
      <c r="BE658" s="235"/>
      <c r="BF658" s="235"/>
      <c r="BG658" s="235"/>
      <c r="BH658" s="235"/>
      <c r="BI658" s="235"/>
      <c r="BJ658" s="235"/>
      <c r="BK658" s="235"/>
      <c r="BL658" s="235"/>
      <c r="BM658" s="245">
        <v>16</v>
      </c>
    </row>
    <row r="659" spans="1:65">
      <c r="A659" s="35"/>
      <c r="B659" s="19">
        <v>1</v>
      </c>
      <c r="C659" s="8">
        <v>4</v>
      </c>
      <c r="D659" s="246">
        <v>4.7570040000000001E-2</v>
      </c>
      <c r="E659" s="246">
        <v>5.2272000000000006E-2</v>
      </c>
      <c r="F659" s="260">
        <v>4.9000000000000002E-2</v>
      </c>
      <c r="G659" s="246">
        <v>5.1000000000000004E-2</v>
      </c>
      <c r="H659" s="260">
        <v>5.1000000000000004E-2</v>
      </c>
      <c r="I659" s="246">
        <v>0.05</v>
      </c>
      <c r="J659" s="260">
        <v>5.1999999999999998E-2</v>
      </c>
      <c r="K659" s="260">
        <v>5.3399999999999996E-2</v>
      </c>
      <c r="L659" s="27">
        <v>0.05</v>
      </c>
      <c r="M659" s="27">
        <v>5.0199999999999995E-2</v>
      </c>
      <c r="N659" s="27">
        <v>0.05</v>
      </c>
      <c r="O659" s="27">
        <v>5.2381631037103103E-2</v>
      </c>
      <c r="P659" s="27">
        <v>5.04E-2</v>
      </c>
      <c r="Q659" s="262">
        <v>5.5599999999999997E-2</v>
      </c>
      <c r="R659" s="27">
        <v>5.5300000000000002E-2</v>
      </c>
      <c r="S659" s="262">
        <v>3.5000000000000003E-2</v>
      </c>
      <c r="T659" s="27">
        <v>5.3100000000000001E-2</v>
      </c>
      <c r="U659" s="27">
        <v>5.0192000000000001E-2</v>
      </c>
      <c r="V659" s="262">
        <v>7.1400000000000005E-2</v>
      </c>
      <c r="W659" s="234"/>
      <c r="X659" s="235"/>
      <c r="Y659" s="235"/>
      <c r="Z659" s="235"/>
      <c r="AA659" s="235"/>
      <c r="AB659" s="235"/>
      <c r="AC659" s="235"/>
      <c r="AD659" s="235"/>
      <c r="AE659" s="235"/>
      <c r="AF659" s="235"/>
      <c r="AG659" s="235"/>
      <c r="AH659" s="235"/>
      <c r="AI659" s="235"/>
      <c r="AJ659" s="235"/>
      <c r="AK659" s="235"/>
      <c r="AL659" s="235"/>
      <c r="AM659" s="235"/>
      <c r="AN659" s="235"/>
      <c r="AO659" s="235"/>
      <c r="AP659" s="235"/>
      <c r="AQ659" s="235"/>
      <c r="AR659" s="235"/>
      <c r="AS659" s="235"/>
      <c r="AT659" s="235"/>
      <c r="AU659" s="235"/>
      <c r="AV659" s="235"/>
      <c r="AW659" s="235"/>
      <c r="AX659" s="235"/>
      <c r="AY659" s="235"/>
      <c r="AZ659" s="235"/>
      <c r="BA659" s="235"/>
      <c r="BB659" s="235"/>
      <c r="BC659" s="235"/>
      <c r="BD659" s="235"/>
      <c r="BE659" s="235"/>
      <c r="BF659" s="235"/>
      <c r="BG659" s="235"/>
      <c r="BH659" s="235"/>
      <c r="BI659" s="235"/>
      <c r="BJ659" s="235"/>
      <c r="BK659" s="235"/>
      <c r="BL659" s="235"/>
      <c r="BM659" s="245">
        <v>5.0105470492845749E-2</v>
      </c>
    </row>
    <row r="660" spans="1:65">
      <c r="A660" s="35"/>
      <c r="B660" s="19">
        <v>1</v>
      </c>
      <c r="C660" s="8">
        <v>5</v>
      </c>
      <c r="D660" s="246">
        <v>4.8558650000000002E-2</v>
      </c>
      <c r="E660" s="246">
        <v>5.0078999999999999E-2</v>
      </c>
      <c r="F660" s="246">
        <v>4.9000000000000002E-2</v>
      </c>
      <c r="G660" s="246">
        <v>5.1999999999999998E-2</v>
      </c>
      <c r="H660" s="246">
        <v>5.1000000000000004E-2</v>
      </c>
      <c r="I660" s="246">
        <v>4.9000000000000002E-2</v>
      </c>
      <c r="J660" s="246">
        <v>5.1999999999999998E-2</v>
      </c>
      <c r="K660" s="246">
        <v>5.4199999999999998E-2</v>
      </c>
      <c r="L660" s="246">
        <v>0.05</v>
      </c>
      <c r="M660" s="246">
        <v>4.9200000000000001E-2</v>
      </c>
      <c r="N660" s="268">
        <v>0.06</v>
      </c>
      <c r="O660" s="246">
        <v>5.1967871092180699E-2</v>
      </c>
      <c r="P660" s="246">
        <v>5.1099999999999993E-2</v>
      </c>
      <c r="Q660" s="261">
        <v>5.6400000000000006E-2</v>
      </c>
      <c r="R660" s="246">
        <v>4.2599999999999999E-2</v>
      </c>
      <c r="S660" s="261">
        <v>3.3000000000000002E-2</v>
      </c>
      <c r="T660" s="246">
        <v>5.2600000000000001E-2</v>
      </c>
      <c r="U660" s="246">
        <v>5.0410799999999999E-2</v>
      </c>
      <c r="V660" s="261">
        <v>6.2E-2</v>
      </c>
      <c r="W660" s="234"/>
      <c r="X660" s="235"/>
      <c r="Y660" s="235"/>
      <c r="Z660" s="235"/>
      <c r="AA660" s="235"/>
      <c r="AB660" s="235"/>
      <c r="AC660" s="235"/>
      <c r="AD660" s="235"/>
      <c r="AE660" s="235"/>
      <c r="AF660" s="235"/>
      <c r="AG660" s="235"/>
      <c r="AH660" s="235"/>
      <c r="AI660" s="235"/>
      <c r="AJ660" s="235"/>
      <c r="AK660" s="235"/>
      <c r="AL660" s="235"/>
      <c r="AM660" s="235"/>
      <c r="AN660" s="235"/>
      <c r="AO660" s="235"/>
      <c r="AP660" s="235"/>
      <c r="AQ660" s="235"/>
      <c r="AR660" s="235"/>
      <c r="AS660" s="235"/>
      <c r="AT660" s="235"/>
      <c r="AU660" s="235"/>
      <c r="AV660" s="235"/>
      <c r="AW660" s="235"/>
      <c r="AX660" s="235"/>
      <c r="AY660" s="235"/>
      <c r="AZ660" s="235"/>
      <c r="BA660" s="235"/>
      <c r="BB660" s="235"/>
      <c r="BC660" s="235"/>
      <c r="BD660" s="235"/>
      <c r="BE660" s="235"/>
      <c r="BF660" s="235"/>
      <c r="BG660" s="235"/>
      <c r="BH660" s="235"/>
      <c r="BI660" s="235"/>
      <c r="BJ660" s="235"/>
      <c r="BK660" s="235"/>
      <c r="BL660" s="235"/>
      <c r="BM660" s="245">
        <v>102</v>
      </c>
    </row>
    <row r="661" spans="1:65">
      <c r="A661" s="35"/>
      <c r="B661" s="19">
        <v>1</v>
      </c>
      <c r="C661" s="8">
        <v>6</v>
      </c>
      <c r="D661" s="246">
        <v>4.8295350000000008E-2</v>
      </c>
      <c r="E661" s="246">
        <v>5.0507999999999997E-2</v>
      </c>
      <c r="F661" s="246">
        <v>4.9000000000000002E-2</v>
      </c>
      <c r="G661" s="246">
        <v>5.1999999999999998E-2</v>
      </c>
      <c r="H661" s="246">
        <v>4.9000000000000002E-2</v>
      </c>
      <c r="I661" s="246">
        <v>0.05</v>
      </c>
      <c r="J661" s="246">
        <v>5.1000000000000004E-2</v>
      </c>
      <c r="K661" s="246">
        <v>5.2700000000000004E-2</v>
      </c>
      <c r="L661" s="268">
        <v>0.06</v>
      </c>
      <c r="M661" s="246">
        <v>4.9700000000000008E-2</v>
      </c>
      <c r="N661" s="246">
        <v>0.05</v>
      </c>
      <c r="O661" s="246">
        <v>5.2001239489989907E-2</v>
      </c>
      <c r="P661" s="246">
        <v>5.0199999999999995E-2</v>
      </c>
      <c r="Q661" s="261">
        <v>5.4600000000000003E-2</v>
      </c>
      <c r="R661" s="246">
        <v>4.6399999999999997E-2</v>
      </c>
      <c r="S661" s="261">
        <v>3.1E-2</v>
      </c>
      <c r="T661" s="246">
        <v>4.8599999999999997E-2</v>
      </c>
      <c r="U661" s="246">
        <v>5.0174500000000004E-2</v>
      </c>
      <c r="V661" s="261">
        <v>6.7599999999999993E-2</v>
      </c>
      <c r="W661" s="234"/>
      <c r="X661" s="235"/>
      <c r="Y661" s="235"/>
      <c r="Z661" s="235"/>
      <c r="AA661" s="235"/>
      <c r="AB661" s="235"/>
      <c r="AC661" s="235"/>
      <c r="AD661" s="235"/>
      <c r="AE661" s="235"/>
      <c r="AF661" s="235"/>
      <c r="AG661" s="235"/>
      <c r="AH661" s="235"/>
      <c r="AI661" s="235"/>
      <c r="AJ661" s="235"/>
      <c r="AK661" s="235"/>
      <c r="AL661" s="235"/>
      <c r="AM661" s="235"/>
      <c r="AN661" s="235"/>
      <c r="AO661" s="235"/>
      <c r="AP661" s="235"/>
      <c r="AQ661" s="235"/>
      <c r="AR661" s="235"/>
      <c r="AS661" s="235"/>
      <c r="AT661" s="235"/>
      <c r="AU661" s="235"/>
      <c r="AV661" s="235"/>
      <c r="AW661" s="235"/>
      <c r="AX661" s="235"/>
      <c r="AY661" s="235"/>
      <c r="AZ661" s="235"/>
      <c r="BA661" s="235"/>
      <c r="BB661" s="235"/>
      <c r="BC661" s="235"/>
      <c r="BD661" s="235"/>
      <c r="BE661" s="235"/>
      <c r="BF661" s="235"/>
      <c r="BG661" s="235"/>
      <c r="BH661" s="235"/>
      <c r="BI661" s="235"/>
      <c r="BJ661" s="235"/>
      <c r="BK661" s="235"/>
      <c r="BL661" s="235"/>
      <c r="BM661" s="63"/>
    </row>
    <row r="662" spans="1:65">
      <c r="A662" s="35"/>
      <c r="B662" s="20" t="s">
        <v>263</v>
      </c>
      <c r="C662" s="12"/>
      <c r="D662" s="247">
        <v>4.8039858333333331E-2</v>
      </c>
      <c r="E662" s="247">
        <v>5.0721666666666665E-2</v>
      </c>
      <c r="F662" s="247">
        <v>4.8666666666666664E-2</v>
      </c>
      <c r="G662" s="247">
        <v>5.1333333333333335E-2</v>
      </c>
      <c r="H662" s="247">
        <v>4.9999999999999996E-2</v>
      </c>
      <c r="I662" s="247">
        <v>4.9833333333333334E-2</v>
      </c>
      <c r="J662" s="247">
        <v>5.1333333333333335E-2</v>
      </c>
      <c r="K662" s="247">
        <v>5.3083333333333343E-2</v>
      </c>
      <c r="L662" s="247">
        <v>5.1666666666666666E-2</v>
      </c>
      <c r="M662" s="247">
        <v>4.9566666666666669E-2</v>
      </c>
      <c r="N662" s="247">
        <v>5.1666666666666666E-2</v>
      </c>
      <c r="O662" s="247">
        <v>5.1738768163309738E-2</v>
      </c>
      <c r="P662" s="247">
        <v>4.9466666666666659E-2</v>
      </c>
      <c r="Q662" s="247">
        <v>5.528333333333333E-2</v>
      </c>
      <c r="R662" s="247">
        <v>4.6933333333333327E-2</v>
      </c>
      <c r="S662" s="247">
        <v>3.4333333333333334E-2</v>
      </c>
      <c r="T662" s="247">
        <v>4.936666666666667E-2</v>
      </c>
      <c r="U662" s="247">
        <v>5.0457234722222216E-2</v>
      </c>
      <c r="V662" s="247">
        <v>6.1783333333333336E-2</v>
      </c>
      <c r="W662" s="234"/>
      <c r="X662" s="235"/>
      <c r="Y662" s="235"/>
      <c r="Z662" s="235"/>
      <c r="AA662" s="235"/>
      <c r="AB662" s="235"/>
      <c r="AC662" s="235"/>
      <c r="AD662" s="235"/>
      <c r="AE662" s="235"/>
      <c r="AF662" s="235"/>
      <c r="AG662" s="235"/>
      <c r="AH662" s="235"/>
      <c r="AI662" s="235"/>
      <c r="AJ662" s="235"/>
      <c r="AK662" s="235"/>
      <c r="AL662" s="235"/>
      <c r="AM662" s="235"/>
      <c r="AN662" s="235"/>
      <c r="AO662" s="235"/>
      <c r="AP662" s="235"/>
      <c r="AQ662" s="235"/>
      <c r="AR662" s="235"/>
      <c r="AS662" s="235"/>
      <c r="AT662" s="235"/>
      <c r="AU662" s="235"/>
      <c r="AV662" s="235"/>
      <c r="AW662" s="235"/>
      <c r="AX662" s="235"/>
      <c r="AY662" s="235"/>
      <c r="AZ662" s="235"/>
      <c r="BA662" s="235"/>
      <c r="BB662" s="235"/>
      <c r="BC662" s="235"/>
      <c r="BD662" s="235"/>
      <c r="BE662" s="235"/>
      <c r="BF662" s="235"/>
      <c r="BG662" s="235"/>
      <c r="BH662" s="235"/>
      <c r="BI662" s="235"/>
      <c r="BJ662" s="235"/>
      <c r="BK662" s="235"/>
      <c r="BL662" s="235"/>
      <c r="BM662" s="63"/>
    </row>
    <row r="663" spans="1:65">
      <c r="A663" s="35"/>
      <c r="B663" s="3" t="s">
        <v>264</v>
      </c>
      <c r="C663" s="33"/>
      <c r="D663" s="27">
        <v>4.8246240000000003E-2</v>
      </c>
      <c r="E663" s="27">
        <v>5.0434E-2</v>
      </c>
      <c r="F663" s="27">
        <v>4.9000000000000002E-2</v>
      </c>
      <c r="G663" s="27">
        <v>5.1500000000000004E-2</v>
      </c>
      <c r="H663" s="27">
        <v>0.05</v>
      </c>
      <c r="I663" s="27">
        <v>0.05</v>
      </c>
      <c r="J663" s="27">
        <v>5.1000000000000004E-2</v>
      </c>
      <c r="K663" s="27">
        <v>5.3100000000000001E-2</v>
      </c>
      <c r="L663" s="27">
        <v>0.05</v>
      </c>
      <c r="M663" s="27">
        <v>4.9450000000000008E-2</v>
      </c>
      <c r="N663" s="27">
        <v>0.05</v>
      </c>
      <c r="O663" s="27">
        <v>5.1945629122014655E-2</v>
      </c>
      <c r="P663" s="27">
        <v>4.9499999999999995E-2</v>
      </c>
      <c r="Q663" s="27">
        <v>5.5449999999999999E-2</v>
      </c>
      <c r="R663" s="27">
        <v>4.5499999999999999E-2</v>
      </c>
      <c r="S663" s="27">
        <v>3.4000000000000002E-2</v>
      </c>
      <c r="T663" s="27">
        <v>5.0299999999999997E-2</v>
      </c>
      <c r="U663" s="27">
        <v>5.0456925E-2</v>
      </c>
      <c r="V663" s="27">
        <v>6.2050000000000001E-2</v>
      </c>
      <c r="W663" s="234"/>
      <c r="X663" s="235"/>
      <c r="Y663" s="235"/>
      <c r="Z663" s="235"/>
      <c r="AA663" s="235"/>
      <c r="AB663" s="235"/>
      <c r="AC663" s="235"/>
      <c r="AD663" s="235"/>
      <c r="AE663" s="235"/>
      <c r="AF663" s="235"/>
      <c r="AG663" s="235"/>
      <c r="AH663" s="235"/>
      <c r="AI663" s="235"/>
      <c r="AJ663" s="235"/>
      <c r="AK663" s="235"/>
      <c r="AL663" s="235"/>
      <c r="AM663" s="235"/>
      <c r="AN663" s="235"/>
      <c r="AO663" s="235"/>
      <c r="AP663" s="235"/>
      <c r="AQ663" s="235"/>
      <c r="AR663" s="235"/>
      <c r="AS663" s="235"/>
      <c r="AT663" s="235"/>
      <c r="AU663" s="235"/>
      <c r="AV663" s="235"/>
      <c r="AW663" s="235"/>
      <c r="AX663" s="235"/>
      <c r="AY663" s="235"/>
      <c r="AZ663" s="235"/>
      <c r="BA663" s="235"/>
      <c r="BB663" s="235"/>
      <c r="BC663" s="235"/>
      <c r="BD663" s="235"/>
      <c r="BE663" s="235"/>
      <c r="BF663" s="235"/>
      <c r="BG663" s="235"/>
      <c r="BH663" s="235"/>
      <c r="BI663" s="235"/>
      <c r="BJ663" s="235"/>
      <c r="BK663" s="235"/>
      <c r="BL663" s="235"/>
      <c r="BM663" s="63"/>
    </row>
    <row r="664" spans="1:65">
      <c r="A664" s="35"/>
      <c r="B664" s="3" t="s">
        <v>265</v>
      </c>
      <c r="C664" s="33"/>
      <c r="D664" s="27">
        <v>4.8059139365647075E-4</v>
      </c>
      <c r="E664" s="27">
        <v>1.0485148862399E-3</v>
      </c>
      <c r="F664" s="27">
        <v>5.1639777949432275E-4</v>
      </c>
      <c r="G664" s="27">
        <v>8.1649658092772346E-4</v>
      </c>
      <c r="H664" s="27">
        <v>8.9442719099991667E-4</v>
      </c>
      <c r="I664" s="27">
        <v>4.0824829046386341E-4</v>
      </c>
      <c r="J664" s="27">
        <v>5.1639777949431917E-4</v>
      </c>
      <c r="K664" s="27">
        <v>7.3052492542463306E-4</v>
      </c>
      <c r="L664" s="27">
        <v>4.082482904638628E-3</v>
      </c>
      <c r="M664" s="27">
        <v>5.9217114643206445E-4</v>
      </c>
      <c r="N664" s="27">
        <v>4.082482904638628E-3</v>
      </c>
      <c r="O664" s="27">
        <v>5.3741301774772087E-4</v>
      </c>
      <c r="P664" s="27">
        <v>1.2956336930886995E-3</v>
      </c>
      <c r="Q664" s="27">
        <v>8.6351992835525734E-4</v>
      </c>
      <c r="R664" s="27">
        <v>5.4448752664011208E-3</v>
      </c>
      <c r="S664" s="27">
        <v>2.6583202716502514E-3</v>
      </c>
      <c r="T664" s="27">
        <v>3.9631637193871605E-3</v>
      </c>
      <c r="U664" s="27">
        <v>2.6269620553114731E-4</v>
      </c>
      <c r="V664" s="27">
        <v>7.1443450831176029E-3</v>
      </c>
      <c r="W664" s="234"/>
      <c r="X664" s="235"/>
      <c r="Y664" s="235"/>
      <c r="Z664" s="235"/>
      <c r="AA664" s="235"/>
      <c r="AB664" s="235"/>
      <c r="AC664" s="235"/>
      <c r="AD664" s="235"/>
      <c r="AE664" s="235"/>
      <c r="AF664" s="235"/>
      <c r="AG664" s="235"/>
      <c r="AH664" s="235"/>
      <c r="AI664" s="235"/>
      <c r="AJ664" s="235"/>
      <c r="AK664" s="235"/>
      <c r="AL664" s="235"/>
      <c r="AM664" s="235"/>
      <c r="AN664" s="235"/>
      <c r="AO664" s="235"/>
      <c r="AP664" s="235"/>
      <c r="AQ664" s="235"/>
      <c r="AR664" s="235"/>
      <c r="AS664" s="235"/>
      <c r="AT664" s="235"/>
      <c r="AU664" s="235"/>
      <c r="AV664" s="235"/>
      <c r="AW664" s="235"/>
      <c r="AX664" s="235"/>
      <c r="AY664" s="235"/>
      <c r="AZ664" s="235"/>
      <c r="BA664" s="235"/>
      <c r="BB664" s="235"/>
      <c r="BC664" s="235"/>
      <c r="BD664" s="235"/>
      <c r="BE664" s="235"/>
      <c r="BF664" s="235"/>
      <c r="BG664" s="235"/>
      <c r="BH664" s="235"/>
      <c r="BI664" s="235"/>
      <c r="BJ664" s="235"/>
      <c r="BK664" s="235"/>
      <c r="BL664" s="235"/>
      <c r="BM664" s="63"/>
    </row>
    <row r="665" spans="1:65">
      <c r="A665" s="35"/>
      <c r="B665" s="3" t="s">
        <v>87</v>
      </c>
      <c r="C665" s="33"/>
      <c r="D665" s="13">
        <v>1.0004013548953446E-2</v>
      </c>
      <c r="E665" s="13">
        <v>2.0671932827652222E-2</v>
      </c>
      <c r="F665" s="13">
        <v>1.0610913277280604E-2</v>
      </c>
      <c r="G665" s="13">
        <v>1.5905777550540068E-2</v>
      </c>
      <c r="H665" s="13">
        <v>1.7888543819998336E-2</v>
      </c>
      <c r="I665" s="13">
        <v>8.1922733872347164E-3</v>
      </c>
      <c r="J665" s="13">
        <v>1.0059697003136088E-2</v>
      </c>
      <c r="K665" s="13">
        <v>1.3761851028407528E-2</v>
      </c>
      <c r="L665" s="13">
        <v>7.9015798154296032E-2</v>
      </c>
      <c r="M665" s="13">
        <v>1.1946963277042323E-2</v>
      </c>
      <c r="N665" s="13">
        <v>7.9015798154296032E-2</v>
      </c>
      <c r="O665" s="13">
        <v>1.0387047021518079E-2</v>
      </c>
      <c r="P665" s="13">
        <v>2.6192055790202826E-2</v>
      </c>
      <c r="Q665" s="13">
        <v>1.5619896201783372E-2</v>
      </c>
      <c r="R665" s="13">
        <v>0.11601296732388754</v>
      </c>
      <c r="S665" s="13">
        <v>7.74268040286481E-2</v>
      </c>
      <c r="T665" s="13">
        <v>8.0280156368409725E-2</v>
      </c>
      <c r="U665" s="13">
        <v>5.2063139602743919E-3</v>
      </c>
      <c r="V665" s="13">
        <v>0.11563547477395635</v>
      </c>
      <c r="W665" s="165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62"/>
    </row>
    <row r="666" spans="1:65">
      <c r="A666" s="35"/>
      <c r="B666" s="3" t="s">
        <v>266</v>
      </c>
      <c r="C666" s="33"/>
      <c r="D666" s="13">
        <v>-4.1225282173677158E-2</v>
      </c>
      <c r="E666" s="13">
        <v>1.2297981991984175E-2</v>
      </c>
      <c r="F666" s="13">
        <v>-2.8715503756910565E-2</v>
      </c>
      <c r="G666" s="13">
        <v>2.4505564530381996E-2</v>
      </c>
      <c r="H666" s="13">
        <v>-2.1049696132643403E-3</v>
      </c>
      <c r="I666" s="13">
        <v>-5.4312863812200352E-3</v>
      </c>
      <c r="J666" s="13">
        <v>2.4505564530381996E-2</v>
      </c>
      <c r="K666" s="13">
        <v>5.9431890593917958E-2</v>
      </c>
      <c r="L666" s="13">
        <v>3.1158198066293608E-2</v>
      </c>
      <c r="M666" s="13">
        <v>-1.075339320994928E-2</v>
      </c>
      <c r="N666" s="13">
        <v>3.1158198066293608E-2</v>
      </c>
      <c r="O666" s="13">
        <v>3.259719256996485E-2</v>
      </c>
      <c r="P666" s="13">
        <v>-1.2749183270722941E-2</v>
      </c>
      <c r="Q666" s="13">
        <v>0.10333927193093406</v>
      </c>
      <c r="R666" s="13">
        <v>-6.330919814365088E-2</v>
      </c>
      <c r="S666" s="13">
        <v>-0.3147787458011081</v>
      </c>
      <c r="T666" s="13">
        <v>-1.4744973331496158E-2</v>
      </c>
      <c r="U666" s="13">
        <v>7.0204755272518238E-3</v>
      </c>
      <c r="V666" s="13">
        <v>0.23306562588120983</v>
      </c>
      <c r="W666" s="165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62"/>
    </row>
    <row r="667" spans="1:65">
      <c r="A667" s="35"/>
      <c r="B667" s="53" t="s">
        <v>267</v>
      </c>
      <c r="C667" s="54"/>
      <c r="D667" s="52">
        <v>1.35</v>
      </c>
      <c r="E667" s="52">
        <v>0.15</v>
      </c>
      <c r="F667" s="52">
        <v>1</v>
      </c>
      <c r="G667" s="52">
        <v>0.49</v>
      </c>
      <c r="H667" s="52">
        <v>0.25</v>
      </c>
      <c r="I667" s="52">
        <v>0.35</v>
      </c>
      <c r="J667" s="52">
        <v>0.49</v>
      </c>
      <c r="K667" s="52">
        <v>1.46</v>
      </c>
      <c r="L667" s="52">
        <v>0.67</v>
      </c>
      <c r="M667" s="52">
        <v>0.5</v>
      </c>
      <c r="N667" s="52">
        <v>0.67</v>
      </c>
      <c r="O667" s="52">
        <v>0.71</v>
      </c>
      <c r="P667" s="52">
        <v>0.55000000000000004</v>
      </c>
      <c r="Q667" s="52">
        <v>2.69</v>
      </c>
      <c r="R667" s="52">
        <v>1.96</v>
      </c>
      <c r="S667" s="52">
        <v>8.99</v>
      </c>
      <c r="T667" s="52">
        <v>0.61</v>
      </c>
      <c r="U667" s="52">
        <v>0</v>
      </c>
      <c r="V667" s="52">
        <v>6.31</v>
      </c>
      <c r="W667" s="165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62"/>
    </row>
    <row r="668" spans="1:65">
      <c r="B668" s="36"/>
      <c r="C668" s="20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BM668" s="62"/>
    </row>
    <row r="669" spans="1:65" ht="15">
      <c r="B669" s="37" t="s">
        <v>566</v>
      </c>
      <c r="BM669" s="32" t="s">
        <v>67</v>
      </c>
    </row>
    <row r="670" spans="1:65" ht="15">
      <c r="A670" s="28" t="s">
        <v>37</v>
      </c>
      <c r="B670" s="18" t="s">
        <v>115</v>
      </c>
      <c r="C670" s="15" t="s">
        <v>116</v>
      </c>
      <c r="D670" s="16" t="s">
        <v>235</v>
      </c>
      <c r="E670" s="17" t="s">
        <v>235</v>
      </c>
      <c r="F670" s="17" t="s">
        <v>235</v>
      </c>
      <c r="G670" s="17" t="s">
        <v>235</v>
      </c>
      <c r="H670" s="17" t="s">
        <v>235</v>
      </c>
      <c r="I670" s="17" t="s">
        <v>235</v>
      </c>
      <c r="J670" s="17" t="s">
        <v>235</v>
      </c>
      <c r="K670" s="17" t="s">
        <v>235</v>
      </c>
      <c r="L670" s="17" t="s">
        <v>235</v>
      </c>
      <c r="M670" s="17" t="s">
        <v>235</v>
      </c>
      <c r="N670" s="17" t="s">
        <v>235</v>
      </c>
      <c r="O670" s="17" t="s">
        <v>235</v>
      </c>
      <c r="P670" s="17" t="s">
        <v>235</v>
      </c>
      <c r="Q670" s="17" t="s">
        <v>235</v>
      </c>
      <c r="R670" s="17" t="s">
        <v>235</v>
      </c>
      <c r="S670" s="17" t="s">
        <v>235</v>
      </c>
      <c r="T670" s="17" t="s">
        <v>235</v>
      </c>
      <c r="U670" s="17" t="s">
        <v>235</v>
      </c>
      <c r="V670" s="17" t="s">
        <v>235</v>
      </c>
      <c r="W670" s="165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2">
        <v>1</v>
      </c>
    </row>
    <row r="671" spans="1:65">
      <c r="A671" s="35"/>
      <c r="B671" s="19" t="s">
        <v>236</v>
      </c>
      <c r="C671" s="8" t="s">
        <v>236</v>
      </c>
      <c r="D671" s="163" t="s">
        <v>238</v>
      </c>
      <c r="E671" s="164" t="s">
        <v>239</v>
      </c>
      <c r="F671" s="164" t="s">
        <v>240</v>
      </c>
      <c r="G671" s="164" t="s">
        <v>242</v>
      </c>
      <c r="H671" s="164" t="s">
        <v>243</v>
      </c>
      <c r="I671" s="164" t="s">
        <v>244</v>
      </c>
      <c r="J671" s="164" t="s">
        <v>245</v>
      </c>
      <c r="K671" s="164" t="s">
        <v>246</v>
      </c>
      <c r="L671" s="164" t="s">
        <v>247</v>
      </c>
      <c r="M671" s="164" t="s">
        <v>248</v>
      </c>
      <c r="N671" s="164" t="s">
        <v>249</v>
      </c>
      <c r="O671" s="164" t="s">
        <v>250</v>
      </c>
      <c r="P671" s="164" t="s">
        <v>251</v>
      </c>
      <c r="Q671" s="164" t="s">
        <v>252</v>
      </c>
      <c r="R671" s="164" t="s">
        <v>253</v>
      </c>
      <c r="S671" s="164" t="s">
        <v>254</v>
      </c>
      <c r="T671" s="164" t="s">
        <v>255</v>
      </c>
      <c r="U671" s="164" t="s">
        <v>256</v>
      </c>
      <c r="V671" s="164" t="s">
        <v>270</v>
      </c>
      <c r="W671" s="165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2" t="s">
        <v>3</v>
      </c>
    </row>
    <row r="672" spans="1:65">
      <c r="A672" s="35"/>
      <c r="B672" s="19"/>
      <c r="C672" s="8"/>
      <c r="D672" s="9" t="s">
        <v>273</v>
      </c>
      <c r="E672" s="10" t="s">
        <v>273</v>
      </c>
      <c r="F672" s="10" t="s">
        <v>271</v>
      </c>
      <c r="G672" s="10" t="s">
        <v>271</v>
      </c>
      <c r="H672" s="10" t="s">
        <v>271</v>
      </c>
      <c r="I672" s="10" t="s">
        <v>271</v>
      </c>
      <c r="J672" s="10" t="s">
        <v>271</v>
      </c>
      <c r="K672" s="10" t="s">
        <v>292</v>
      </c>
      <c r="L672" s="10" t="s">
        <v>273</v>
      </c>
      <c r="M672" s="10" t="s">
        <v>292</v>
      </c>
      <c r="N672" s="10" t="s">
        <v>273</v>
      </c>
      <c r="O672" s="10" t="s">
        <v>292</v>
      </c>
      <c r="P672" s="10" t="s">
        <v>271</v>
      </c>
      <c r="Q672" s="10" t="s">
        <v>292</v>
      </c>
      <c r="R672" s="10" t="s">
        <v>273</v>
      </c>
      <c r="S672" s="10" t="s">
        <v>292</v>
      </c>
      <c r="T672" s="10" t="s">
        <v>273</v>
      </c>
      <c r="U672" s="10" t="s">
        <v>273</v>
      </c>
      <c r="V672" s="10" t="s">
        <v>271</v>
      </c>
      <c r="W672" s="165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2">
        <v>1</v>
      </c>
    </row>
    <row r="673" spans="1:65">
      <c r="A673" s="35"/>
      <c r="B673" s="19"/>
      <c r="C673" s="8"/>
      <c r="D673" s="29" t="s">
        <v>293</v>
      </c>
      <c r="E673" s="29" t="s">
        <v>294</v>
      </c>
      <c r="F673" s="29" t="s">
        <v>293</v>
      </c>
      <c r="G673" s="29" t="s">
        <v>293</v>
      </c>
      <c r="H673" s="29" t="s">
        <v>293</v>
      </c>
      <c r="I673" s="29" t="s">
        <v>293</v>
      </c>
      <c r="J673" s="29" t="s">
        <v>293</v>
      </c>
      <c r="K673" s="29" t="s">
        <v>295</v>
      </c>
      <c r="L673" s="29" t="s">
        <v>295</v>
      </c>
      <c r="M673" s="29" t="s">
        <v>295</v>
      </c>
      <c r="N673" s="29" t="s">
        <v>295</v>
      </c>
      <c r="O673" s="29" t="s">
        <v>296</v>
      </c>
      <c r="P673" s="29" t="s">
        <v>293</v>
      </c>
      <c r="Q673" s="29" t="s">
        <v>296</v>
      </c>
      <c r="R673" s="29" t="s">
        <v>296</v>
      </c>
      <c r="S673" s="29" t="s">
        <v>293</v>
      </c>
      <c r="T673" s="29" t="s">
        <v>295</v>
      </c>
      <c r="U673" s="29" t="s">
        <v>293</v>
      </c>
      <c r="V673" s="29" t="s">
        <v>297</v>
      </c>
      <c r="W673" s="165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2">
        <v>2</v>
      </c>
    </row>
    <row r="674" spans="1:65">
      <c r="A674" s="35"/>
      <c r="B674" s="18">
        <v>1</v>
      </c>
      <c r="C674" s="14">
        <v>1</v>
      </c>
      <c r="D674" s="248">
        <v>14.41</v>
      </c>
      <c r="E674" s="263">
        <v>1.1599999999999999</v>
      </c>
      <c r="F674" s="277">
        <v>11.89</v>
      </c>
      <c r="G674" s="248">
        <v>13.1</v>
      </c>
      <c r="H674" s="277">
        <v>13.3</v>
      </c>
      <c r="I674" s="248">
        <v>13.5</v>
      </c>
      <c r="J674" s="277">
        <v>13</v>
      </c>
      <c r="K674" s="248">
        <v>13.9</v>
      </c>
      <c r="L674" s="263">
        <v>11</v>
      </c>
      <c r="M674" s="248">
        <v>12.9</v>
      </c>
      <c r="N674" s="263">
        <v>13</v>
      </c>
      <c r="O674" s="248">
        <v>14.317601658672121</v>
      </c>
      <c r="P674" s="248">
        <v>14.3</v>
      </c>
      <c r="Q674" s="248">
        <v>12.8</v>
      </c>
      <c r="R674" s="263">
        <v>11</v>
      </c>
      <c r="S674" s="263">
        <v>9.9</v>
      </c>
      <c r="T674" s="263">
        <v>14</v>
      </c>
      <c r="U674" s="248">
        <v>14.115</v>
      </c>
      <c r="V674" s="248">
        <v>14.7</v>
      </c>
      <c r="W674" s="249"/>
      <c r="X674" s="250"/>
      <c r="Y674" s="250"/>
      <c r="Z674" s="250"/>
      <c r="AA674" s="250"/>
      <c r="AB674" s="250"/>
      <c r="AC674" s="250"/>
      <c r="AD674" s="250"/>
      <c r="AE674" s="250"/>
      <c r="AF674" s="250"/>
      <c r="AG674" s="250"/>
      <c r="AH674" s="250"/>
      <c r="AI674" s="250"/>
      <c r="AJ674" s="250"/>
      <c r="AK674" s="250"/>
      <c r="AL674" s="250"/>
      <c r="AM674" s="250"/>
      <c r="AN674" s="250"/>
      <c r="AO674" s="250"/>
      <c r="AP674" s="250"/>
      <c r="AQ674" s="250"/>
      <c r="AR674" s="250"/>
      <c r="AS674" s="250"/>
      <c r="AT674" s="250"/>
      <c r="AU674" s="250"/>
      <c r="AV674" s="250"/>
      <c r="AW674" s="250"/>
      <c r="AX674" s="250"/>
      <c r="AY674" s="250"/>
      <c r="AZ674" s="250"/>
      <c r="BA674" s="250"/>
      <c r="BB674" s="250"/>
      <c r="BC674" s="250"/>
      <c r="BD674" s="250"/>
      <c r="BE674" s="250"/>
      <c r="BF674" s="250"/>
      <c r="BG674" s="250"/>
      <c r="BH674" s="250"/>
      <c r="BI674" s="250"/>
      <c r="BJ674" s="250"/>
      <c r="BK674" s="250"/>
      <c r="BL674" s="250"/>
      <c r="BM674" s="251">
        <v>1</v>
      </c>
    </row>
    <row r="675" spans="1:65">
      <c r="A675" s="35"/>
      <c r="B675" s="19">
        <v>1</v>
      </c>
      <c r="C675" s="8">
        <v>2</v>
      </c>
      <c r="D675" s="252">
        <v>14.52</v>
      </c>
      <c r="E675" s="265">
        <v>0.42</v>
      </c>
      <c r="F675" s="278">
        <v>12.82</v>
      </c>
      <c r="G675" s="252">
        <v>12.6</v>
      </c>
      <c r="H675" s="278">
        <v>13.7</v>
      </c>
      <c r="I675" s="252">
        <v>14</v>
      </c>
      <c r="J675" s="278">
        <v>12.6</v>
      </c>
      <c r="K675" s="252">
        <v>13.8</v>
      </c>
      <c r="L675" s="265">
        <v>12</v>
      </c>
      <c r="M675" s="252">
        <v>12.6</v>
      </c>
      <c r="N675" s="265">
        <v>13</v>
      </c>
      <c r="O675" s="252">
        <v>14.524492474252321</v>
      </c>
      <c r="P675" s="252">
        <v>14.4</v>
      </c>
      <c r="Q675" s="252">
        <v>13</v>
      </c>
      <c r="R675" s="265">
        <v>15</v>
      </c>
      <c r="S675" s="265">
        <v>9.4</v>
      </c>
      <c r="T675" s="265">
        <v>15</v>
      </c>
      <c r="U675" s="252">
        <v>14.26</v>
      </c>
      <c r="V675" s="264">
        <v>16.5</v>
      </c>
      <c r="W675" s="249"/>
      <c r="X675" s="250"/>
      <c r="Y675" s="250"/>
      <c r="Z675" s="250"/>
      <c r="AA675" s="250"/>
      <c r="AB675" s="250"/>
      <c r="AC675" s="250"/>
      <c r="AD675" s="250"/>
      <c r="AE675" s="250"/>
      <c r="AF675" s="250"/>
      <c r="AG675" s="250"/>
      <c r="AH675" s="250"/>
      <c r="AI675" s="250"/>
      <c r="AJ675" s="250"/>
      <c r="AK675" s="250"/>
      <c r="AL675" s="250"/>
      <c r="AM675" s="250"/>
      <c r="AN675" s="250"/>
      <c r="AO675" s="250"/>
      <c r="AP675" s="250"/>
      <c r="AQ675" s="250"/>
      <c r="AR675" s="250"/>
      <c r="AS675" s="250"/>
      <c r="AT675" s="250"/>
      <c r="AU675" s="250"/>
      <c r="AV675" s="250"/>
      <c r="AW675" s="250"/>
      <c r="AX675" s="250"/>
      <c r="AY675" s="250"/>
      <c r="AZ675" s="250"/>
      <c r="BA675" s="250"/>
      <c r="BB675" s="250"/>
      <c r="BC675" s="250"/>
      <c r="BD675" s="250"/>
      <c r="BE675" s="250"/>
      <c r="BF675" s="250"/>
      <c r="BG675" s="250"/>
      <c r="BH675" s="250"/>
      <c r="BI675" s="250"/>
      <c r="BJ675" s="250"/>
      <c r="BK675" s="250"/>
      <c r="BL675" s="250"/>
      <c r="BM675" s="251">
        <v>13</v>
      </c>
    </row>
    <row r="676" spans="1:65">
      <c r="A676" s="35"/>
      <c r="B676" s="19">
        <v>1</v>
      </c>
      <c r="C676" s="8">
        <v>3</v>
      </c>
      <c r="D676" s="252">
        <v>13.64</v>
      </c>
      <c r="E676" s="265">
        <v>2.11</v>
      </c>
      <c r="F676" s="278">
        <v>11.27</v>
      </c>
      <c r="G676" s="252">
        <v>14.8</v>
      </c>
      <c r="H676" s="278">
        <v>13.7</v>
      </c>
      <c r="I676" s="252">
        <v>14.4</v>
      </c>
      <c r="J676" s="278">
        <v>12.5</v>
      </c>
      <c r="K676" s="278">
        <v>14.1</v>
      </c>
      <c r="L676" s="279">
        <v>12</v>
      </c>
      <c r="M676" s="255">
        <v>12.2</v>
      </c>
      <c r="N676" s="279">
        <v>13</v>
      </c>
      <c r="O676" s="255">
        <v>13.689837006916321</v>
      </c>
      <c r="P676" s="255">
        <v>14.5</v>
      </c>
      <c r="Q676" s="255">
        <v>13</v>
      </c>
      <c r="R676" s="279">
        <v>13</v>
      </c>
      <c r="S676" s="280">
        <v>12.2</v>
      </c>
      <c r="T676" s="279">
        <v>14</v>
      </c>
      <c r="U676" s="255">
        <v>13.160833333333334</v>
      </c>
      <c r="V676" s="255">
        <v>14.9</v>
      </c>
      <c r="W676" s="249"/>
      <c r="X676" s="250"/>
      <c r="Y676" s="250"/>
      <c r="Z676" s="250"/>
      <c r="AA676" s="250"/>
      <c r="AB676" s="250"/>
      <c r="AC676" s="250"/>
      <c r="AD676" s="250"/>
      <c r="AE676" s="250"/>
      <c r="AF676" s="250"/>
      <c r="AG676" s="250"/>
      <c r="AH676" s="250"/>
      <c r="AI676" s="250"/>
      <c r="AJ676" s="250"/>
      <c r="AK676" s="250"/>
      <c r="AL676" s="250"/>
      <c r="AM676" s="250"/>
      <c r="AN676" s="250"/>
      <c r="AO676" s="250"/>
      <c r="AP676" s="250"/>
      <c r="AQ676" s="250"/>
      <c r="AR676" s="250"/>
      <c r="AS676" s="250"/>
      <c r="AT676" s="250"/>
      <c r="AU676" s="250"/>
      <c r="AV676" s="250"/>
      <c r="AW676" s="250"/>
      <c r="AX676" s="250"/>
      <c r="AY676" s="250"/>
      <c r="AZ676" s="250"/>
      <c r="BA676" s="250"/>
      <c r="BB676" s="250"/>
      <c r="BC676" s="250"/>
      <c r="BD676" s="250"/>
      <c r="BE676" s="250"/>
      <c r="BF676" s="250"/>
      <c r="BG676" s="250"/>
      <c r="BH676" s="250"/>
      <c r="BI676" s="250"/>
      <c r="BJ676" s="250"/>
      <c r="BK676" s="250"/>
      <c r="BL676" s="250"/>
      <c r="BM676" s="251">
        <v>16</v>
      </c>
    </row>
    <row r="677" spans="1:65">
      <c r="A677" s="35"/>
      <c r="B677" s="19">
        <v>1</v>
      </c>
      <c r="C677" s="8">
        <v>4</v>
      </c>
      <c r="D677" s="252">
        <v>14.08</v>
      </c>
      <c r="E677" s="265">
        <v>3.23</v>
      </c>
      <c r="F677" s="278">
        <v>12.39</v>
      </c>
      <c r="G677" s="252">
        <v>13</v>
      </c>
      <c r="H677" s="278">
        <v>13.9</v>
      </c>
      <c r="I677" s="252">
        <v>14</v>
      </c>
      <c r="J677" s="278">
        <v>11.8</v>
      </c>
      <c r="K677" s="278">
        <v>14.3</v>
      </c>
      <c r="L677" s="279">
        <v>12</v>
      </c>
      <c r="M677" s="255">
        <v>11.9</v>
      </c>
      <c r="N677" s="279">
        <v>14</v>
      </c>
      <c r="O677" s="255">
        <v>14.015358381224221</v>
      </c>
      <c r="P677" s="255">
        <v>14.4</v>
      </c>
      <c r="Q677" s="255">
        <v>12.4</v>
      </c>
      <c r="R677" s="279">
        <v>15</v>
      </c>
      <c r="S677" s="279">
        <v>10.3</v>
      </c>
      <c r="T677" s="279">
        <v>14</v>
      </c>
      <c r="U677" s="255">
        <v>13.004999999999999</v>
      </c>
      <c r="V677" s="255">
        <v>14.8</v>
      </c>
      <c r="W677" s="249"/>
      <c r="X677" s="250"/>
      <c r="Y677" s="250"/>
      <c r="Z677" s="250"/>
      <c r="AA677" s="250"/>
      <c r="AB677" s="250"/>
      <c r="AC677" s="250"/>
      <c r="AD677" s="250"/>
      <c r="AE677" s="250"/>
      <c r="AF677" s="250"/>
      <c r="AG677" s="250"/>
      <c r="AH677" s="250"/>
      <c r="AI677" s="250"/>
      <c r="AJ677" s="250"/>
      <c r="AK677" s="250"/>
      <c r="AL677" s="250"/>
      <c r="AM677" s="250"/>
      <c r="AN677" s="250"/>
      <c r="AO677" s="250"/>
      <c r="AP677" s="250"/>
      <c r="AQ677" s="250"/>
      <c r="AR677" s="250"/>
      <c r="AS677" s="250"/>
      <c r="AT677" s="250"/>
      <c r="AU677" s="250"/>
      <c r="AV677" s="250"/>
      <c r="AW677" s="250"/>
      <c r="AX677" s="250"/>
      <c r="AY677" s="250"/>
      <c r="AZ677" s="250"/>
      <c r="BA677" s="250"/>
      <c r="BB677" s="250"/>
      <c r="BC677" s="250"/>
      <c r="BD677" s="250"/>
      <c r="BE677" s="250"/>
      <c r="BF677" s="250"/>
      <c r="BG677" s="250"/>
      <c r="BH677" s="250"/>
      <c r="BI677" s="250"/>
      <c r="BJ677" s="250"/>
      <c r="BK677" s="250"/>
      <c r="BL677" s="250"/>
      <c r="BM677" s="251">
        <v>13.560647718345734</v>
      </c>
    </row>
    <row r="678" spans="1:65">
      <c r="A678" s="35"/>
      <c r="B678" s="19">
        <v>1</v>
      </c>
      <c r="C678" s="8">
        <v>5</v>
      </c>
      <c r="D678" s="252">
        <v>14.41</v>
      </c>
      <c r="E678" s="265">
        <v>1.43</v>
      </c>
      <c r="F678" s="252">
        <v>12.44</v>
      </c>
      <c r="G678" s="252">
        <v>13.6</v>
      </c>
      <c r="H678" s="252">
        <v>13.9</v>
      </c>
      <c r="I678" s="252">
        <v>13.9</v>
      </c>
      <c r="J678" s="264">
        <v>10.4</v>
      </c>
      <c r="K678" s="252">
        <v>14</v>
      </c>
      <c r="L678" s="265">
        <v>13</v>
      </c>
      <c r="M678" s="252">
        <v>12.8</v>
      </c>
      <c r="N678" s="265">
        <v>13</v>
      </c>
      <c r="O678" s="252">
        <v>14.011687167214122</v>
      </c>
      <c r="P678" s="252">
        <v>14.3</v>
      </c>
      <c r="Q678" s="252">
        <v>12.8</v>
      </c>
      <c r="R678" s="265">
        <v>11</v>
      </c>
      <c r="S678" s="265">
        <v>9.6</v>
      </c>
      <c r="T678" s="265">
        <v>20</v>
      </c>
      <c r="U678" s="252">
        <v>13.215</v>
      </c>
      <c r="V678" s="252">
        <v>15.1</v>
      </c>
      <c r="W678" s="249"/>
      <c r="X678" s="250"/>
      <c r="Y678" s="250"/>
      <c r="Z678" s="250"/>
      <c r="AA678" s="250"/>
      <c r="AB678" s="250"/>
      <c r="AC678" s="250"/>
      <c r="AD678" s="250"/>
      <c r="AE678" s="250"/>
      <c r="AF678" s="250"/>
      <c r="AG678" s="250"/>
      <c r="AH678" s="250"/>
      <c r="AI678" s="250"/>
      <c r="AJ678" s="250"/>
      <c r="AK678" s="250"/>
      <c r="AL678" s="250"/>
      <c r="AM678" s="250"/>
      <c r="AN678" s="250"/>
      <c r="AO678" s="250"/>
      <c r="AP678" s="250"/>
      <c r="AQ678" s="250"/>
      <c r="AR678" s="250"/>
      <c r="AS678" s="250"/>
      <c r="AT678" s="250"/>
      <c r="AU678" s="250"/>
      <c r="AV678" s="250"/>
      <c r="AW678" s="250"/>
      <c r="AX678" s="250"/>
      <c r="AY678" s="250"/>
      <c r="AZ678" s="250"/>
      <c r="BA678" s="250"/>
      <c r="BB678" s="250"/>
      <c r="BC678" s="250"/>
      <c r="BD678" s="250"/>
      <c r="BE678" s="250"/>
      <c r="BF678" s="250"/>
      <c r="BG678" s="250"/>
      <c r="BH678" s="250"/>
      <c r="BI678" s="250"/>
      <c r="BJ678" s="250"/>
      <c r="BK678" s="250"/>
      <c r="BL678" s="250"/>
      <c r="BM678" s="251">
        <v>103</v>
      </c>
    </row>
    <row r="679" spans="1:65">
      <c r="A679" s="35"/>
      <c r="B679" s="19">
        <v>1</v>
      </c>
      <c r="C679" s="8">
        <v>6</v>
      </c>
      <c r="D679" s="252">
        <v>13.86</v>
      </c>
      <c r="E679" s="265">
        <v>1</v>
      </c>
      <c r="F679" s="252">
        <v>12</v>
      </c>
      <c r="G679" s="252">
        <v>15.299999999999999</v>
      </c>
      <c r="H679" s="252">
        <v>13.1</v>
      </c>
      <c r="I679" s="252">
        <v>14</v>
      </c>
      <c r="J679" s="252">
        <v>11.9</v>
      </c>
      <c r="K679" s="252">
        <v>13.8</v>
      </c>
      <c r="L679" s="265">
        <v>13</v>
      </c>
      <c r="M679" s="252">
        <v>12.9</v>
      </c>
      <c r="N679" s="265">
        <v>15</v>
      </c>
      <c r="O679" s="252">
        <v>14.737239787132621</v>
      </c>
      <c r="P679" s="252">
        <v>14.4</v>
      </c>
      <c r="Q679" s="252">
        <v>12.8</v>
      </c>
      <c r="R679" s="265">
        <v>12</v>
      </c>
      <c r="S679" s="265">
        <v>9.1</v>
      </c>
      <c r="T679" s="265">
        <v>14</v>
      </c>
      <c r="U679" s="252">
        <v>13.408472222222224</v>
      </c>
      <c r="V679" s="252">
        <v>14.9</v>
      </c>
      <c r="W679" s="249"/>
      <c r="X679" s="250"/>
      <c r="Y679" s="250"/>
      <c r="Z679" s="250"/>
      <c r="AA679" s="250"/>
      <c r="AB679" s="250"/>
      <c r="AC679" s="250"/>
      <c r="AD679" s="250"/>
      <c r="AE679" s="250"/>
      <c r="AF679" s="250"/>
      <c r="AG679" s="250"/>
      <c r="AH679" s="250"/>
      <c r="AI679" s="250"/>
      <c r="AJ679" s="250"/>
      <c r="AK679" s="250"/>
      <c r="AL679" s="250"/>
      <c r="AM679" s="250"/>
      <c r="AN679" s="250"/>
      <c r="AO679" s="250"/>
      <c r="AP679" s="250"/>
      <c r="AQ679" s="250"/>
      <c r="AR679" s="250"/>
      <c r="AS679" s="250"/>
      <c r="AT679" s="250"/>
      <c r="AU679" s="250"/>
      <c r="AV679" s="250"/>
      <c r="AW679" s="250"/>
      <c r="AX679" s="250"/>
      <c r="AY679" s="250"/>
      <c r="AZ679" s="250"/>
      <c r="BA679" s="250"/>
      <c r="BB679" s="250"/>
      <c r="BC679" s="250"/>
      <c r="BD679" s="250"/>
      <c r="BE679" s="250"/>
      <c r="BF679" s="250"/>
      <c r="BG679" s="250"/>
      <c r="BH679" s="250"/>
      <c r="BI679" s="250"/>
      <c r="BJ679" s="250"/>
      <c r="BK679" s="250"/>
      <c r="BL679" s="250"/>
      <c r="BM679" s="253"/>
    </row>
    <row r="680" spans="1:65">
      <c r="A680" s="35"/>
      <c r="B680" s="20" t="s">
        <v>263</v>
      </c>
      <c r="C680" s="12"/>
      <c r="D680" s="254">
        <v>14.153333333333334</v>
      </c>
      <c r="E680" s="254">
        <v>1.5583333333333333</v>
      </c>
      <c r="F680" s="254">
        <v>12.135</v>
      </c>
      <c r="G680" s="254">
        <v>13.733333333333333</v>
      </c>
      <c r="H680" s="254">
        <v>13.6</v>
      </c>
      <c r="I680" s="254">
        <v>13.966666666666667</v>
      </c>
      <c r="J680" s="254">
        <v>12.033333333333333</v>
      </c>
      <c r="K680" s="254">
        <v>13.983333333333334</v>
      </c>
      <c r="L680" s="254">
        <v>12.166666666666666</v>
      </c>
      <c r="M680" s="254">
        <v>12.550000000000002</v>
      </c>
      <c r="N680" s="254">
        <v>13.5</v>
      </c>
      <c r="O680" s="254">
        <v>14.216036079235288</v>
      </c>
      <c r="P680" s="254">
        <v>14.383333333333335</v>
      </c>
      <c r="Q680" s="254">
        <v>12.799999999999999</v>
      </c>
      <c r="R680" s="254">
        <v>12.833333333333334</v>
      </c>
      <c r="S680" s="254">
        <v>10.083333333333334</v>
      </c>
      <c r="T680" s="254">
        <v>15.166666666666666</v>
      </c>
      <c r="U680" s="254">
        <v>13.527384259259263</v>
      </c>
      <c r="V680" s="254">
        <v>15.15</v>
      </c>
      <c r="W680" s="249"/>
      <c r="X680" s="250"/>
      <c r="Y680" s="250"/>
      <c r="Z680" s="250"/>
      <c r="AA680" s="250"/>
      <c r="AB680" s="250"/>
      <c r="AC680" s="250"/>
      <c r="AD680" s="250"/>
      <c r="AE680" s="250"/>
      <c r="AF680" s="250"/>
      <c r="AG680" s="250"/>
      <c r="AH680" s="250"/>
      <c r="AI680" s="250"/>
      <c r="AJ680" s="250"/>
      <c r="AK680" s="250"/>
      <c r="AL680" s="250"/>
      <c r="AM680" s="250"/>
      <c r="AN680" s="250"/>
      <c r="AO680" s="250"/>
      <c r="AP680" s="250"/>
      <c r="AQ680" s="250"/>
      <c r="AR680" s="250"/>
      <c r="AS680" s="250"/>
      <c r="AT680" s="250"/>
      <c r="AU680" s="250"/>
      <c r="AV680" s="250"/>
      <c r="AW680" s="250"/>
      <c r="AX680" s="250"/>
      <c r="AY680" s="250"/>
      <c r="AZ680" s="250"/>
      <c r="BA680" s="250"/>
      <c r="BB680" s="250"/>
      <c r="BC680" s="250"/>
      <c r="BD680" s="250"/>
      <c r="BE680" s="250"/>
      <c r="BF680" s="250"/>
      <c r="BG680" s="250"/>
      <c r="BH680" s="250"/>
      <c r="BI680" s="250"/>
      <c r="BJ680" s="250"/>
      <c r="BK680" s="250"/>
      <c r="BL680" s="250"/>
      <c r="BM680" s="253"/>
    </row>
    <row r="681" spans="1:65">
      <c r="A681" s="35"/>
      <c r="B681" s="3" t="s">
        <v>264</v>
      </c>
      <c r="C681" s="33"/>
      <c r="D681" s="255">
        <v>14.245000000000001</v>
      </c>
      <c r="E681" s="255">
        <v>1.2949999999999999</v>
      </c>
      <c r="F681" s="255">
        <v>12.195</v>
      </c>
      <c r="G681" s="255">
        <v>13.35</v>
      </c>
      <c r="H681" s="255">
        <v>13.7</v>
      </c>
      <c r="I681" s="255">
        <v>14</v>
      </c>
      <c r="J681" s="255">
        <v>12.2</v>
      </c>
      <c r="K681" s="255">
        <v>13.95</v>
      </c>
      <c r="L681" s="255">
        <v>12</v>
      </c>
      <c r="M681" s="255">
        <v>12.7</v>
      </c>
      <c r="N681" s="255">
        <v>13</v>
      </c>
      <c r="O681" s="255">
        <v>14.166480019948171</v>
      </c>
      <c r="P681" s="255">
        <v>14.4</v>
      </c>
      <c r="Q681" s="255">
        <v>12.8</v>
      </c>
      <c r="R681" s="255">
        <v>12.5</v>
      </c>
      <c r="S681" s="255">
        <v>9.75</v>
      </c>
      <c r="T681" s="255">
        <v>14</v>
      </c>
      <c r="U681" s="255">
        <v>13.311736111111113</v>
      </c>
      <c r="V681" s="255">
        <v>14.9</v>
      </c>
      <c r="W681" s="249"/>
      <c r="X681" s="250"/>
      <c r="Y681" s="250"/>
      <c r="Z681" s="250"/>
      <c r="AA681" s="250"/>
      <c r="AB681" s="250"/>
      <c r="AC681" s="250"/>
      <c r="AD681" s="250"/>
      <c r="AE681" s="250"/>
      <c r="AF681" s="250"/>
      <c r="AG681" s="250"/>
      <c r="AH681" s="250"/>
      <c r="AI681" s="250"/>
      <c r="AJ681" s="250"/>
      <c r="AK681" s="250"/>
      <c r="AL681" s="250"/>
      <c r="AM681" s="250"/>
      <c r="AN681" s="250"/>
      <c r="AO681" s="250"/>
      <c r="AP681" s="250"/>
      <c r="AQ681" s="250"/>
      <c r="AR681" s="250"/>
      <c r="AS681" s="250"/>
      <c r="AT681" s="250"/>
      <c r="AU681" s="250"/>
      <c r="AV681" s="250"/>
      <c r="AW681" s="250"/>
      <c r="AX681" s="250"/>
      <c r="AY681" s="250"/>
      <c r="AZ681" s="250"/>
      <c r="BA681" s="250"/>
      <c r="BB681" s="250"/>
      <c r="BC681" s="250"/>
      <c r="BD681" s="250"/>
      <c r="BE681" s="250"/>
      <c r="BF681" s="250"/>
      <c r="BG681" s="250"/>
      <c r="BH681" s="250"/>
      <c r="BI681" s="250"/>
      <c r="BJ681" s="250"/>
      <c r="BK681" s="250"/>
      <c r="BL681" s="250"/>
      <c r="BM681" s="253"/>
    </row>
    <row r="682" spans="1:65">
      <c r="A682" s="35"/>
      <c r="B682" s="3" t="s">
        <v>265</v>
      </c>
      <c r="C682" s="33"/>
      <c r="D682" s="27">
        <v>0.35245803532713871</v>
      </c>
      <c r="E682" s="27">
        <v>0.98807725743823616</v>
      </c>
      <c r="F682" s="27">
        <v>0.53921238858171661</v>
      </c>
      <c r="G682" s="27">
        <v>1.0801234497346432</v>
      </c>
      <c r="H682" s="27">
        <v>0.32863353450309968</v>
      </c>
      <c r="I682" s="27">
        <v>0.28751811537130445</v>
      </c>
      <c r="J682" s="27">
        <v>0.91796877216312012</v>
      </c>
      <c r="K682" s="27">
        <v>0.19407902170679503</v>
      </c>
      <c r="L682" s="27">
        <v>0.75277265270908111</v>
      </c>
      <c r="M682" s="27">
        <v>0.41352146256270689</v>
      </c>
      <c r="N682" s="27">
        <v>0.83666002653407556</v>
      </c>
      <c r="O682" s="27">
        <v>0.38367426280942257</v>
      </c>
      <c r="P682" s="27">
        <v>7.527726527090782E-2</v>
      </c>
      <c r="Q682" s="27">
        <v>0.21908902300206631</v>
      </c>
      <c r="R682" s="27">
        <v>1.8348478592697199</v>
      </c>
      <c r="S682" s="27">
        <v>1.1160943807163759</v>
      </c>
      <c r="T682" s="27">
        <v>2.4013884872437137</v>
      </c>
      <c r="U682" s="27">
        <v>0.5293367502737073</v>
      </c>
      <c r="V682" s="27">
        <v>0.67453687816160202</v>
      </c>
      <c r="W682" s="165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62"/>
    </row>
    <row r="683" spans="1:65">
      <c r="A683" s="35"/>
      <c r="B683" s="3" t="s">
        <v>87</v>
      </c>
      <c r="C683" s="33"/>
      <c r="D683" s="13">
        <v>2.4902828685384269E-2</v>
      </c>
      <c r="E683" s="13">
        <v>0.63406027215287886</v>
      </c>
      <c r="F683" s="13">
        <v>4.4434477839449246E-2</v>
      </c>
      <c r="G683" s="13">
        <v>7.8649765757376935E-2</v>
      </c>
      <c r="H683" s="13">
        <v>2.4164230478169093E-2</v>
      </c>
      <c r="I683" s="13">
        <v>2.0586022580284326E-2</v>
      </c>
      <c r="J683" s="13">
        <v>7.6285493531561235E-2</v>
      </c>
      <c r="K683" s="13">
        <v>1.3879310253167701E-2</v>
      </c>
      <c r="L683" s="13">
        <v>6.1871724880198452E-2</v>
      </c>
      <c r="M683" s="13">
        <v>3.2949917335673852E-2</v>
      </c>
      <c r="N683" s="13">
        <v>6.1974816780301895E-2</v>
      </c>
      <c r="O683" s="13">
        <v>2.6988835753578171E-2</v>
      </c>
      <c r="P683" s="13">
        <v>5.2336453259032084E-3</v>
      </c>
      <c r="Q683" s="13">
        <v>1.7116329922036433E-2</v>
      </c>
      <c r="R683" s="13">
        <v>0.14297515786517298</v>
      </c>
      <c r="S683" s="13">
        <v>0.11068704602145876</v>
      </c>
      <c r="T683" s="13">
        <v>0.15833330685123387</v>
      </c>
      <c r="U683" s="13">
        <v>3.9130754337179809E-2</v>
      </c>
      <c r="V683" s="13">
        <v>4.4523886347300465E-2</v>
      </c>
      <c r="W683" s="165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62"/>
    </row>
    <row r="684" spans="1:65">
      <c r="A684" s="35"/>
      <c r="B684" s="3" t="s">
        <v>266</v>
      </c>
      <c r="C684" s="33"/>
      <c r="D684" s="13">
        <v>4.3706290975008111E-2</v>
      </c>
      <c r="E684" s="13">
        <v>-0.88508415190042011</v>
      </c>
      <c r="F684" s="13">
        <v>-0.10513124062776324</v>
      </c>
      <c r="G684" s="13">
        <v>1.2734319080789813E-2</v>
      </c>
      <c r="H684" s="13">
        <v>2.9019470508793166E-3</v>
      </c>
      <c r="I684" s="13">
        <v>2.9940970133133238E-2</v>
      </c>
      <c r="J684" s="13">
        <v>-0.11262842430057007</v>
      </c>
      <c r="K684" s="13">
        <v>3.1170016636872244E-2</v>
      </c>
      <c r="L684" s="13">
        <v>-0.10279605227065958</v>
      </c>
      <c r="M684" s="13">
        <v>-7.4527982684666427E-2</v>
      </c>
      <c r="N684" s="13">
        <v>-4.4723319715537224E-3</v>
      </c>
      <c r="O684" s="13">
        <v>4.8330166412545283E-2</v>
      </c>
      <c r="P684" s="13">
        <v>6.0667132726603956E-2</v>
      </c>
      <c r="Q684" s="13">
        <v>-5.6092285128584329E-2</v>
      </c>
      <c r="R684" s="13">
        <v>-5.3634192121106539E-2</v>
      </c>
      <c r="S684" s="13">
        <v>-0.25642686523801228</v>
      </c>
      <c r="T684" s="13">
        <v>0.1184323184023286</v>
      </c>
      <c r="U684" s="13">
        <v>-2.45294028554921E-3</v>
      </c>
      <c r="V684" s="13">
        <v>0.11720327189858981</v>
      </c>
      <c r="W684" s="165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62"/>
    </row>
    <row r="685" spans="1:65">
      <c r="A685" s="35"/>
      <c r="B685" s="53" t="s">
        <v>267</v>
      </c>
      <c r="C685" s="54"/>
      <c r="D685" s="52">
        <v>0.48</v>
      </c>
      <c r="E685" s="52">
        <v>10.37</v>
      </c>
      <c r="F685" s="52">
        <v>1.26</v>
      </c>
      <c r="G685" s="52">
        <v>0.11</v>
      </c>
      <c r="H685" s="52">
        <v>0</v>
      </c>
      <c r="I685" s="52">
        <v>0.32</v>
      </c>
      <c r="J685" s="52">
        <v>1.35</v>
      </c>
      <c r="K685" s="52">
        <v>0.33</v>
      </c>
      <c r="L685" s="52" t="s">
        <v>268</v>
      </c>
      <c r="M685" s="52">
        <v>0.9</v>
      </c>
      <c r="N685" s="52" t="s">
        <v>268</v>
      </c>
      <c r="O685" s="52">
        <v>0.53</v>
      </c>
      <c r="P685" s="52">
        <v>0.67</v>
      </c>
      <c r="Q685" s="52">
        <v>0.69</v>
      </c>
      <c r="R685" s="52" t="s">
        <v>268</v>
      </c>
      <c r="S685" s="52">
        <v>3.03</v>
      </c>
      <c r="T685" s="52" t="s">
        <v>268</v>
      </c>
      <c r="U685" s="52">
        <v>0.06</v>
      </c>
      <c r="V685" s="52">
        <v>1.33</v>
      </c>
      <c r="W685" s="165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62"/>
    </row>
    <row r="686" spans="1:65">
      <c r="B686" s="36" t="s">
        <v>301</v>
      </c>
      <c r="C686" s="20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BM686" s="62"/>
    </row>
    <row r="687" spans="1:65">
      <c r="BM687" s="62"/>
    </row>
    <row r="688" spans="1:65" ht="15">
      <c r="B688" s="37" t="s">
        <v>567</v>
      </c>
      <c r="BM688" s="32" t="s">
        <v>269</v>
      </c>
    </row>
    <row r="689" spans="1:65" ht="15">
      <c r="A689" s="28" t="s">
        <v>128</v>
      </c>
      <c r="B689" s="18" t="s">
        <v>115</v>
      </c>
      <c r="C689" s="15" t="s">
        <v>116</v>
      </c>
      <c r="D689" s="16" t="s">
        <v>235</v>
      </c>
      <c r="E689" s="17" t="s">
        <v>235</v>
      </c>
      <c r="F689" s="16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2">
        <v>1</v>
      </c>
    </row>
    <row r="690" spans="1:65">
      <c r="A690" s="35"/>
      <c r="B690" s="19" t="s">
        <v>236</v>
      </c>
      <c r="C690" s="8" t="s">
        <v>236</v>
      </c>
      <c r="D690" s="163" t="s">
        <v>250</v>
      </c>
      <c r="E690" s="164" t="s">
        <v>251</v>
      </c>
      <c r="F690" s="16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2" t="s">
        <v>83</v>
      </c>
    </row>
    <row r="691" spans="1:65">
      <c r="A691" s="35"/>
      <c r="B691" s="19"/>
      <c r="C691" s="8"/>
      <c r="D691" s="9" t="s">
        <v>292</v>
      </c>
      <c r="E691" s="10" t="s">
        <v>271</v>
      </c>
      <c r="F691" s="16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2">
        <v>1</v>
      </c>
    </row>
    <row r="692" spans="1:65">
      <c r="A692" s="35"/>
      <c r="B692" s="19"/>
      <c r="C692" s="8"/>
      <c r="D692" s="29" t="s">
        <v>296</v>
      </c>
      <c r="E692" s="29" t="s">
        <v>293</v>
      </c>
      <c r="F692" s="16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2">
        <v>1</v>
      </c>
    </row>
    <row r="693" spans="1:65">
      <c r="A693" s="35"/>
      <c r="B693" s="18">
        <v>1</v>
      </c>
      <c r="C693" s="14">
        <v>1</v>
      </c>
      <c r="D693" s="263" t="s">
        <v>97</v>
      </c>
      <c r="E693" s="248">
        <v>1</v>
      </c>
      <c r="F693" s="249"/>
      <c r="G693" s="250"/>
      <c r="H693" s="250"/>
      <c r="I693" s="250"/>
      <c r="J693" s="250"/>
      <c r="K693" s="250"/>
      <c r="L693" s="250"/>
      <c r="M693" s="250"/>
      <c r="N693" s="250"/>
      <c r="O693" s="250"/>
      <c r="P693" s="250"/>
      <c r="Q693" s="250"/>
      <c r="R693" s="250"/>
      <c r="S693" s="250"/>
      <c r="T693" s="250"/>
      <c r="U693" s="250"/>
      <c r="V693" s="250"/>
      <c r="W693" s="250"/>
      <c r="X693" s="250"/>
      <c r="Y693" s="250"/>
      <c r="Z693" s="250"/>
      <c r="AA693" s="250"/>
      <c r="AB693" s="250"/>
      <c r="AC693" s="250"/>
      <c r="AD693" s="250"/>
      <c r="AE693" s="250"/>
      <c r="AF693" s="250"/>
      <c r="AG693" s="250"/>
      <c r="AH693" s="250"/>
      <c r="AI693" s="250"/>
      <c r="AJ693" s="250"/>
      <c r="AK693" s="250"/>
      <c r="AL693" s="250"/>
      <c r="AM693" s="250"/>
      <c r="AN693" s="250"/>
      <c r="AO693" s="250"/>
      <c r="AP693" s="250"/>
      <c r="AQ693" s="250"/>
      <c r="AR693" s="250"/>
      <c r="AS693" s="250"/>
      <c r="AT693" s="250"/>
      <c r="AU693" s="250"/>
      <c r="AV693" s="250"/>
      <c r="AW693" s="250"/>
      <c r="AX693" s="250"/>
      <c r="AY693" s="250"/>
      <c r="AZ693" s="250"/>
      <c r="BA693" s="250"/>
      <c r="BB693" s="250"/>
      <c r="BC693" s="250"/>
      <c r="BD693" s="250"/>
      <c r="BE693" s="250"/>
      <c r="BF693" s="250"/>
      <c r="BG693" s="250"/>
      <c r="BH693" s="250"/>
      <c r="BI693" s="250"/>
      <c r="BJ693" s="250"/>
      <c r="BK693" s="250"/>
      <c r="BL693" s="250"/>
      <c r="BM693" s="251">
        <v>1</v>
      </c>
    </row>
    <row r="694" spans="1:65">
      <c r="A694" s="35"/>
      <c r="B694" s="19">
        <v>1</v>
      </c>
      <c r="C694" s="8">
        <v>2</v>
      </c>
      <c r="D694" s="265" t="s">
        <v>97</v>
      </c>
      <c r="E694" s="252" t="s">
        <v>107</v>
      </c>
      <c r="F694" s="249"/>
      <c r="G694" s="250"/>
      <c r="H694" s="250"/>
      <c r="I694" s="250"/>
      <c r="J694" s="250"/>
      <c r="K694" s="250"/>
      <c r="L694" s="250"/>
      <c r="M694" s="250"/>
      <c r="N694" s="250"/>
      <c r="O694" s="250"/>
      <c r="P694" s="250"/>
      <c r="Q694" s="250"/>
      <c r="R694" s="250"/>
      <c r="S694" s="250"/>
      <c r="T694" s="250"/>
      <c r="U694" s="250"/>
      <c r="V694" s="250"/>
      <c r="W694" s="250"/>
      <c r="X694" s="250"/>
      <c r="Y694" s="250"/>
      <c r="Z694" s="250"/>
      <c r="AA694" s="250"/>
      <c r="AB694" s="250"/>
      <c r="AC694" s="250"/>
      <c r="AD694" s="250"/>
      <c r="AE694" s="250"/>
      <c r="AF694" s="250"/>
      <c r="AG694" s="250"/>
      <c r="AH694" s="250"/>
      <c r="AI694" s="250"/>
      <c r="AJ694" s="250"/>
      <c r="AK694" s="250"/>
      <c r="AL694" s="250"/>
      <c r="AM694" s="250"/>
      <c r="AN694" s="250"/>
      <c r="AO694" s="250"/>
      <c r="AP694" s="250"/>
      <c r="AQ694" s="250"/>
      <c r="AR694" s="250"/>
      <c r="AS694" s="250"/>
      <c r="AT694" s="250"/>
      <c r="AU694" s="250"/>
      <c r="AV694" s="250"/>
      <c r="AW694" s="250"/>
      <c r="AX694" s="250"/>
      <c r="AY694" s="250"/>
      <c r="AZ694" s="250"/>
      <c r="BA694" s="250"/>
      <c r="BB694" s="250"/>
      <c r="BC694" s="250"/>
      <c r="BD694" s="250"/>
      <c r="BE694" s="250"/>
      <c r="BF694" s="250"/>
      <c r="BG694" s="250"/>
      <c r="BH694" s="250"/>
      <c r="BI694" s="250"/>
      <c r="BJ694" s="250"/>
      <c r="BK694" s="250"/>
      <c r="BL694" s="250"/>
      <c r="BM694" s="251">
        <v>1</v>
      </c>
    </row>
    <row r="695" spans="1:65">
      <c r="A695" s="35"/>
      <c r="B695" s="19">
        <v>1</v>
      </c>
      <c r="C695" s="8">
        <v>3</v>
      </c>
      <c r="D695" s="265" t="s">
        <v>97</v>
      </c>
      <c r="E695" s="252" t="s">
        <v>107</v>
      </c>
      <c r="F695" s="249"/>
      <c r="G695" s="250"/>
      <c r="H695" s="250"/>
      <c r="I695" s="250"/>
      <c r="J695" s="250"/>
      <c r="K695" s="250"/>
      <c r="L695" s="250"/>
      <c r="M695" s="250"/>
      <c r="N695" s="250"/>
      <c r="O695" s="250"/>
      <c r="P695" s="250"/>
      <c r="Q695" s="250"/>
      <c r="R695" s="250"/>
      <c r="S695" s="250"/>
      <c r="T695" s="250"/>
      <c r="U695" s="250"/>
      <c r="V695" s="250"/>
      <c r="W695" s="250"/>
      <c r="X695" s="250"/>
      <c r="Y695" s="250"/>
      <c r="Z695" s="250"/>
      <c r="AA695" s="250"/>
      <c r="AB695" s="250"/>
      <c r="AC695" s="250"/>
      <c r="AD695" s="250"/>
      <c r="AE695" s="250"/>
      <c r="AF695" s="250"/>
      <c r="AG695" s="250"/>
      <c r="AH695" s="250"/>
      <c r="AI695" s="250"/>
      <c r="AJ695" s="250"/>
      <c r="AK695" s="250"/>
      <c r="AL695" s="250"/>
      <c r="AM695" s="250"/>
      <c r="AN695" s="250"/>
      <c r="AO695" s="250"/>
      <c r="AP695" s="250"/>
      <c r="AQ695" s="250"/>
      <c r="AR695" s="250"/>
      <c r="AS695" s="250"/>
      <c r="AT695" s="250"/>
      <c r="AU695" s="250"/>
      <c r="AV695" s="250"/>
      <c r="AW695" s="250"/>
      <c r="AX695" s="250"/>
      <c r="AY695" s="250"/>
      <c r="AZ695" s="250"/>
      <c r="BA695" s="250"/>
      <c r="BB695" s="250"/>
      <c r="BC695" s="250"/>
      <c r="BD695" s="250"/>
      <c r="BE695" s="250"/>
      <c r="BF695" s="250"/>
      <c r="BG695" s="250"/>
      <c r="BH695" s="250"/>
      <c r="BI695" s="250"/>
      <c r="BJ695" s="250"/>
      <c r="BK695" s="250"/>
      <c r="BL695" s="250"/>
      <c r="BM695" s="251">
        <v>16</v>
      </c>
    </row>
    <row r="696" spans="1:65">
      <c r="A696" s="35"/>
      <c r="B696" s="19">
        <v>1</v>
      </c>
      <c r="C696" s="8">
        <v>4</v>
      </c>
      <c r="D696" s="265" t="s">
        <v>97</v>
      </c>
      <c r="E696" s="252">
        <v>1</v>
      </c>
      <c r="F696" s="249"/>
      <c r="G696" s="250"/>
      <c r="H696" s="250"/>
      <c r="I696" s="250"/>
      <c r="J696" s="250"/>
      <c r="K696" s="250"/>
      <c r="L696" s="250"/>
      <c r="M696" s="250"/>
      <c r="N696" s="250"/>
      <c r="O696" s="250"/>
      <c r="P696" s="250"/>
      <c r="Q696" s="250"/>
      <c r="R696" s="250"/>
      <c r="S696" s="250"/>
      <c r="T696" s="250"/>
      <c r="U696" s="250"/>
      <c r="V696" s="250"/>
      <c r="W696" s="250"/>
      <c r="X696" s="250"/>
      <c r="Y696" s="250"/>
      <c r="Z696" s="250"/>
      <c r="AA696" s="250"/>
      <c r="AB696" s="250"/>
      <c r="AC696" s="250"/>
      <c r="AD696" s="250"/>
      <c r="AE696" s="250"/>
      <c r="AF696" s="250"/>
      <c r="AG696" s="250"/>
      <c r="AH696" s="250"/>
      <c r="AI696" s="250"/>
      <c r="AJ696" s="250"/>
      <c r="AK696" s="250"/>
      <c r="AL696" s="250"/>
      <c r="AM696" s="250"/>
      <c r="AN696" s="250"/>
      <c r="AO696" s="250"/>
      <c r="AP696" s="250"/>
      <c r="AQ696" s="250"/>
      <c r="AR696" s="250"/>
      <c r="AS696" s="250"/>
      <c r="AT696" s="250"/>
      <c r="AU696" s="250"/>
      <c r="AV696" s="250"/>
      <c r="AW696" s="250"/>
      <c r="AX696" s="250"/>
      <c r="AY696" s="250"/>
      <c r="AZ696" s="250"/>
      <c r="BA696" s="250"/>
      <c r="BB696" s="250"/>
      <c r="BC696" s="250"/>
      <c r="BD696" s="250"/>
      <c r="BE696" s="250"/>
      <c r="BF696" s="250"/>
      <c r="BG696" s="250"/>
      <c r="BH696" s="250"/>
      <c r="BI696" s="250"/>
      <c r="BJ696" s="250"/>
      <c r="BK696" s="250"/>
      <c r="BL696" s="250"/>
      <c r="BM696" s="251" t="s">
        <v>97</v>
      </c>
    </row>
    <row r="697" spans="1:65">
      <c r="A697" s="35"/>
      <c r="B697" s="19">
        <v>1</v>
      </c>
      <c r="C697" s="8">
        <v>5</v>
      </c>
      <c r="D697" s="265" t="s">
        <v>97</v>
      </c>
      <c r="E697" s="252" t="s">
        <v>107</v>
      </c>
      <c r="F697" s="249"/>
      <c r="G697" s="250"/>
      <c r="H697" s="250"/>
      <c r="I697" s="250"/>
      <c r="J697" s="250"/>
      <c r="K697" s="250"/>
      <c r="L697" s="250"/>
      <c r="M697" s="250"/>
      <c r="N697" s="250"/>
      <c r="O697" s="250"/>
      <c r="P697" s="250"/>
      <c r="Q697" s="250"/>
      <c r="R697" s="250"/>
      <c r="S697" s="250"/>
      <c r="T697" s="250"/>
      <c r="U697" s="250"/>
      <c r="V697" s="250"/>
      <c r="W697" s="250"/>
      <c r="X697" s="250"/>
      <c r="Y697" s="250"/>
      <c r="Z697" s="250"/>
      <c r="AA697" s="250"/>
      <c r="AB697" s="250"/>
      <c r="AC697" s="250"/>
      <c r="AD697" s="250"/>
      <c r="AE697" s="250"/>
      <c r="AF697" s="250"/>
      <c r="AG697" s="250"/>
      <c r="AH697" s="250"/>
      <c r="AI697" s="250"/>
      <c r="AJ697" s="250"/>
      <c r="AK697" s="250"/>
      <c r="AL697" s="250"/>
      <c r="AM697" s="250"/>
      <c r="AN697" s="250"/>
      <c r="AO697" s="250"/>
      <c r="AP697" s="250"/>
      <c r="AQ697" s="250"/>
      <c r="AR697" s="250"/>
      <c r="AS697" s="250"/>
      <c r="AT697" s="250"/>
      <c r="AU697" s="250"/>
      <c r="AV697" s="250"/>
      <c r="AW697" s="250"/>
      <c r="AX697" s="250"/>
      <c r="AY697" s="250"/>
      <c r="AZ697" s="250"/>
      <c r="BA697" s="250"/>
      <c r="BB697" s="250"/>
      <c r="BC697" s="250"/>
      <c r="BD697" s="250"/>
      <c r="BE697" s="250"/>
      <c r="BF697" s="250"/>
      <c r="BG697" s="250"/>
      <c r="BH697" s="250"/>
      <c r="BI697" s="250"/>
      <c r="BJ697" s="250"/>
      <c r="BK697" s="250"/>
      <c r="BL697" s="250"/>
      <c r="BM697" s="251">
        <v>26</v>
      </c>
    </row>
    <row r="698" spans="1:65">
      <c r="A698" s="35"/>
      <c r="B698" s="19">
        <v>1</v>
      </c>
      <c r="C698" s="8">
        <v>6</v>
      </c>
      <c r="D698" s="265" t="s">
        <v>97</v>
      </c>
      <c r="E698" s="252">
        <v>1</v>
      </c>
      <c r="F698" s="249"/>
      <c r="G698" s="250"/>
      <c r="H698" s="250"/>
      <c r="I698" s="250"/>
      <c r="J698" s="250"/>
      <c r="K698" s="250"/>
      <c r="L698" s="250"/>
      <c r="M698" s="250"/>
      <c r="N698" s="250"/>
      <c r="O698" s="250"/>
      <c r="P698" s="250"/>
      <c r="Q698" s="250"/>
      <c r="R698" s="250"/>
      <c r="S698" s="250"/>
      <c r="T698" s="250"/>
      <c r="U698" s="250"/>
      <c r="V698" s="250"/>
      <c r="W698" s="250"/>
      <c r="X698" s="250"/>
      <c r="Y698" s="250"/>
      <c r="Z698" s="250"/>
      <c r="AA698" s="250"/>
      <c r="AB698" s="250"/>
      <c r="AC698" s="250"/>
      <c r="AD698" s="250"/>
      <c r="AE698" s="250"/>
      <c r="AF698" s="250"/>
      <c r="AG698" s="250"/>
      <c r="AH698" s="250"/>
      <c r="AI698" s="250"/>
      <c r="AJ698" s="250"/>
      <c r="AK698" s="250"/>
      <c r="AL698" s="250"/>
      <c r="AM698" s="250"/>
      <c r="AN698" s="250"/>
      <c r="AO698" s="250"/>
      <c r="AP698" s="250"/>
      <c r="AQ698" s="250"/>
      <c r="AR698" s="250"/>
      <c r="AS698" s="250"/>
      <c r="AT698" s="250"/>
      <c r="AU698" s="250"/>
      <c r="AV698" s="250"/>
      <c r="AW698" s="250"/>
      <c r="AX698" s="250"/>
      <c r="AY698" s="250"/>
      <c r="AZ698" s="250"/>
      <c r="BA698" s="250"/>
      <c r="BB698" s="250"/>
      <c r="BC698" s="250"/>
      <c r="BD698" s="250"/>
      <c r="BE698" s="250"/>
      <c r="BF698" s="250"/>
      <c r="BG698" s="250"/>
      <c r="BH698" s="250"/>
      <c r="BI698" s="250"/>
      <c r="BJ698" s="250"/>
      <c r="BK698" s="250"/>
      <c r="BL698" s="250"/>
      <c r="BM698" s="253"/>
    </row>
    <row r="699" spans="1:65">
      <c r="A699" s="35"/>
      <c r="B699" s="20" t="s">
        <v>263</v>
      </c>
      <c r="C699" s="12"/>
      <c r="D699" s="254" t="s">
        <v>658</v>
      </c>
      <c r="E699" s="254">
        <v>1</v>
      </c>
      <c r="F699" s="249"/>
      <c r="G699" s="250"/>
      <c r="H699" s="250"/>
      <c r="I699" s="250"/>
      <c r="J699" s="250"/>
      <c r="K699" s="250"/>
      <c r="L699" s="250"/>
      <c r="M699" s="250"/>
      <c r="N699" s="250"/>
      <c r="O699" s="250"/>
      <c r="P699" s="250"/>
      <c r="Q699" s="250"/>
      <c r="R699" s="250"/>
      <c r="S699" s="250"/>
      <c r="T699" s="250"/>
      <c r="U699" s="250"/>
      <c r="V699" s="250"/>
      <c r="W699" s="250"/>
      <c r="X699" s="250"/>
      <c r="Y699" s="250"/>
      <c r="Z699" s="250"/>
      <c r="AA699" s="250"/>
      <c r="AB699" s="250"/>
      <c r="AC699" s="250"/>
      <c r="AD699" s="250"/>
      <c r="AE699" s="250"/>
      <c r="AF699" s="250"/>
      <c r="AG699" s="250"/>
      <c r="AH699" s="250"/>
      <c r="AI699" s="250"/>
      <c r="AJ699" s="250"/>
      <c r="AK699" s="250"/>
      <c r="AL699" s="250"/>
      <c r="AM699" s="250"/>
      <c r="AN699" s="250"/>
      <c r="AO699" s="250"/>
      <c r="AP699" s="250"/>
      <c r="AQ699" s="250"/>
      <c r="AR699" s="250"/>
      <c r="AS699" s="250"/>
      <c r="AT699" s="250"/>
      <c r="AU699" s="250"/>
      <c r="AV699" s="250"/>
      <c r="AW699" s="250"/>
      <c r="AX699" s="250"/>
      <c r="AY699" s="250"/>
      <c r="AZ699" s="250"/>
      <c r="BA699" s="250"/>
      <c r="BB699" s="250"/>
      <c r="BC699" s="250"/>
      <c r="BD699" s="250"/>
      <c r="BE699" s="250"/>
      <c r="BF699" s="250"/>
      <c r="BG699" s="250"/>
      <c r="BH699" s="250"/>
      <c r="BI699" s="250"/>
      <c r="BJ699" s="250"/>
      <c r="BK699" s="250"/>
      <c r="BL699" s="250"/>
      <c r="BM699" s="253"/>
    </row>
    <row r="700" spans="1:65">
      <c r="A700" s="35"/>
      <c r="B700" s="3" t="s">
        <v>264</v>
      </c>
      <c r="C700" s="33"/>
      <c r="D700" s="255" t="s">
        <v>658</v>
      </c>
      <c r="E700" s="255">
        <v>1</v>
      </c>
      <c r="F700" s="249"/>
      <c r="G700" s="250"/>
      <c r="H700" s="250"/>
      <c r="I700" s="250"/>
      <c r="J700" s="250"/>
      <c r="K700" s="250"/>
      <c r="L700" s="250"/>
      <c r="M700" s="250"/>
      <c r="N700" s="250"/>
      <c r="O700" s="250"/>
      <c r="P700" s="250"/>
      <c r="Q700" s="250"/>
      <c r="R700" s="250"/>
      <c r="S700" s="250"/>
      <c r="T700" s="250"/>
      <c r="U700" s="250"/>
      <c r="V700" s="250"/>
      <c r="W700" s="250"/>
      <c r="X700" s="250"/>
      <c r="Y700" s="250"/>
      <c r="Z700" s="250"/>
      <c r="AA700" s="250"/>
      <c r="AB700" s="250"/>
      <c r="AC700" s="250"/>
      <c r="AD700" s="250"/>
      <c r="AE700" s="250"/>
      <c r="AF700" s="250"/>
      <c r="AG700" s="250"/>
      <c r="AH700" s="250"/>
      <c r="AI700" s="250"/>
      <c r="AJ700" s="250"/>
      <c r="AK700" s="250"/>
      <c r="AL700" s="250"/>
      <c r="AM700" s="250"/>
      <c r="AN700" s="250"/>
      <c r="AO700" s="250"/>
      <c r="AP700" s="250"/>
      <c r="AQ700" s="250"/>
      <c r="AR700" s="250"/>
      <c r="AS700" s="250"/>
      <c r="AT700" s="250"/>
      <c r="AU700" s="250"/>
      <c r="AV700" s="250"/>
      <c r="AW700" s="250"/>
      <c r="AX700" s="250"/>
      <c r="AY700" s="250"/>
      <c r="AZ700" s="250"/>
      <c r="BA700" s="250"/>
      <c r="BB700" s="250"/>
      <c r="BC700" s="250"/>
      <c r="BD700" s="250"/>
      <c r="BE700" s="250"/>
      <c r="BF700" s="250"/>
      <c r="BG700" s="250"/>
      <c r="BH700" s="250"/>
      <c r="BI700" s="250"/>
      <c r="BJ700" s="250"/>
      <c r="BK700" s="250"/>
      <c r="BL700" s="250"/>
      <c r="BM700" s="253"/>
    </row>
    <row r="701" spans="1:65">
      <c r="A701" s="35"/>
      <c r="B701" s="3" t="s">
        <v>265</v>
      </c>
      <c r="C701" s="33"/>
      <c r="D701" s="255" t="s">
        <v>658</v>
      </c>
      <c r="E701" s="255">
        <v>0</v>
      </c>
      <c r="F701" s="249"/>
      <c r="G701" s="250"/>
      <c r="H701" s="250"/>
      <c r="I701" s="250"/>
      <c r="J701" s="250"/>
      <c r="K701" s="250"/>
      <c r="L701" s="250"/>
      <c r="M701" s="250"/>
      <c r="N701" s="250"/>
      <c r="O701" s="250"/>
      <c r="P701" s="250"/>
      <c r="Q701" s="250"/>
      <c r="R701" s="250"/>
      <c r="S701" s="250"/>
      <c r="T701" s="250"/>
      <c r="U701" s="250"/>
      <c r="V701" s="250"/>
      <c r="W701" s="250"/>
      <c r="X701" s="250"/>
      <c r="Y701" s="250"/>
      <c r="Z701" s="250"/>
      <c r="AA701" s="250"/>
      <c r="AB701" s="250"/>
      <c r="AC701" s="250"/>
      <c r="AD701" s="250"/>
      <c r="AE701" s="250"/>
      <c r="AF701" s="250"/>
      <c r="AG701" s="250"/>
      <c r="AH701" s="250"/>
      <c r="AI701" s="250"/>
      <c r="AJ701" s="250"/>
      <c r="AK701" s="250"/>
      <c r="AL701" s="250"/>
      <c r="AM701" s="250"/>
      <c r="AN701" s="250"/>
      <c r="AO701" s="250"/>
      <c r="AP701" s="250"/>
      <c r="AQ701" s="250"/>
      <c r="AR701" s="250"/>
      <c r="AS701" s="250"/>
      <c r="AT701" s="250"/>
      <c r="AU701" s="250"/>
      <c r="AV701" s="250"/>
      <c r="AW701" s="250"/>
      <c r="AX701" s="250"/>
      <c r="AY701" s="250"/>
      <c r="AZ701" s="250"/>
      <c r="BA701" s="250"/>
      <c r="BB701" s="250"/>
      <c r="BC701" s="250"/>
      <c r="BD701" s="250"/>
      <c r="BE701" s="250"/>
      <c r="BF701" s="250"/>
      <c r="BG701" s="250"/>
      <c r="BH701" s="250"/>
      <c r="BI701" s="250"/>
      <c r="BJ701" s="250"/>
      <c r="BK701" s="250"/>
      <c r="BL701" s="250"/>
      <c r="BM701" s="253"/>
    </row>
    <row r="702" spans="1:65">
      <c r="A702" s="35"/>
      <c r="B702" s="3" t="s">
        <v>87</v>
      </c>
      <c r="C702" s="33"/>
      <c r="D702" s="13" t="s">
        <v>658</v>
      </c>
      <c r="E702" s="13">
        <v>0</v>
      </c>
      <c r="F702" s="16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62"/>
    </row>
    <row r="703" spans="1:65">
      <c r="A703" s="35"/>
      <c r="B703" s="3" t="s">
        <v>266</v>
      </c>
      <c r="C703" s="33"/>
      <c r="D703" s="13" t="s">
        <v>658</v>
      </c>
      <c r="E703" s="13" t="s">
        <v>658</v>
      </c>
      <c r="F703" s="16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62"/>
    </row>
    <row r="704" spans="1:65">
      <c r="A704" s="35"/>
      <c r="B704" s="53" t="s">
        <v>267</v>
      </c>
      <c r="C704" s="54"/>
      <c r="D704" s="52">
        <v>0.67</v>
      </c>
      <c r="E704" s="52">
        <v>0.67</v>
      </c>
      <c r="F704" s="16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62"/>
    </row>
    <row r="705" spans="1:65">
      <c r="B705" s="36"/>
      <c r="C705" s="20"/>
      <c r="D705" s="31"/>
      <c r="E705" s="31"/>
      <c r="BM705" s="62"/>
    </row>
    <row r="706" spans="1:65" ht="15">
      <c r="B706" s="37" t="s">
        <v>568</v>
      </c>
      <c r="BM706" s="32" t="s">
        <v>269</v>
      </c>
    </row>
    <row r="707" spans="1:65" ht="15">
      <c r="A707" s="28" t="s">
        <v>40</v>
      </c>
      <c r="B707" s="18" t="s">
        <v>115</v>
      </c>
      <c r="C707" s="15" t="s">
        <v>116</v>
      </c>
      <c r="D707" s="16" t="s">
        <v>235</v>
      </c>
      <c r="E707" s="17" t="s">
        <v>235</v>
      </c>
      <c r="F707" s="16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2">
        <v>1</v>
      </c>
    </row>
    <row r="708" spans="1:65">
      <c r="A708" s="35"/>
      <c r="B708" s="19" t="s">
        <v>236</v>
      </c>
      <c r="C708" s="8" t="s">
        <v>236</v>
      </c>
      <c r="D708" s="163" t="s">
        <v>251</v>
      </c>
      <c r="E708" s="164" t="s">
        <v>254</v>
      </c>
      <c r="F708" s="16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2" t="s">
        <v>3</v>
      </c>
    </row>
    <row r="709" spans="1:65">
      <c r="A709" s="35"/>
      <c r="B709" s="19"/>
      <c r="C709" s="8"/>
      <c r="D709" s="9" t="s">
        <v>271</v>
      </c>
      <c r="E709" s="10" t="s">
        <v>292</v>
      </c>
      <c r="F709" s="16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2">
        <v>2</v>
      </c>
    </row>
    <row r="710" spans="1:65">
      <c r="A710" s="35"/>
      <c r="B710" s="19"/>
      <c r="C710" s="8"/>
      <c r="D710" s="29" t="s">
        <v>293</v>
      </c>
      <c r="E710" s="29" t="s">
        <v>293</v>
      </c>
      <c r="F710" s="16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2">
        <v>2</v>
      </c>
    </row>
    <row r="711" spans="1:65">
      <c r="A711" s="35"/>
      <c r="B711" s="18">
        <v>1</v>
      </c>
      <c r="C711" s="14">
        <v>1</v>
      </c>
      <c r="D711" s="22">
        <v>5.6429999999999998</v>
      </c>
      <c r="E711" s="22">
        <v>5</v>
      </c>
      <c r="F711" s="16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2">
        <v>1</v>
      </c>
    </row>
    <row r="712" spans="1:65">
      <c r="A712" s="35"/>
      <c r="B712" s="19">
        <v>1</v>
      </c>
      <c r="C712" s="8">
        <v>2</v>
      </c>
      <c r="D712" s="10">
        <v>5.6120000000000001</v>
      </c>
      <c r="E712" s="10">
        <v>5</v>
      </c>
      <c r="F712" s="16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2">
        <v>21</v>
      </c>
    </row>
    <row r="713" spans="1:65">
      <c r="A713" s="35"/>
      <c r="B713" s="19">
        <v>1</v>
      </c>
      <c r="C713" s="8">
        <v>3</v>
      </c>
      <c r="D713" s="10">
        <v>5.6219999999999999</v>
      </c>
      <c r="E713" s="10">
        <v>5</v>
      </c>
      <c r="F713" s="16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2">
        <v>16</v>
      </c>
    </row>
    <row r="714" spans="1:65">
      <c r="A714" s="35"/>
      <c r="B714" s="19">
        <v>1</v>
      </c>
      <c r="C714" s="8">
        <v>4</v>
      </c>
      <c r="D714" s="10">
        <v>5.6580000000000004</v>
      </c>
      <c r="E714" s="10">
        <v>5</v>
      </c>
      <c r="F714" s="16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2">
        <v>5.3024166666666703</v>
      </c>
    </row>
    <row r="715" spans="1:65">
      <c r="A715" s="35"/>
      <c r="B715" s="19">
        <v>1</v>
      </c>
      <c r="C715" s="8">
        <v>5</v>
      </c>
      <c r="D715" s="10">
        <v>5.6040000000000001</v>
      </c>
      <c r="E715" s="10">
        <v>5</v>
      </c>
      <c r="F715" s="16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2">
        <v>27</v>
      </c>
    </row>
    <row r="716" spans="1:65">
      <c r="A716" s="35"/>
      <c r="B716" s="19">
        <v>1</v>
      </c>
      <c r="C716" s="8">
        <v>6</v>
      </c>
      <c r="D716" s="10">
        <v>5.59</v>
      </c>
      <c r="E716" s="10">
        <v>4.9000000000000004</v>
      </c>
      <c r="F716" s="16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62"/>
    </row>
    <row r="717" spans="1:65">
      <c r="A717" s="35"/>
      <c r="B717" s="20" t="s">
        <v>263</v>
      </c>
      <c r="C717" s="12"/>
      <c r="D717" s="26">
        <v>5.6215000000000002</v>
      </c>
      <c r="E717" s="26">
        <v>4.9833333333333334</v>
      </c>
      <c r="F717" s="16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62"/>
    </row>
    <row r="718" spans="1:65">
      <c r="A718" s="35"/>
      <c r="B718" s="3" t="s">
        <v>264</v>
      </c>
      <c r="C718" s="33"/>
      <c r="D718" s="11">
        <v>5.617</v>
      </c>
      <c r="E718" s="11">
        <v>5</v>
      </c>
      <c r="F718" s="16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62"/>
    </row>
    <row r="719" spans="1:65">
      <c r="A719" s="35"/>
      <c r="B719" s="3" t="s">
        <v>265</v>
      </c>
      <c r="C719" s="33"/>
      <c r="D719" s="27">
        <v>2.5232915011944305E-2</v>
      </c>
      <c r="E719" s="27">
        <v>4.0824829046386159E-2</v>
      </c>
      <c r="F719" s="16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62"/>
    </row>
    <row r="720" spans="1:65">
      <c r="A720" s="35"/>
      <c r="B720" s="3" t="s">
        <v>87</v>
      </c>
      <c r="C720" s="33"/>
      <c r="D720" s="13">
        <v>4.4886444920295837E-3</v>
      </c>
      <c r="E720" s="13">
        <v>8.19227338723468E-3</v>
      </c>
      <c r="F720" s="16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62"/>
    </row>
    <row r="721" spans="1:65">
      <c r="A721" s="35"/>
      <c r="B721" s="3" t="s">
        <v>266</v>
      </c>
      <c r="C721" s="33"/>
      <c r="D721" s="13">
        <v>6.0176963334328093E-2</v>
      </c>
      <c r="E721" s="13">
        <v>-6.0176963334329314E-2</v>
      </c>
      <c r="F721" s="16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62"/>
    </row>
    <row r="722" spans="1:65">
      <c r="A722" s="35"/>
      <c r="B722" s="53" t="s">
        <v>267</v>
      </c>
      <c r="C722" s="54"/>
      <c r="D722" s="52">
        <v>0.67</v>
      </c>
      <c r="E722" s="52">
        <v>0.67</v>
      </c>
      <c r="F722" s="16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62"/>
    </row>
    <row r="723" spans="1:65">
      <c r="B723" s="36"/>
      <c r="C723" s="20"/>
      <c r="D723" s="31"/>
      <c r="E723" s="31"/>
      <c r="BM723" s="62"/>
    </row>
    <row r="724" spans="1:65" ht="15">
      <c r="B724" s="37" t="s">
        <v>569</v>
      </c>
      <c r="BM724" s="32" t="s">
        <v>269</v>
      </c>
    </row>
    <row r="725" spans="1:65" ht="15">
      <c r="A725" s="28" t="s">
        <v>129</v>
      </c>
      <c r="B725" s="18" t="s">
        <v>115</v>
      </c>
      <c r="C725" s="15" t="s">
        <v>116</v>
      </c>
      <c r="D725" s="16" t="s">
        <v>235</v>
      </c>
      <c r="E725" s="17" t="s">
        <v>235</v>
      </c>
      <c r="F725" s="17" t="s">
        <v>235</v>
      </c>
      <c r="G725" s="16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2">
        <v>1</v>
      </c>
    </row>
    <row r="726" spans="1:65">
      <c r="A726" s="35"/>
      <c r="B726" s="19" t="s">
        <v>236</v>
      </c>
      <c r="C726" s="8" t="s">
        <v>236</v>
      </c>
      <c r="D726" s="163" t="s">
        <v>250</v>
      </c>
      <c r="E726" s="164" t="s">
        <v>251</v>
      </c>
      <c r="F726" s="164" t="s">
        <v>270</v>
      </c>
      <c r="G726" s="16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2" t="s">
        <v>83</v>
      </c>
    </row>
    <row r="727" spans="1:65">
      <c r="A727" s="35"/>
      <c r="B727" s="19"/>
      <c r="C727" s="8"/>
      <c r="D727" s="9" t="s">
        <v>292</v>
      </c>
      <c r="E727" s="10" t="s">
        <v>271</v>
      </c>
      <c r="F727" s="10" t="s">
        <v>271</v>
      </c>
      <c r="G727" s="16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2">
        <v>2</v>
      </c>
    </row>
    <row r="728" spans="1:65">
      <c r="A728" s="35"/>
      <c r="B728" s="19"/>
      <c r="C728" s="8"/>
      <c r="D728" s="29" t="s">
        <v>296</v>
      </c>
      <c r="E728" s="29" t="s">
        <v>293</v>
      </c>
      <c r="F728" s="29" t="s">
        <v>297</v>
      </c>
      <c r="G728" s="16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2">
        <v>2</v>
      </c>
    </row>
    <row r="729" spans="1:65">
      <c r="A729" s="35"/>
      <c r="B729" s="18">
        <v>1</v>
      </c>
      <c r="C729" s="14">
        <v>1</v>
      </c>
      <c r="D729" s="160" t="s">
        <v>109</v>
      </c>
      <c r="E729" s="22">
        <v>3</v>
      </c>
      <c r="F729" s="23">
        <v>1</v>
      </c>
      <c r="G729" s="16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2">
        <v>1</v>
      </c>
    </row>
    <row r="730" spans="1:65">
      <c r="A730" s="35"/>
      <c r="B730" s="19">
        <v>1</v>
      </c>
      <c r="C730" s="8">
        <v>2</v>
      </c>
      <c r="D730" s="161" t="s">
        <v>109</v>
      </c>
      <c r="E730" s="10">
        <v>1</v>
      </c>
      <c r="F730" s="25">
        <v>3</v>
      </c>
      <c r="G730" s="16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2">
        <v>1</v>
      </c>
    </row>
    <row r="731" spans="1:65">
      <c r="A731" s="35"/>
      <c r="B731" s="19">
        <v>1</v>
      </c>
      <c r="C731" s="8">
        <v>3</v>
      </c>
      <c r="D731" s="161" t="s">
        <v>109</v>
      </c>
      <c r="E731" s="10">
        <v>2</v>
      </c>
      <c r="F731" s="25">
        <v>2</v>
      </c>
      <c r="G731" s="16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2">
        <v>16</v>
      </c>
    </row>
    <row r="732" spans="1:65">
      <c r="A732" s="35"/>
      <c r="B732" s="19">
        <v>1</v>
      </c>
      <c r="C732" s="8">
        <v>4</v>
      </c>
      <c r="D732" s="161" t="s">
        <v>109</v>
      </c>
      <c r="E732" s="10">
        <v>3</v>
      </c>
      <c r="F732" s="25">
        <v>2</v>
      </c>
      <c r="G732" s="16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2">
        <v>2</v>
      </c>
    </row>
    <row r="733" spans="1:65">
      <c r="A733" s="35"/>
      <c r="B733" s="19">
        <v>1</v>
      </c>
      <c r="C733" s="8">
        <v>5</v>
      </c>
      <c r="D733" s="161" t="s">
        <v>109</v>
      </c>
      <c r="E733" s="10">
        <v>2</v>
      </c>
      <c r="F733" s="10">
        <v>2</v>
      </c>
      <c r="G733" s="16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2">
        <v>23</v>
      </c>
    </row>
    <row r="734" spans="1:65">
      <c r="A734" s="35"/>
      <c r="B734" s="19">
        <v>1</v>
      </c>
      <c r="C734" s="8">
        <v>6</v>
      </c>
      <c r="D734" s="161" t="s">
        <v>109</v>
      </c>
      <c r="E734" s="10">
        <v>2</v>
      </c>
      <c r="F734" s="10">
        <v>1</v>
      </c>
      <c r="G734" s="16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62"/>
    </row>
    <row r="735" spans="1:65">
      <c r="A735" s="35"/>
      <c r="B735" s="20" t="s">
        <v>263</v>
      </c>
      <c r="C735" s="12"/>
      <c r="D735" s="26" t="s">
        <v>658</v>
      </c>
      <c r="E735" s="26">
        <v>2.1666666666666665</v>
      </c>
      <c r="F735" s="26">
        <v>1.8333333333333333</v>
      </c>
      <c r="G735" s="16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62"/>
    </row>
    <row r="736" spans="1:65">
      <c r="A736" s="35"/>
      <c r="B736" s="3" t="s">
        <v>264</v>
      </c>
      <c r="C736" s="33"/>
      <c r="D736" s="11" t="s">
        <v>658</v>
      </c>
      <c r="E736" s="11">
        <v>2</v>
      </c>
      <c r="F736" s="11">
        <v>2</v>
      </c>
      <c r="G736" s="16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62"/>
    </row>
    <row r="737" spans="1:65">
      <c r="A737" s="35"/>
      <c r="B737" s="3" t="s">
        <v>265</v>
      </c>
      <c r="C737" s="33"/>
      <c r="D737" s="27" t="s">
        <v>658</v>
      </c>
      <c r="E737" s="27">
        <v>0.75277265270908089</v>
      </c>
      <c r="F737" s="27">
        <v>0.75277265270908089</v>
      </c>
      <c r="G737" s="16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62"/>
    </row>
    <row r="738" spans="1:65">
      <c r="A738" s="35"/>
      <c r="B738" s="3" t="s">
        <v>87</v>
      </c>
      <c r="C738" s="33"/>
      <c r="D738" s="13" t="s">
        <v>658</v>
      </c>
      <c r="E738" s="13">
        <v>0.34743353201957583</v>
      </c>
      <c r="F738" s="13">
        <v>0.41060326511404416</v>
      </c>
      <c r="G738" s="16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62"/>
    </row>
    <row r="739" spans="1:65">
      <c r="A739" s="35"/>
      <c r="B739" s="3" t="s">
        <v>266</v>
      </c>
      <c r="C739" s="33"/>
      <c r="D739" s="13" t="s">
        <v>658</v>
      </c>
      <c r="E739" s="13">
        <v>8.3333333333333259E-2</v>
      </c>
      <c r="F739" s="13">
        <v>-8.333333333333337E-2</v>
      </c>
      <c r="G739" s="16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62"/>
    </row>
    <row r="740" spans="1:65">
      <c r="A740" s="35"/>
      <c r="B740" s="53" t="s">
        <v>267</v>
      </c>
      <c r="C740" s="54"/>
      <c r="D740" s="52">
        <v>0.67</v>
      </c>
      <c r="E740" s="52">
        <v>0</v>
      </c>
      <c r="F740" s="52">
        <v>0.67</v>
      </c>
      <c r="G740" s="16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62"/>
    </row>
    <row r="741" spans="1:65">
      <c r="B741" s="36"/>
      <c r="C741" s="20"/>
      <c r="D741" s="31"/>
      <c r="E741" s="31"/>
      <c r="F741" s="31"/>
      <c r="BM741" s="62"/>
    </row>
    <row r="742" spans="1:65" ht="15">
      <c r="B742" s="37" t="s">
        <v>570</v>
      </c>
      <c r="BM742" s="32" t="s">
        <v>67</v>
      </c>
    </row>
    <row r="743" spans="1:65" ht="15">
      <c r="A743" s="28" t="s">
        <v>43</v>
      </c>
      <c r="B743" s="18" t="s">
        <v>115</v>
      </c>
      <c r="C743" s="15" t="s">
        <v>116</v>
      </c>
      <c r="D743" s="16" t="s">
        <v>235</v>
      </c>
      <c r="E743" s="17" t="s">
        <v>235</v>
      </c>
      <c r="F743" s="17" t="s">
        <v>235</v>
      </c>
      <c r="G743" s="17" t="s">
        <v>235</v>
      </c>
      <c r="H743" s="17" t="s">
        <v>235</v>
      </c>
      <c r="I743" s="17" t="s">
        <v>235</v>
      </c>
      <c r="J743" s="17" t="s">
        <v>235</v>
      </c>
      <c r="K743" s="17" t="s">
        <v>235</v>
      </c>
      <c r="L743" s="17" t="s">
        <v>235</v>
      </c>
      <c r="M743" s="17" t="s">
        <v>235</v>
      </c>
      <c r="N743" s="17" t="s">
        <v>235</v>
      </c>
      <c r="O743" s="165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2">
        <v>1</v>
      </c>
    </row>
    <row r="744" spans="1:65">
      <c r="A744" s="35"/>
      <c r="B744" s="19" t="s">
        <v>236</v>
      </c>
      <c r="C744" s="8" t="s">
        <v>236</v>
      </c>
      <c r="D744" s="163" t="s">
        <v>242</v>
      </c>
      <c r="E744" s="164" t="s">
        <v>243</v>
      </c>
      <c r="F744" s="164" t="s">
        <v>244</v>
      </c>
      <c r="G744" s="164" t="s">
        <v>245</v>
      </c>
      <c r="H744" s="164" t="s">
        <v>246</v>
      </c>
      <c r="I744" s="164" t="s">
        <v>248</v>
      </c>
      <c r="J744" s="164" t="s">
        <v>250</v>
      </c>
      <c r="K744" s="164" t="s">
        <v>251</v>
      </c>
      <c r="L744" s="164" t="s">
        <v>252</v>
      </c>
      <c r="M744" s="164" t="s">
        <v>254</v>
      </c>
      <c r="N744" s="164" t="s">
        <v>270</v>
      </c>
      <c r="O744" s="165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2" t="s">
        <v>3</v>
      </c>
    </row>
    <row r="745" spans="1:65">
      <c r="A745" s="35"/>
      <c r="B745" s="19"/>
      <c r="C745" s="8"/>
      <c r="D745" s="9" t="s">
        <v>271</v>
      </c>
      <c r="E745" s="10" t="s">
        <v>271</v>
      </c>
      <c r="F745" s="10" t="s">
        <v>271</v>
      </c>
      <c r="G745" s="10" t="s">
        <v>271</v>
      </c>
      <c r="H745" s="10" t="s">
        <v>292</v>
      </c>
      <c r="I745" s="10" t="s">
        <v>292</v>
      </c>
      <c r="J745" s="10" t="s">
        <v>292</v>
      </c>
      <c r="K745" s="10" t="s">
        <v>271</v>
      </c>
      <c r="L745" s="10" t="s">
        <v>292</v>
      </c>
      <c r="M745" s="10" t="s">
        <v>292</v>
      </c>
      <c r="N745" s="10" t="s">
        <v>271</v>
      </c>
      <c r="O745" s="165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2">
        <v>0</v>
      </c>
    </row>
    <row r="746" spans="1:65">
      <c r="A746" s="35"/>
      <c r="B746" s="19"/>
      <c r="C746" s="8"/>
      <c r="D746" s="29" t="s">
        <v>293</v>
      </c>
      <c r="E746" s="29" t="s">
        <v>293</v>
      </c>
      <c r="F746" s="29" t="s">
        <v>293</v>
      </c>
      <c r="G746" s="29" t="s">
        <v>293</v>
      </c>
      <c r="H746" s="29" t="s">
        <v>295</v>
      </c>
      <c r="I746" s="29" t="s">
        <v>295</v>
      </c>
      <c r="J746" s="29" t="s">
        <v>296</v>
      </c>
      <c r="K746" s="29" t="s">
        <v>293</v>
      </c>
      <c r="L746" s="29" t="s">
        <v>296</v>
      </c>
      <c r="M746" s="29" t="s">
        <v>293</v>
      </c>
      <c r="N746" s="29" t="s">
        <v>297</v>
      </c>
      <c r="O746" s="165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2">
        <v>1</v>
      </c>
    </row>
    <row r="747" spans="1:65">
      <c r="A747" s="35"/>
      <c r="B747" s="18">
        <v>1</v>
      </c>
      <c r="C747" s="14">
        <v>1</v>
      </c>
      <c r="D747" s="236">
        <v>79.5</v>
      </c>
      <c r="E747" s="236">
        <v>81.2</v>
      </c>
      <c r="F747" s="271">
        <v>75.3</v>
      </c>
      <c r="G747" s="236">
        <v>91.7</v>
      </c>
      <c r="H747" s="271">
        <v>80.599999999999994</v>
      </c>
      <c r="I747" s="236">
        <v>74.7</v>
      </c>
      <c r="J747" s="271">
        <v>83.786632187650426</v>
      </c>
      <c r="K747" s="236">
        <v>83.63</v>
      </c>
      <c r="L747" s="236">
        <v>85.6</v>
      </c>
      <c r="M747" s="236">
        <v>71</v>
      </c>
      <c r="N747" s="236">
        <v>84.3</v>
      </c>
      <c r="O747" s="237"/>
      <c r="P747" s="238"/>
      <c r="Q747" s="238"/>
      <c r="R747" s="238"/>
      <c r="S747" s="238"/>
      <c r="T747" s="238"/>
      <c r="U747" s="238"/>
      <c r="V747" s="238"/>
      <c r="W747" s="238"/>
      <c r="X747" s="238"/>
      <c r="Y747" s="238"/>
      <c r="Z747" s="238"/>
      <c r="AA747" s="238"/>
      <c r="AB747" s="238"/>
      <c r="AC747" s="238"/>
      <c r="AD747" s="238"/>
      <c r="AE747" s="238"/>
      <c r="AF747" s="238"/>
      <c r="AG747" s="238"/>
      <c r="AH747" s="238"/>
      <c r="AI747" s="238"/>
      <c r="AJ747" s="238"/>
      <c r="AK747" s="238"/>
      <c r="AL747" s="238"/>
      <c r="AM747" s="238"/>
      <c r="AN747" s="238"/>
      <c r="AO747" s="238"/>
      <c r="AP747" s="238"/>
      <c r="AQ747" s="238"/>
      <c r="AR747" s="238"/>
      <c r="AS747" s="238"/>
      <c r="AT747" s="238"/>
      <c r="AU747" s="238"/>
      <c r="AV747" s="238"/>
      <c r="AW747" s="238"/>
      <c r="AX747" s="238"/>
      <c r="AY747" s="238"/>
      <c r="AZ747" s="238"/>
      <c r="BA747" s="238"/>
      <c r="BB747" s="238"/>
      <c r="BC747" s="238"/>
      <c r="BD747" s="238"/>
      <c r="BE747" s="238"/>
      <c r="BF747" s="238"/>
      <c r="BG747" s="238"/>
      <c r="BH747" s="238"/>
      <c r="BI747" s="238"/>
      <c r="BJ747" s="238"/>
      <c r="BK747" s="238"/>
      <c r="BL747" s="238"/>
      <c r="BM747" s="239">
        <v>1</v>
      </c>
    </row>
    <row r="748" spans="1:65">
      <c r="A748" s="35"/>
      <c r="B748" s="19">
        <v>1</v>
      </c>
      <c r="C748" s="8">
        <v>2</v>
      </c>
      <c r="D748" s="240">
        <v>78.3</v>
      </c>
      <c r="E748" s="240">
        <v>80.900000000000006</v>
      </c>
      <c r="F748" s="273">
        <v>81.400000000000006</v>
      </c>
      <c r="G748" s="240">
        <v>80.099999999999994</v>
      </c>
      <c r="H748" s="273">
        <v>81.599999999999994</v>
      </c>
      <c r="I748" s="240">
        <v>76.5</v>
      </c>
      <c r="J748" s="273">
        <v>85.528419200456696</v>
      </c>
      <c r="K748" s="240">
        <v>83.07</v>
      </c>
      <c r="L748" s="240">
        <v>88.1</v>
      </c>
      <c r="M748" s="240">
        <v>71.5</v>
      </c>
      <c r="N748" s="240">
        <v>80.400000000000006</v>
      </c>
      <c r="O748" s="237"/>
      <c r="P748" s="238"/>
      <c r="Q748" s="238"/>
      <c r="R748" s="238"/>
      <c r="S748" s="238"/>
      <c r="T748" s="238"/>
      <c r="U748" s="238"/>
      <c r="V748" s="238"/>
      <c r="W748" s="238"/>
      <c r="X748" s="238"/>
      <c r="Y748" s="238"/>
      <c r="Z748" s="238"/>
      <c r="AA748" s="238"/>
      <c r="AB748" s="238"/>
      <c r="AC748" s="238"/>
      <c r="AD748" s="238"/>
      <c r="AE748" s="238"/>
      <c r="AF748" s="238"/>
      <c r="AG748" s="238"/>
      <c r="AH748" s="238"/>
      <c r="AI748" s="238"/>
      <c r="AJ748" s="238"/>
      <c r="AK748" s="238"/>
      <c r="AL748" s="238"/>
      <c r="AM748" s="238"/>
      <c r="AN748" s="238"/>
      <c r="AO748" s="238"/>
      <c r="AP748" s="238"/>
      <c r="AQ748" s="238"/>
      <c r="AR748" s="238"/>
      <c r="AS748" s="238"/>
      <c r="AT748" s="238"/>
      <c r="AU748" s="238"/>
      <c r="AV748" s="238"/>
      <c r="AW748" s="238"/>
      <c r="AX748" s="238"/>
      <c r="AY748" s="238"/>
      <c r="AZ748" s="238"/>
      <c r="BA748" s="238"/>
      <c r="BB748" s="238"/>
      <c r="BC748" s="238"/>
      <c r="BD748" s="238"/>
      <c r="BE748" s="238"/>
      <c r="BF748" s="238"/>
      <c r="BG748" s="238"/>
      <c r="BH748" s="238"/>
      <c r="BI748" s="238"/>
      <c r="BJ748" s="238"/>
      <c r="BK748" s="238"/>
      <c r="BL748" s="238"/>
      <c r="BM748" s="239">
        <v>44</v>
      </c>
    </row>
    <row r="749" spans="1:65">
      <c r="A749" s="35"/>
      <c r="B749" s="19">
        <v>1</v>
      </c>
      <c r="C749" s="8">
        <v>3</v>
      </c>
      <c r="D749" s="240">
        <v>78.3</v>
      </c>
      <c r="E749" s="240">
        <v>83.5</v>
      </c>
      <c r="F749" s="273">
        <v>84</v>
      </c>
      <c r="G749" s="240">
        <v>83.5</v>
      </c>
      <c r="H749" s="273">
        <v>82.2</v>
      </c>
      <c r="I749" s="240">
        <v>73.7</v>
      </c>
      <c r="J749" s="273">
        <v>83.627924846148531</v>
      </c>
      <c r="K749" s="273">
        <v>84.28</v>
      </c>
      <c r="L749" s="243">
        <v>87.6</v>
      </c>
      <c r="M749" s="243">
        <v>72</v>
      </c>
      <c r="N749" s="243">
        <v>77.5</v>
      </c>
      <c r="O749" s="237"/>
      <c r="P749" s="238"/>
      <c r="Q749" s="238"/>
      <c r="R749" s="238"/>
      <c r="S749" s="238"/>
      <c r="T749" s="238"/>
      <c r="U749" s="238"/>
      <c r="V749" s="238"/>
      <c r="W749" s="238"/>
      <c r="X749" s="238"/>
      <c r="Y749" s="238"/>
      <c r="Z749" s="238"/>
      <c r="AA749" s="238"/>
      <c r="AB749" s="238"/>
      <c r="AC749" s="238"/>
      <c r="AD749" s="238"/>
      <c r="AE749" s="238"/>
      <c r="AF749" s="238"/>
      <c r="AG749" s="238"/>
      <c r="AH749" s="238"/>
      <c r="AI749" s="238"/>
      <c r="AJ749" s="238"/>
      <c r="AK749" s="238"/>
      <c r="AL749" s="238"/>
      <c r="AM749" s="238"/>
      <c r="AN749" s="238"/>
      <c r="AO749" s="238"/>
      <c r="AP749" s="238"/>
      <c r="AQ749" s="238"/>
      <c r="AR749" s="238"/>
      <c r="AS749" s="238"/>
      <c r="AT749" s="238"/>
      <c r="AU749" s="238"/>
      <c r="AV749" s="238"/>
      <c r="AW749" s="238"/>
      <c r="AX749" s="238"/>
      <c r="AY749" s="238"/>
      <c r="AZ749" s="238"/>
      <c r="BA749" s="238"/>
      <c r="BB749" s="238"/>
      <c r="BC749" s="238"/>
      <c r="BD749" s="238"/>
      <c r="BE749" s="238"/>
      <c r="BF749" s="238"/>
      <c r="BG749" s="238"/>
      <c r="BH749" s="238"/>
      <c r="BI749" s="238"/>
      <c r="BJ749" s="238"/>
      <c r="BK749" s="238"/>
      <c r="BL749" s="238"/>
      <c r="BM749" s="239">
        <v>16</v>
      </c>
    </row>
    <row r="750" spans="1:65">
      <c r="A750" s="35"/>
      <c r="B750" s="19">
        <v>1</v>
      </c>
      <c r="C750" s="8">
        <v>4</v>
      </c>
      <c r="D750" s="240">
        <v>73.2</v>
      </c>
      <c r="E750" s="240">
        <v>83.2</v>
      </c>
      <c r="F750" s="273">
        <v>79.8</v>
      </c>
      <c r="G750" s="274">
        <v>47.1</v>
      </c>
      <c r="H750" s="273">
        <v>82.6</v>
      </c>
      <c r="I750" s="240">
        <v>73</v>
      </c>
      <c r="J750" s="273">
        <v>82.839162911952528</v>
      </c>
      <c r="K750" s="273">
        <v>84.23</v>
      </c>
      <c r="L750" s="243">
        <v>88.5</v>
      </c>
      <c r="M750" s="243">
        <v>71.099999999999994</v>
      </c>
      <c r="N750" s="243">
        <v>86.3</v>
      </c>
      <c r="O750" s="237"/>
      <c r="P750" s="238"/>
      <c r="Q750" s="238"/>
      <c r="R750" s="238"/>
      <c r="S750" s="238"/>
      <c r="T750" s="238"/>
      <c r="U750" s="238"/>
      <c r="V750" s="238"/>
      <c r="W750" s="238"/>
      <c r="X750" s="238"/>
      <c r="Y750" s="238"/>
      <c r="Z750" s="238"/>
      <c r="AA750" s="238"/>
      <c r="AB750" s="238"/>
      <c r="AC750" s="238"/>
      <c r="AD750" s="238"/>
      <c r="AE750" s="238"/>
      <c r="AF750" s="238"/>
      <c r="AG750" s="238"/>
      <c r="AH750" s="238"/>
      <c r="AI750" s="238"/>
      <c r="AJ750" s="238"/>
      <c r="AK750" s="238"/>
      <c r="AL750" s="238"/>
      <c r="AM750" s="238"/>
      <c r="AN750" s="238"/>
      <c r="AO750" s="238"/>
      <c r="AP750" s="238"/>
      <c r="AQ750" s="238"/>
      <c r="AR750" s="238"/>
      <c r="AS750" s="238"/>
      <c r="AT750" s="238"/>
      <c r="AU750" s="238"/>
      <c r="AV750" s="238"/>
      <c r="AW750" s="238"/>
      <c r="AX750" s="238"/>
      <c r="AY750" s="238"/>
      <c r="AZ750" s="238"/>
      <c r="BA750" s="238"/>
      <c r="BB750" s="238"/>
      <c r="BC750" s="238"/>
      <c r="BD750" s="238"/>
      <c r="BE750" s="238"/>
      <c r="BF750" s="238"/>
      <c r="BG750" s="238"/>
      <c r="BH750" s="238"/>
      <c r="BI750" s="238"/>
      <c r="BJ750" s="238"/>
      <c r="BK750" s="238"/>
      <c r="BL750" s="238"/>
      <c r="BM750" s="239">
        <v>80.817105921501948</v>
      </c>
    </row>
    <row r="751" spans="1:65">
      <c r="A751" s="35"/>
      <c r="B751" s="19">
        <v>1</v>
      </c>
      <c r="C751" s="8">
        <v>5</v>
      </c>
      <c r="D751" s="240">
        <v>77.099999999999994</v>
      </c>
      <c r="E751" s="240">
        <v>83.1</v>
      </c>
      <c r="F751" s="240">
        <v>79.5</v>
      </c>
      <c r="G751" s="274">
        <v>63.899999999999991</v>
      </c>
      <c r="H751" s="240">
        <v>83.9</v>
      </c>
      <c r="I751" s="240">
        <v>77</v>
      </c>
      <c r="J751" s="240">
        <v>84.572917094979928</v>
      </c>
      <c r="K751" s="240">
        <v>84.6</v>
      </c>
      <c r="L751" s="240">
        <v>87.6</v>
      </c>
      <c r="M751" s="240">
        <v>73.099999999999994</v>
      </c>
      <c r="N751" s="240">
        <v>79.900000000000006</v>
      </c>
      <c r="O751" s="237"/>
      <c r="P751" s="238"/>
      <c r="Q751" s="238"/>
      <c r="R751" s="238"/>
      <c r="S751" s="238"/>
      <c r="T751" s="238"/>
      <c r="U751" s="238"/>
      <c r="V751" s="238"/>
      <c r="W751" s="238"/>
      <c r="X751" s="238"/>
      <c r="Y751" s="238"/>
      <c r="Z751" s="238"/>
      <c r="AA751" s="238"/>
      <c r="AB751" s="238"/>
      <c r="AC751" s="238"/>
      <c r="AD751" s="238"/>
      <c r="AE751" s="238"/>
      <c r="AF751" s="238"/>
      <c r="AG751" s="238"/>
      <c r="AH751" s="238"/>
      <c r="AI751" s="238"/>
      <c r="AJ751" s="238"/>
      <c r="AK751" s="238"/>
      <c r="AL751" s="238"/>
      <c r="AM751" s="238"/>
      <c r="AN751" s="238"/>
      <c r="AO751" s="238"/>
      <c r="AP751" s="238"/>
      <c r="AQ751" s="238"/>
      <c r="AR751" s="238"/>
      <c r="AS751" s="238"/>
      <c r="AT751" s="238"/>
      <c r="AU751" s="238"/>
      <c r="AV751" s="238"/>
      <c r="AW751" s="238"/>
      <c r="AX751" s="238"/>
      <c r="AY751" s="238"/>
      <c r="AZ751" s="238"/>
      <c r="BA751" s="238"/>
      <c r="BB751" s="238"/>
      <c r="BC751" s="238"/>
      <c r="BD751" s="238"/>
      <c r="BE751" s="238"/>
      <c r="BF751" s="238"/>
      <c r="BG751" s="238"/>
      <c r="BH751" s="238"/>
      <c r="BI751" s="238"/>
      <c r="BJ751" s="238"/>
      <c r="BK751" s="238"/>
      <c r="BL751" s="238"/>
      <c r="BM751" s="239">
        <v>104</v>
      </c>
    </row>
    <row r="752" spans="1:65">
      <c r="A752" s="35"/>
      <c r="B752" s="19">
        <v>1</v>
      </c>
      <c r="C752" s="8">
        <v>6</v>
      </c>
      <c r="D752" s="274">
        <v>87.6</v>
      </c>
      <c r="E752" s="240">
        <v>81.5</v>
      </c>
      <c r="F752" s="240">
        <v>79.7</v>
      </c>
      <c r="G752" s="240">
        <v>80.599999999999994</v>
      </c>
      <c r="H752" s="240">
        <v>80.900000000000006</v>
      </c>
      <c r="I752" s="240">
        <v>77.099999999999994</v>
      </c>
      <c r="J752" s="240">
        <v>85.333934577941932</v>
      </c>
      <c r="K752" s="240">
        <v>84.5</v>
      </c>
      <c r="L752" s="240">
        <v>85.3</v>
      </c>
      <c r="M752" s="240">
        <v>73.2</v>
      </c>
      <c r="N752" s="240">
        <v>76.5</v>
      </c>
      <c r="O752" s="237"/>
      <c r="P752" s="238"/>
      <c r="Q752" s="238"/>
      <c r="R752" s="238"/>
      <c r="S752" s="238"/>
      <c r="T752" s="238"/>
      <c r="U752" s="238"/>
      <c r="V752" s="238"/>
      <c r="W752" s="238"/>
      <c r="X752" s="238"/>
      <c r="Y752" s="238"/>
      <c r="Z752" s="238"/>
      <c r="AA752" s="238"/>
      <c r="AB752" s="238"/>
      <c r="AC752" s="238"/>
      <c r="AD752" s="238"/>
      <c r="AE752" s="238"/>
      <c r="AF752" s="238"/>
      <c r="AG752" s="238"/>
      <c r="AH752" s="238"/>
      <c r="AI752" s="238"/>
      <c r="AJ752" s="238"/>
      <c r="AK752" s="238"/>
      <c r="AL752" s="238"/>
      <c r="AM752" s="238"/>
      <c r="AN752" s="238"/>
      <c r="AO752" s="238"/>
      <c r="AP752" s="238"/>
      <c r="AQ752" s="238"/>
      <c r="AR752" s="238"/>
      <c r="AS752" s="238"/>
      <c r="AT752" s="238"/>
      <c r="AU752" s="238"/>
      <c r="AV752" s="238"/>
      <c r="AW752" s="238"/>
      <c r="AX752" s="238"/>
      <c r="AY752" s="238"/>
      <c r="AZ752" s="238"/>
      <c r="BA752" s="238"/>
      <c r="BB752" s="238"/>
      <c r="BC752" s="238"/>
      <c r="BD752" s="238"/>
      <c r="BE752" s="238"/>
      <c r="BF752" s="238"/>
      <c r="BG752" s="238"/>
      <c r="BH752" s="238"/>
      <c r="BI752" s="238"/>
      <c r="BJ752" s="238"/>
      <c r="BK752" s="238"/>
      <c r="BL752" s="238"/>
      <c r="BM752" s="241"/>
    </row>
    <row r="753" spans="1:65">
      <c r="A753" s="35"/>
      <c r="B753" s="20" t="s">
        <v>263</v>
      </c>
      <c r="C753" s="12"/>
      <c r="D753" s="242">
        <v>79</v>
      </c>
      <c r="E753" s="242">
        <v>82.233333333333334</v>
      </c>
      <c r="F753" s="242">
        <v>79.95</v>
      </c>
      <c r="G753" s="242">
        <v>74.483333333333334</v>
      </c>
      <c r="H753" s="242">
        <v>81.966666666666654</v>
      </c>
      <c r="I753" s="242">
        <v>75.333333333333329</v>
      </c>
      <c r="J753" s="242">
        <v>84.281498469855009</v>
      </c>
      <c r="K753" s="242">
        <v>84.051666666666662</v>
      </c>
      <c r="L753" s="242">
        <v>87.11666666666666</v>
      </c>
      <c r="M753" s="242">
        <v>71.983333333333334</v>
      </c>
      <c r="N753" s="242">
        <v>80.816666666666663</v>
      </c>
      <c r="O753" s="237"/>
      <c r="P753" s="238"/>
      <c r="Q753" s="238"/>
      <c r="R753" s="238"/>
      <c r="S753" s="238"/>
      <c r="T753" s="238"/>
      <c r="U753" s="238"/>
      <c r="V753" s="238"/>
      <c r="W753" s="238"/>
      <c r="X753" s="238"/>
      <c r="Y753" s="238"/>
      <c r="Z753" s="238"/>
      <c r="AA753" s="238"/>
      <c r="AB753" s="238"/>
      <c r="AC753" s="238"/>
      <c r="AD753" s="238"/>
      <c r="AE753" s="238"/>
      <c r="AF753" s="238"/>
      <c r="AG753" s="238"/>
      <c r="AH753" s="238"/>
      <c r="AI753" s="238"/>
      <c r="AJ753" s="238"/>
      <c r="AK753" s="238"/>
      <c r="AL753" s="238"/>
      <c r="AM753" s="238"/>
      <c r="AN753" s="238"/>
      <c r="AO753" s="238"/>
      <c r="AP753" s="238"/>
      <c r="AQ753" s="238"/>
      <c r="AR753" s="238"/>
      <c r="AS753" s="238"/>
      <c r="AT753" s="238"/>
      <c r="AU753" s="238"/>
      <c r="AV753" s="238"/>
      <c r="AW753" s="238"/>
      <c r="AX753" s="238"/>
      <c r="AY753" s="238"/>
      <c r="AZ753" s="238"/>
      <c r="BA753" s="238"/>
      <c r="BB753" s="238"/>
      <c r="BC753" s="238"/>
      <c r="BD753" s="238"/>
      <c r="BE753" s="238"/>
      <c r="BF753" s="238"/>
      <c r="BG753" s="238"/>
      <c r="BH753" s="238"/>
      <c r="BI753" s="238"/>
      <c r="BJ753" s="238"/>
      <c r="BK753" s="238"/>
      <c r="BL753" s="238"/>
      <c r="BM753" s="241"/>
    </row>
    <row r="754" spans="1:65">
      <c r="A754" s="35"/>
      <c r="B754" s="3" t="s">
        <v>264</v>
      </c>
      <c r="C754" s="33"/>
      <c r="D754" s="243">
        <v>78.3</v>
      </c>
      <c r="E754" s="243">
        <v>82.3</v>
      </c>
      <c r="F754" s="243">
        <v>79.75</v>
      </c>
      <c r="G754" s="243">
        <v>80.349999999999994</v>
      </c>
      <c r="H754" s="243">
        <v>81.900000000000006</v>
      </c>
      <c r="I754" s="243">
        <v>75.599999999999994</v>
      </c>
      <c r="J754" s="243">
        <v>84.179774641315177</v>
      </c>
      <c r="K754" s="243">
        <v>84.254999999999995</v>
      </c>
      <c r="L754" s="243">
        <v>87.6</v>
      </c>
      <c r="M754" s="243">
        <v>71.75</v>
      </c>
      <c r="N754" s="243">
        <v>80.150000000000006</v>
      </c>
      <c r="O754" s="237"/>
      <c r="P754" s="238"/>
      <c r="Q754" s="238"/>
      <c r="R754" s="238"/>
      <c r="S754" s="238"/>
      <c r="T754" s="238"/>
      <c r="U754" s="238"/>
      <c r="V754" s="238"/>
      <c r="W754" s="238"/>
      <c r="X754" s="238"/>
      <c r="Y754" s="238"/>
      <c r="Z754" s="238"/>
      <c r="AA754" s="238"/>
      <c r="AB754" s="238"/>
      <c r="AC754" s="238"/>
      <c r="AD754" s="238"/>
      <c r="AE754" s="238"/>
      <c r="AF754" s="238"/>
      <c r="AG754" s="238"/>
      <c r="AH754" s="238"/>
      <c r="AI754" s="238"/>
      <c r="AJ754" s="238"/>
      <c r="AK754" s="238"/>
      <c r="AL754" s="238"/>
      <c r="AM754" s="238"/>
      <c r="AN754" s="238"/>
      <c r="AO754" s="238"/>
      <c r="AP754" s="238"/>
      <c r="AQ754" s="238"/>
      <c r="AR754" s="238"/>
      <c r="AS754" s="238"/>
      <c r="AT754" s="238"/>
      <c r="AU754" s="238"/>
      <c r="AV754" s="238"/>
      <c r="AW754" s="238"/>
      <c r="AX754" s="238"/>
      <c r="AY754" s="238"/>
      <c r="AZ754" s="238"/>
      <c r="BA754" s="238"/>
      <c r="BB754" s="238"/>
      <c r="BC754" s="238"/>
      <c r="BD754" s="238"/>
      <c r="BE754" s="238"/>
      <c r="BF754" s="238"/>
      <c r="BG754" s="238"/>
      <c r="BH754" s="238"/>
      <c r="BI754" s="238"/>
      <c r="BJ754" s="238"/>
      <c r="BK754" s="238"/>
      <c r="BL754" s="238"/>
      <c r="BM754" s="241"/>
    </row>
    <row r="755" spans="1:65">
      <c r="A755" s="35"/>
      <c r="B755" s="3" t="s">
        <v>265</v>
      </c>
      <c r="C755" s="33"/>
      <c r="D755" s="255">
        <v>4.7421514104887015</v>
      </c>
      <c r="E755" s="255">
        <v>1.1552777443829954</v>
      </c>
      <c r="F755" s="255">
        <v>2.843061729896136</v>
      </c>
      <c r="G755" s="255">
        <v>16.177319514266479</v>
      </c>
      <c r="H755" s="255">
        <v>1.2110601416389986</v>
      </c>
      <c r="I755" s="255">
        <v>1.7761381327663286</v>
      </c>
      <c r="J755" s="255">
        <v>1.0487841403774905</v>
      </c>
      <c r="K755" s="255">
        <v>0.58772158941685071</v>
      </c>
      <c r="L755" s="255">
        <v>1.3377842377105016</v>
      </c>
      <c r="M755" s="255">
        <v>0.97039510853397626</v>
      </c>
      <c r="N755" s="255">
        <v>3.8170232730056357</v>
      </c>
      <c r="O755" s="249"/>
      <c r="P755" s="250"/>
      <c r="Q755" s="250"/>
      <c r="R755" s="250"/>
      <c r="S755" s="250"/>
      <c r="T755" s="250"/>
      <c r="U755" s="250"/>
      <c r="V755" s="250"/>
      <c r="W755" s="250"/>
      <c r="X755" s="250"/>
      <c r="Y755" s="250"/>
      <c r="Z755" s="250"/>
      <c r="AA755" s="250"/>
      <c r="AB755" s="250"/>
      <c r="AC755" s="250"/>
      <c r="AD755" s="250"/>
      <c r="AE755" s="250"/>
      <c r="AF755" s="250"/>
      <c r="AG755" s="250"/>
      <c r="AH755" s="250"/>
      <c r="AI755" s="250"/>
      <c r="AJ755" s="250"/>
      <c r="AK755" s="250"/>
      <c r="AL755" s="250"/>
      <c r="AM755" s="250"/>
      <c r="AN755" s="250"/>
      <c r="AO755" s="250"/>
      <c r="AP755" s="250"/>
      <c r="AQ755" s="250"/>
      <c r="AR755" s="250"/>
      <c r="AS755" s="250"/>
      <c r="AT755" s="250"/>
      <c r="AU755" s="250"/>
      <c r="AV755" s="250"/>
      <c r="AW755" s="250"/>
      <c r="AX755" s="250"/>
      <c r="AY755" s="250"/>
      <c r="AZ755" s="250"/>
      <c r="BA755" s="250"/>
      <c r="BB755" s="250"/>
      <c r="BC755" s="250"/>
      <c r="BD755" s="250"/>
      <c r="BE755" s="250"/>
      <c r="BF755" s="250"/>
      <c r="BG755" s="250"/>
      <c r="BH755" s="250"/>
      <c r="BI755" s="250"/>
      <c r="BJ755" s="250"/>
      <c r="BK755" s="250"/>
      <c r="BL755" s="250"/>
      <c r="BM755" s="253"/>
    </row>
    <row r="756" spans="1:65">
      <c r="A756" s="35"/>
      <c r="B756" s="3" t="s">
        <v>87</v>
      </c>
      <c r="C756" s="33"/>
      <c r="D756" s="13">
        <v>6.0027233044160778E-2</v>
      </c>
      <c r="E756" s="13">
        <v>1.4048776786173433E-2</v>
      </c>
      <c r="F756" s="13">
        <v>3.5560496934285625E-2</v>
      </c>
      <c r="G756" s="13">
        <v>0.2171938176003555</v>
      </c>
      <c r="H756" s="13">
        <v>1.477503222821064E-2</v>
      </c>
      <c r="I756" s="13">
        <v>2.3577054859730027E-2</v>
      </c>
      <c r="J756" s="13">
        <v>1.244382408260823E-2</v>
      </c>
      <c r="K756" s="13">
        <v>6.9923847167438768E-3</v>
      </c>
      <c r="L756" s="13">
        <v>1.535623766264207E-2</v>
      </c>
      <c r="M756" s="13">
        <v>1.3480830403343037E-2</v>
      </c>
      <c r="N756" s="13">
        <v>4.7230644747440327E-2</v>
      </c>
      <c r="O756" s="165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62"/>
    </row>
    <row r="757" spans="1:65">
      <c r="A757" s="35"/>
      <c r="B757" s="3" t="s">
        <v>266</v>
      </c>
      <c r="C757" s="33"/>
      <c r="D757" s="13">
        <v>-2.2484174616038688E-2</v>
      </c>
      <c r="E757" s="13">
        <v>1.752385705579429E-2</v>
      </c>
      <c r="F757" s="13">
        <v>-1.0729237475345488E-2</v>
      </c>
      <c r="G757" s="13">
        <v>-7.8371682776176566E-2</v>
      </c>
      <c r="H757" s="13">
        <v>1.4224225577704752E-2</v>
      </c>
      <c r="I757" s="13">
        <v>-6.7854107439766942E-2</v>
      </c>
      <c r="J757" s="13">
        <v>4.2867070143764341E-2</v>
      </c>
      <c r="K757" s="13">
        <v>4.0023219197015791E-2</v>
      </c>
      <c r="L757" s="13">
        <v>7.7948358498304948E-2</v>
      </c>
      <c r="M757" s="13">
        <v>-0.10930572788326398</v>
      </c>
      <c r="N757" s="13">
        <v>-5.4351715552680702E-6</v>
      </c>
      <c r="O757" s="165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62"/>
    </row>
    <row r="758" spans="1:65">
      <c r="A758" s="35"/>
      <c r="B758" s="53" t="s">
        <v>267</v>
      </c>
      <c r="C758" s="54"/>
      <c r="D758" s="52">
        <v>0.38</v>
      </c>
      <c r="E758" s="52">
        <v>0.3</v>
      </c>
      <c r="F758" s="52">
        <v>0.18</v>
      </c>
      <c r="G758" s="52">
        <v>1.32</v>
      </c>
      <c r="H758" s="52">
        <v>0.24</v>
      </c>
      <c r="I758" s="52">
        <v>1.1399999999999999</v>
      </c>
      <c r="J758" s="52">
        <v>0.72</v>
      </c>
      <c r="K758" s="52">
        <v>0.67</v>
      </c>
      <c r="L758" s="52">
        <v>1.31</v>
      </c>
      <c r="M758" s="52">
        <v>1.84</v>
      </c>
      <c r="N758" s="52">
        <v>0</v>
      </c>
      <c r="O758" s="165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62"/>
    </row>
    <row r="759" spans="1:65">
      <c r="B759" s="36"/>
      <c r="C759" s="20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BM759" s="62"/>
    </row>
    <row r="760" spans="1:65" ht="15">
      <c r="B760" s="37" t="s">
        <v>571</v>
      </c>
      <c r="BM760" s="32" t="s">
        <v>67</v>
      </c>
    </row>
    <row r="761" spans="1:65" ht="15">
      <c r="A761" s="28" t="s">
        <v>59</v>
      </c>
      <c r="B761" s="18" t="s">
        <v>115</v>
      </c>
      <c r="C761" s="15" t="s">
        <v>116</v>
      </c>
      <c r="D761" s="16" t="s">
        <v>235</v>
      </c>
      <c r="E761" s="17" t="s">
        <v>235</v>
      </c>
      <c r="F761" s="17" t="s">
        <v>235</v>
      </c>
      <c r="G761" s="17" t="s">
        <v>235</v>
      </c>
      <c r="H761" s="17" t="s">
        <v>235</v>
      </c>
      <c r="I761" s="17" t="s">
        <v>235</v>
      </c>
      <c r="J761" s="17" t="s">
        <v>235</v>
      </c>
      <c r="K761" s="17" t="s">
        <v>235</v>
      </c>
      <c r="L761" s="17" t="s">
        <v>235</v>
      </c>
      <c r="M761" s="17" t="s">
        <v>235</v>
      </c>
      <c r="N761" s="16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2">
        <v>1</v>
      </c>
    </row>
    <row r="762" spans="1:65">
      <c r="A762" s="35"/>
      <c r="B762" s="19" t="s">
        <v>236</v>
      </c>
      <c r="C762" s="8" t="s">
        <v>236</v>
      </c>
      <c r="D762" s="163" t="s">
        <v>242</v>
      </c>
      <c r="E762" s="164" t="s">
        <v>243</v>
      </c>
      <c r="F762" s="164" t="s">
        <v>244</v>
      </c>
      <c r="G762" s="164" t="s">
        <v>245</v>
      </c>
      <c r="H762" s="164" t="s">
        <v>246</v>
      </c>
      <c r="I762" s="164" t="s">
        <v>248</v>
      </c>
      <c r="J762" s="164" t="s">
        <v>250</v>
      </c>
      <c r="K762" s="164" t="s">
        <v>251</v>
      </c>
      <c r="L762" s="164" t="s">
        <v>252</v>
      </c>
      <c r="M762" s="164" t="s">
        <v>254</v>
      </c>
      <c r="N762" s="16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2" t="s">
        <v>3</v>
      </c>
    </row>
    <row r="763" spans="1:65">
      <c r="A763" s="35"/>
      <c r="B763" s="19"/>
      <c r="C763" s="8"/>
      <c r="D763" s="9" t="s">
        <v>271</v>
      </c>
      <c r="E763" s="10" t="s">
        <v>271</v>
      </c>
      <c r="F763" s="10" t="s">
        <v>271</v>
      </c>
      <c r="G763" s="10" t="s">
        <v>271</v>
      </c>
      <c r="H763" s="10" t="s">
        <v>292</v>
      </c>
      <c r="I763" s="10" t="s">
        <v>292</v>
      </c>
      <c r="J763" s="10" t="s">
        <v>292</v>
      </c>
      <c r="K763" s="10" t="s">
        <v>271</v>
      </c>
      <c r="L763" s="10" t="s">
        <v>292</v>
      </c>
      <c r="M763" s="10" t="s">
        <v>292</v>
      </c>
      <c r="N763" s="16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2">
        <v>3</v>
      </c>
    </row>
    <row r="764" spans="1:65">
      <c r="A764" s="35"/>
      <c r="B764" s="19"/>
      <c r="C764" s="8"/>
      <c r="D764" s="29" t="s">
        <v>293</v>
      </c>
      <c r="E764" s="29" t="s">
        <v>293</v>
      </c>
      <c r="F764" s="29" t="s">
        <v>293</v>
      </c>
      <c r="G764" s="29" t="s">
        <v>293</v>
      </c>
      <c r="H764" s="29" t="s">
        <v>295</v>
      </c>
      <c r="I764" s="29" t="s">
        <v>295</v>
      </c>
      <c r="J764" s="29" t="s">
        <v>296</v>
      </c>
      <c r="K764" s="29" t="s">
        <v>293</v>
      </c>
      <c r="L764" s="29" t="s">
        <v>296</v>
      </c>
      <c r="M764" s="29" t="s">
        <v>293</v>
      </c>
      <c r="N764" s="16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2">
        <v>3</v>
      </c>
    </row>
    <row r="765" spans="1:65">
      <c r="A765" s="35"/>
      <c r="B765" s="18">
        <v>1</v>
      </c>
      <c r="C765" s="14">
        <v>1</v>
      </c>
      <c r="D765" s="244" t="s">
        <v>218</v>
      </c>
      <c r="E765" s="244">
        <v>1E-3</v>
      </c>
      <c r="F765" s="257" t="s">
        <v>218</v>
      </c>
      <c r="G765" s="244" t="s">
        <v>218</v>
      </c>
      <c r="H765" s="282" t="s">
        <v>110</v>
      </c>
      <c r="I765" s="244" t="s">
        <v>217</v>
      </c>
      <c r="J765" s="282" t="s">
        <v>219</v>
      </c>
      <c r="K765" s="244" t="s">
        <v>218</v>
      </c>
      <c r="L765" s="259" t="s">
        <v>219</v>
      </c>
      <c r="M765" s="244" t="s">
        <v>218</v>
      </c>
      <c r="N765" s="234"/>
      <c r="O765" s="235"/>
      <c r="P765" s="235"/>
      <c r="Q765" s="235"/>
      <c r="R765" s="235"/>
      <c r="S765" s="235"/>
      <c r="T765" s="235"/>
      <c r="U765" s="235"/>
      <c r="V765" s="235"/>
      <c r="W765" s="235"/>
      <c r="X765" s="235"/>
      <c r="Y765" s="235"/>
      <c r="Z765" s="235"/>
      <c r="AA765" s="235"/>
      <c r="AB765" s="235"/>
      <c r="AC765" s="235"/>
      <c r="AD765" s="235"/>
      <c r="AE765" s="235"/>
      <c r="AF765" s="235"/>
      <c r="AG765" s="235"/>
      <c r="AH765" s="235"/>
      <c r="AI765" s="235"/>
      <c r="AJ765" s="235"/>
      <c r="AK765" s="235"/>
      <c r="AL765" s="235"/>
      <c r="AM765" s="235"/>
      <c r="AN765" s="235"/>
      <c r="AO765" s="235"/>
      <c r="AP765" s="235"/>
      <c r="AQ765" s="235"/>
      <c r="AR765" s="235"/>
      <c r="AS765" s="235"/>
      <c r="AT765" s="235"/>
      <c r="AU765" s="235"/>
      <c r="AV765" s="235"/>
      <c r="AW765" s="235"/>
      <c r="AX765" s="235"/>
      <c r="AY765" s="235"/>
      <c r="AZ765" s="235"/>
      <c r="BA765" s="235"/>
      <c r="BB765" s="235"/>
      <c r="BC765" s="235"/>
      <c r="BD765" s="235"/>
      <c r="BE765" s="235"/>
      <c r="BF765" s="235"/>
      <c r="BG765" s="235"/>
      <c r="BH765" s="235"/>
      <c r="BI765" s="235"/>
      <c r="BJ765" s="235"/>
      <c r="BK765" s="235"/>
      <c r="BL765" s="235"/>
      <c r="BM765" s="245">
        <v>1</v>
      </c>
    </row>
    <row r="766" spans="1:65">
      <c r="A766" s="35"/>
      <c r="B766" s="19">
        <v>1</v>
      </c>
      <c r="C766" s="8">
        <v>2</v>
      </c>
      <c r="D766" s="246" t="s">
        <v>218</v>
      </c>
      <c r="E766" s="246">
        <v>1E-3</v>
      </c>
      <c r="F766" s="260">
        <v>1E-3</v>
      </c>
      <c r="G766" s="246">
        <v>1E-3</v>
      </c>
      <c r="H766" s="262" t="s">
        <v>110</v>
      </c>
      <c r="I766" s="246" t="s">
        <v>217</v>
      </c>
      <c r="J766" s="262" t="s">
        <v>219</v>
      </c>
      <c r="K766" s="246" t="s">
        <v>218</v>
      </c>
      <c r="L766" s="261" t="s">
        <v>219</v>
      </c>
      <c r="M766" s="246" t="s">
        <v>218</v>
      </c>
      <c r="N766" s="234"/>
      <c r="O766" s="235"/>
      <c r="P766" s="235"/>
      <c r="Q766" s="235"/>
      <c r="R766" s="235"/>
      <c r="S766" s="235"/>
      <c r="T766" s="235"/>
      <c r="U766" s="235"/>
      <c r="V766" s="235"/>
      <c r="W766" s="235"/>
      <c r="X766" s="235"/>
      <c r="Y766" s="235"/>
      <c r="Z766" s="235"/>
      <c r="AA766" s="235"/>
      <c r="AB766" s="235"/>
      <c r="AC766" s="235"/>
      <c r="AD766" s="235"/>
      <c r="AE766" s="235"/>
      <c r="AF766" s="235"/>
      <c r="AG766" s="235"/>
      <c r="AH766" s="235"/>
      <c r="AI766" s="235"/>
      <c r="AJ766" s="235"/>
      <c r="AK766" s="235"/>
      <c r="AL766" s="235"/>
      <c r="AM766" s="235"/>
      <c r="AN766" s="235"/>
      <c r="AO766" s="235"/>
      <c r="AP766" s="235"/>
      <c r="AQ766" s="235"/>
      <c r="AR766" s="235"/>
      <c r="AS766" s="235"/>
      <c r="AT766" s="235"/>
      <c r="AU766" s="235"/>
      <c r="AV766" s="235"/>
      <c r="AW766" s="235"/>
      <c r="AX766" s="235"/>
      <c r="AY766" s="235"/>
      <c r="AZ766" s="235"/>
      <c r="BA766" s="235"/>
      <c r="BB766" s="235"/>
      <c r="BC766" s="235"/>
      <c r="BD766" s="235"/>
      <c r="BE766" s="235"/>
      <c r="BF766" s="235"/>
      <c r="BG766" s="235"/>
      <c r="BH766" s="235"/>
      <c r="BI766" s="235"/>
      <c r="BJ766" s="235"/>
      <c r="BK766" s="235"/>
      <c r="BL766" s="235"/>
      <c r="BM766" s="245">
        <v>45</v>
      </c>
    </row>
    <row r="767" spans="1:65">
      <c r="A767" s="35"/>
      <c r="B767" s="19">
        <v>1</v>
      </c>
      <c r="C767" s="8">
        <v>3</v>
      </c>
      <c r="D767" s="246">
        <v>1E-3</v>
      </c>
      <c r="E767" s="246">
        <v>1E-3</v>
      </c>
      <c r="F767" s="260" t="s">
        <v>218</v>
      </c>
      <c r="G767" s="246" t="s">
        <v>218</v>
      </c>
      <c r="H767" s="262" t="s">
        <v>110</v>
      </c>
      <c r="I767" s="246" t="s">
        <v>217</v>
      </c>
      <c r="J767" s="262" t="s">
        <v>219</v>
      </c>
      <c r="K767" s="260" t="s">
        <v>218</v>
      </c>
      <c r="L767" s="262" t="s">
        <v>219</v>
      </c>
      <c r="M767" s="27" t="s">
        <v>218</v>
      </c>
      <c r="N767" s="234"/>
      <c r="O767" s="235"/>
      <c r="P767" s="235"/>
      <c r="Q767" s="235"/>
      <c r="R767" s="235"/>
      <c r="S767" s="235"/>
      <c r="T767" s="235"/>
      <c r="U767" s="235"/>
      <c r="V767" s="235"/>
      <c r="W767" s="235"/>
      <c r="X767" s="235"/>
      <c r="Y767" s="235"/>
      <c r="Z767" s="235"/>
      <c r="AA767" s="235"/>
      <c r="AB767" s="235"/>
      <c r="AC767" s="235"/>
      <c r="AD767" s="235"/>
      <c r="AE767" s="235"/>
      <c r="AF767" s="235"/>
      <c r="AG767" s="235"/>
      <c r="AH767" s="235"/>
      <c r="AI767" s="235"/>
      <c r="AJ767" s="235"/>
      <c r="AK767" s="235"/>
      <c r="AL767" s="235"/>
      <c r="AM767" s="235"/>
      <c r="AN767" s="235"/>
      <c r="AO767" s="235"/>
      <c r="AP767" s="235"/>
      <c r="AQ767" s="235"/>
      <c r="AR767" s="235"/>
      <c r="AS767" s="235"/>
      <c r="AT767" s="235"/>
      <c r="AU767" s="235"/>
      <c r="AV767" s="235"/>
      <c r="AW767" s="235"/>
      <c r="AX767" s="235"/>
      <c r="AY767" s="235"/>
      <c r="AZ767" s="235"/>
      <c r="BA767" s="235"/>
      <c r="BB767" s="235"/>
      <c r="BC767" s="235"/>
      <c r="BD767" s="235"/>
      <c r="BE767" s="235"/>
      <c r="BF767" s="235"/>
      <c r="BG767" s="235"/>
      <c r="BH767" s="235"/>
      <c r="BI767" s="235"/>
      <c r="BJ767" s="235"/>
      <c r="BK767" s="235"/>
      <c r="BL767" s="235"/>
      <c r="BM767" s="245">
        <v>16</v>
      </c>
    </row>
    <row r="768" spans="1:65">
      <c r="A768" s="35"/>
      <c r="B768" s="19">
        <v>1</v>
      </c>
      <c r="C768" s="8">
        <v>4</v>
      </c>
      <c r="D768" s="246" t="s">
        <v>218</v>
      </c>
      <c r="E768" s="246" t="s">
        <v>218</v>
      </c>
      <c r="F768" s="260" t="s">
        <v>218</v>
      </c>
      <c r="G768" s="246">
        <v>1E-3</v>
      </c>
      <c r="H768" s="262" t="s">
        <v>110</v>
      </c>
      <c r="I768" s="246" t="s">
        <v>217</v>
      </c>
      <c r="J768" s="262" t="s">
        <v>219</v>
      </c>
      <c r="K768" s="260" t="s">
        <v>218</v>
      </c>
      <c r="L768" s="262" t="s">
        <v>219</v>
      </c>
      <c r="M768" s="27" t="s">
        <v>218</v>
      </c>
      <c r="N768" s="234"/>
      <c r="O768" s="235"/>
      <c r="P768" s="235"/>
      <c r="Q768" s="235"/>
      <c r="R768" s="235"/>
      <c r="S768" s="235"/>
      <c r="T768" s="235"/>
      <c r="U768" s="235"/>
      <c r="V768" s="235"/>
      <c r="W768" s="235"/>
      <c r="X768" s="235"/>
      <c r="Y768" s="235"/>
      <c r="Z768" s="235"/>
      <c r="AA768" s="235"/>
      <c r="AB768" s="235"/>
      <c r="AC768" s="235"/>
      <c r="AD768" s="235"/>
      <c r="AE768" s="235"/>
      <c r="AF768" s="235"/>
      <c r="AG768" s="235"/>
      <c r="AH768" s="235"/>
      <c r="AI768" s="235"/>
      <c r="AJ768" s="235"/>
      <c r="AK768" s="235"/>
      <c r="AL768" s="235"/>
      <c r="AM768" s="235"/>
      <c r="AN768" s="235"/>
      <c r="AO768" s="235"/>
      <c r="AP768" s="235"/>
      <c r="AQ768" s="235"/>
      <c r="AR768" s="235"/>
      <c r="AS768" s="235"/>
      <c r="AT768" s="235"/>
      <c r="AU768" s="235"/>
      <c r="AV768" s="235"/>
      <c r="AW768" s="235"/>
      <c r="AX768" s="235"/>
      <c r="AY768" s="235"/>
      <c r="AZ768" s="235"/>
      <c r="BA768" s="235"/>
      <c r="BB768" s="235"/>
      <c r="BC768" s="235"/>
      <c r="BD768" s="235"/>
      <c r="BE768" s="235"/>
      <c r="BF768" s="235"/>
      <c r="BG768" s="235"/>
      <c r="BH768" s="235"/>
      <c r="BI768" s="235"/>
      <c r="BJ768" s="235"/>
      <c r="BK768" s="235"/>
      <c r="BL768" s="235"/>
      <c r="BM768" s="245" t="s">
        <v>218</v>
      </c>
    </row>
    <row r="769" spans="1:65">
      <c r="A769" s="35"/>
      <c r="B769" s="19">
        <v>1</v>
      </c>
      <c r="C769" s="8">
        <v>5</v>
      </c>
      <c r="D769" s="246" t="s">
        <v>218</v>
      </c>
      <c r="E769" s="246">
        <v>1E-3</v>
      </c>
      <c r="F769" s="246" t="s">
        <v>218</v>
      </c>
      <c r="G769" s="246">
        <v>1E-3</v>
      </c>
      <c r="H769" s="261" t="s">
        <v>110</v>
      </c>
      <c r="I769" s="246" t="s">
        <v>217</v>
      </c>
      <c r="J769" s="261" t="s">
        <v>219</v>
      </c>
      <c r="K769" s="246" t="s">
        <v>218</v>
      </c>
      <c r="L769" s="261" t="s">
        <v>219</v>
      </c>
      <c r="M769" s="246" t="s">
        <v>218</v>
      </c>
      <c r="N769" s="234"/>
      <c r="O769" s="235"/>
      <c r="P769" s="235"/>
      <c r="Q769" s="235"/>
      <c r="R769" s="235"/>
      <c r="S769" s="235"/>
      <c r="T769" s="235"/>
      <c r="U769" s="235"/>
      <c r="V769" s="235"/>
      <c r="W769" s="235"/>
      <c r="X769" s="235"/>
      <c r="Y769" s="235"/>
      <c r="Z769" s="235"/>
      <c r="AA769" s="235"/>
      <c r="AB769" s="235"/>
      <c r="AC769" s="235"/>
      <c r="AD769" s="235"/>
      <c r="AE769" s="235"/>
      <c r="AF769" s="235"/>
      <c r="AG769" s="235"/>
      <c r="AH769" s="235"/>
      <c r="AI769" s="235"/>
      <c r="AJ769" s="235"/>
      <c r="AK769" s="235"/>
      <c r="AL769" s="235"/>
      <c r="AM769" s="235"/>
      <c r="AN769" s="235"/>
      <c r="AO769" s="235"/>
      <c r="AP769" s="235"/>
      <c r="AQ769" s="235"/>
      <c r="AR769" s="235"/>
      <c r="AS769" s="235"/>
      <c r="AT769" s="235"/>
      <c r="AU769" s="235"/>
      <c r="AV769" s="235"/>
      <c r="AW769" s="235"/>
      <c r="AX769" s="235"/>
      <c r="AY769" s="235"/>
      <c r="AZ769" s="235"/>
      <c r="BA769" s="235"/>
      <c r="BB769" s="235"/>
      <c r="BC769" s="235"/>
      <c r="BD769" s="235"/>
      <c r="BE769" s="235"/>
      <c r="BF769" s="235"/>
      <c r="BG769" s="235"/>
      <c r="BH769" s="235"/>
      <c r="BI769" s="235"/>
      <c r="BJ769" s="235"/>
      <c r="BK769" s="235"/>
      <c r="BL769" s="235"/>
      <c r="BM769" s="245">
        <v>105</v>
      </c>
    </row>
    <row r="770" spans="1:65">
      <c r="A770" s="35"/>
      <c r="B770" s="19">
        <v>1</v>
      </c>
      <c r="C770" s="8">
        <v>6</v>
      </c>
      <c r="D770" s="246" t="s">
        <v>218</v>
      </c>
      <c r="E770" s="246">
        <v>1E-3</v>
      </c>
      <c r="F770" s="246">
        <v>1E-3</v>
      </c>
      <c r="G770" s="246" t="s">
        <v>218</v>
      </c>
      <c r="H770" s="261" t="s">
        <v>110</v>
      </c>
      <c r="I770" s="246" t="s">
        <v>217</v>
      </c>
      <c r="J770" s="261" t="s">
        <v>219</v>
      </c>
      <c r="K770" s="246" t="s">
        <v>218</v>
      </c>
      <c r="L770" s="261" t="s">
        <v>219</v>
      </c>
      <c r="M770" s="246" t="s">
        <v>218</v>
      </c>
      <c r="N770" s="234"/>
      <c r="O770" s="235"/>
      <c r="P770" s="235"/>
      <c r="Q770" s="235"/>
      <c r="R770" s="235"/>
      <c r="S770" s="235"/>
      <c r="T770" s="235"/>
      <c r="U770" s="235"/>
      <c r="V770" s="235"/>
      <c r="W770" s="235"/>
      <c r="X770" s="235"/>
      <c r="Y770" s="235"/>
      <c r="Z770" s="235"/>
      <c r="AA770" s="235"/>
      <c r="AB770" s="235"/>
      <c r="AC770" s="235"/>
      <c r="AD770" s="235"/>
      <c r="AE770" s="235"/>
      <c r="AF770" s="235"/>
      <c r="AG770" s="235"/>
      <c r="AH770" s="235"/>
      <c r="AI770" s="235"/>
      <c r="AJ770" s="235"/>
      <c r="AK770" s="235"/>
      <c r="AL770" s="235"/>
      <c r="AM770" s="235"/>
      <c r="AN770" s="235"/>
      <c r="AO770" s="235"/>
      <c r="AP770" s="235"/>
      <c r="AQ770" s="235"/>
      <c r="AR770" s="235"/>
      <c r="AS770" s="235"/>
      <c r="AT770" s="235"/>
      <c r="AU770" s="235"/>
      <c r="AV770" s="235"/>
      <c r="AW770" s="235"/>
      <c r="AX770" s="235"/>
      <c r="AY770" s="235"/>
      <c r="AZ770" s="235"/>
      <c r="BA770" s="235"/>
      <c r="BB770" s="235"/>
      <c r="BC770" s="235"/>
      <c r="BD770" s="235"/>
      <c r="BE770" s="235"/>
      <c r="BF770" s="235"/>
      <c r="BG770" s="235"/>
      <c r="BH770" s="235"/>
      <c r="BI770" s="235"/>
      <c r="BJ770" s="235"/>
      <c r="BK770" s="235"/>
      <c r="BL770" s="235"/>
      <c r="BM770" s="63"/>
    </row>
    <row r="771" spans="1:65">
      <c r="A771" s="35"/>
      <c r="B771" s="20" t="s">
        <v>263</v>
      </c>
      <c r="C771" s="12"/>
      <c r="D771" s="247">
        <v>1E-3</v>
      </c>
      <c r="E771" s="247">
        <v>1E-3</v>
      </c>
      <c r="F771" s="247">
        <v>1E-3</v>
      </c>
      <c r="G771" s="247">
        <v>1E-3</v>
      </c>
      <c r="H771" s="247" t="s">
        <v>658</v>
      </c>
      <c r="I771" s="247" t="s">
        <v>658</v>
      </c>
      <c r="J771" s="247" t="s">
        <v>658</v>
      </c>
      <c r="K771" s="247" t="s">
        <v>658</v>
      </c>
      <c r="L771" s="247" t="s">
        <v>658</v>
      </c>
      <c r="M771" s="247" t="s">
        <v>658</v>
      </c>
      <c r="N771" s="234"/>
      <c r="O771" s="235"/>
      <c r="P771" s="235"/>
      <c r="Q771" s="235"/>
      <c r="R771" s="235"/>
      <c r="S771" s="235"/>
      <c r="T771" s="235"/>
      <c r="U771" s="235"/>
      <c r="V771" s="235"/>
      <c r="W771" s="235"/>
      <c r="X771" s="235"/>
      <c r="Y771" s="235"/>
      <c r="Z771" s="235"/>
      <c r="AA771" s="235"/>
      <c r="AB771" s="235"/>
      <c r="AC771" s="235"/>
      <c r="AD771" s="235"/>
      <c r="AE771" s="235"/>
      <c r="AF771" s="235"/>
      <c r="AG771" s="235"/>
      <c r="AH771" s="235"/>
      <c r="AI771" s="235"/>
      <c r="AJ771" s="235"/>
      <c r="AK771" s="235"/>
      <c r="AL771" s="235"/>
      <c r="AM771" s="235"/>
      <c r="AN771" s="235"/>
      <c r="AO771" s="235"/>
      <c r="AP771" s="235"/>
      <c r="AQ771" s="235"/>
      <c r="AR771" s="235"/>
      <c r="AS771" s="235"/>
      <c r="AT771" s="235"/>
      <c r="AU771" s="235"/>
      <c r="AV771" s="235"/>
      <c r="AW771" s="235"/>
      <c r="AX771" s="235"/>
      <c r="AY771" s="235"/>
      <c r="AZ771" s="235"/>
      <c r="BA771" s="235"/>
      <c r="BB771" s="235"/>
      <c r="BC771" s="235"/>
      <c r="BD771" s="235"/>
      <c r="BE771" s="235"/>
      <c r="BF771" s="235"/>
      <c r="BG771" s="235"/>
      <c r="BH771" s="235"/>
      <c r="BI771" s="235"/>
      <c r="BJ771" s="235"/>
      <c r="BK771" s="235"/>
      <c r="BL771" s="235"/>
      <c r="BM771" s="63"/>
    </row>
    <row r="772" spans="1:65">
      <c r="A772" s="35"/>
      <c r="B772" s="3" t="s">
        <v>264</v>
      </c>
      <c r="C772" s="33"/>
      <c r="D772" s="27">
        <v>1E-3</v>
      </c>
      <c r="E772" s="27">
        <v>1E-3</v>
      </c>
      <c r="F772" s="27">
        <v>1E-3</v>
      </c>
      <c r="G772" s="27">
        <v>1E-3</v>
      </c>
      <c r="H772" s="27" t="s">
        <v>658</v>
      </c>
      <c r="I772" s="27" t="s">
        <v>658</v>
      </c>
      <c r="J772" s="27" t="s">
        <v>658</v>
      </c>
      <c r="K772" s="27" t="s">
        <v>658</v>
      </c>
      <c r="L772" s="27" t="s">
        <v>658</v>
      </c>
      <c r="M772" s="27" t="s">
        <v>658</v>
      </c>
      <c r="N772" s="234"/>
      <c r="O772" s="235"/>
      <c r="P772" s="235"/>
      <c r="Q772" s="235"/>
      <c r="R772" s="235"/>
      <c r="S772" s="235"/>
      <c r="T772" s="235"/>
      <c r="U772" s="235"/>
      <c r="V772" s="235"/>
      <c r="W772" s="235"/>
      <c r="X772" s="235"/>
      <c r="Y772" s="235"/>
      <c r="Z772" s="235"/>
      <c r="AA772" s="235"/>
      <c r="AB772" s="235"/>
      <c r="AC772" s="235"/>
      <c r="AD772" s="235"/>
      <c r="AE772" s="235"/>
      <c r="AF772" s="235"/>
      <c r="AG772" s="235"/>
      <c r="AH772" s="235"/>
      <c r="AI772" s="235"/>
      <c r="AJ772" s="235"/>
      <c r="AK772" s="235"/>
      <c r="AL772" s="235"/>
      <c r="AM772" s="235"/>
      <c r="AN772" s="235"/>
      <c r="AO772" s="235"/>
      <c r="AP772" s="235"/>
      <c r="AQ772" s="235"/>
      <c r="AR772" s="235"/>
      <c r="AS772" s="235"/>
      <c r="AT772" s="235"/>
      <c r="AU772" s="235"/>
      <c r="AV772" s="235"/>
      <c r="AW772" s="235"/>
      <c r="AX772" s="235"/>
      <c r="AY772" s="235"/>
      <c r="AZ772" s="235"/>
      <c r="BA772" s="235"/>
      <c r="BB772" s="235"/>
      <c r="BC772" s="235"/>
      <c r="BD772" s="235"/>
      <c r="BE772" s="235"/>
      <c r="BF772" s="235"/>
      <c r="BG772" s="235"/>
      <c r="BH772" s="235"/>
      <c r="BI772" s="235"/>
      <c r="BJ772" s="235"/>
      <c r="BK772" s="235"/>
      <c r="BL772" s="235"/>
      <c r="BM772" s="63"/>
    </row>
    <row r="773" spans="1:65">
      <c r="A773" s="35"/>
      <c r="B773" s="3" t="s">
        <v>265</v>
      </c>
      <c r="C773" s="33"/>
      <c r="D773" s="27" t="s">
        <v>658</v>
      </c>
      <c r="E773" s="27">
        <v>0</v>
      </c>
      <c r="F773" s="27">
        <v>0</v>
      </c>
      <c r="G773" s="27">
        <v>0</v>
      </c>
      <c r="H773" s="27" t="s">
        <v>658</v>
      </c>
      <c r="I773" s="27" t="s">
        <v>658</v>
      </c>
      <c r="J773" s="27" t="s">
        <v>658</v>
      </c>
      <c r="K773" s="27" t="s">
        <v>658</v>
      </c>
      <c r="L773" s="27" t="s">
        <v>658</v>
      </c>
      <c r="M773" s="27" t="s">
        <v>658</v>
      </c>
      <c r="N773" s="234"/>
      <c r="O773" s="235"/>
      <c r="P773" s="235"/>
      <c r="Q773" s="235"/>
      <c r="R773" s="235"/>
      <c r="S773" s="235"/>
      <c r="T773" s="235"/>
      <c r="U773" s="235"/>
      <c r="V773" s="235"/>
      <c r="W773" s="235"/>
      <c r="X773" s="235"/>
      <c r="Y773" s="235"/>
      <c r="Z773" s="235"/>
      <c r="AA773" s="235"/>
      <c r="AB773" s="235"/>
      <c r="AC773" s="235"/>
      <c r="AD773" s="235"/>
      <c r="AE773" s="235"/>
      <c r="AF773" s="235"/>
      <c r="AG773" s="235"/>
      <c r="AH773" s="235"/>
      <c r="AI773" s="235"/>
      <c r="AJ773" s="235"/>
      <c r="AK773" s="235"/>
      <c r="AL773" s="235"/>
      <c r="AM773" s="235"/>
      <c r="AN773" s="235"/>
      <c r="AO773" s="235"/>
      <c r="AP773" s="235"/>
      <c r="AQ773" s="235"/>
      <c r="AR773" s="235"/>
      <c r="AS773" s="235"/>
      <c r="AT773" s="235"/>
      <c r="AU773" s="235"/>
      <c r="AV773" s="235"/>
      <c r="AW773" s="235"/>
      <c r="AX773" s="235"/>
      <c r="AY773" s="235"/>
      <c r="AZ773" s="235"/>
      <c r="BA773" s="235"/>
      <c r="BB773" s="235"/>
      <c r="BC773" s="235"/>
      <c r="BD773" s="235"/>
      <c r="BE773" s="235"/>
      <c r="BF773" s="235"/>
      <c r="BG773" s="235"/>
      <c r="BH773" s="235"/>
      <c r="BI773" s="235"/>
      <c r="BJ773" s="235"/>
      <c r="BK773" s="235"/>
      <c r="BL773" s="235"/>
      <c r="BM773" s="63"/>
    </row>
    <row r="774" spans="1:65">
      <c r="A774" s="35"/>
      <c r="B774" s="3" t="s">
        <v>87</v>
      </c>
      <c r="C774" s="33"/>
      <c r="D774" s="13" t="s">
        <v>658</v>
      </c>
      <c r="E774" s="13">
        <v>0</v>
      </c>
      <c r="F774" s="13">
        <v>0</v>
      </c>
      <c r="G774" s="13">
        <v>0</v>
      </c>
      <c r="H774" s="13" t="s">
        <v>658</v>
      </c>
      <c r="I774" s="13" t="s">
        <v>658</v>
      </c>
      <c r="J774" s="13" t="s">
        <v>658</v>
      </c>
      <c r="K774" s="13" t="s">
        <v>658</v>
      </c>
      <c r="L774" s="13" t="s">
        <v>658</v>
      </c>
      <c r="M774" s="13" t="s">
        <v>658</v>
      </c>
      <c r="N774" s="16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62"/>
    </row>
    <row r="775" spans="1:65">
      <c r="A775" s="35"/>
      <c r="B775" s="3" t="s">
        <v>266</v>
      </c>
      <c r="C775" s="33"/>
      <c r="D775" s="13" t="s">
        <v>658</v>
      </c>
      <c r="E775" s="13" t="s">
        <v>658</v>
      </c>
      <c r="F775" s="13" t="s">
        <v>658</v>
      </c>
      <c r="G775" s="13" t="s">
        <v>658</v>
      </c>
      <c r="H775" s="13" t="s">
        <v>658</v>
      </c>
      <c r="I775" s="13" t="s">
        <v>658</v>
      </c>
      <c r="J775" s="13" t="s">
        <v>658</v>
      </c>
      <c r="K775" s="13" t="s">
        <v>658</v>
      </c>
      <c r="L775" s="13" t="s">
        <v>658</v>
      </c>
      <c r="M775" s="13" t="s">
        <v>658</v>
      </c>
      <c r="N775" s="16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62"/>
    </row>
    <row r="776" spans="1:65">
      <c r="A776" s="35"/>
      <c r="B776" s="53" t="s">
        <v>267</v>
      </c>
      <c r="C776" s="54"/>
      <c r="D776" s="52">
        <v>0.57999999999999996</v>
      </c>
      <c r="E776" s="52">
        <v>0.19</v>
      </c>
      <c r="F776" s="52">
        <v>0.39</v>
      </c>
      <c r="G776" s="52">
        <v>0.19</v>
      </c>
      <c r="H776" s="52">
        <v>113.67</v>
      </c>
      <c r="I776" s="52">
        <v>0.39</v>
      </c>
      <c r="J776" s="52">
        <v>55.87</v>
      </c>
      <c r="K776" s="52">
        <v>0.77</v>
      </c>
      <c r="L776" s="52">
        <v>55.87</v>
      </c>
      <c r="M776" s="52">
        <v>0.77</v>
      </c>
      <c r="N776" s="16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62"/>
    </row>
    <row r="777" spans="1:65">
      <c r="B777" s="36"/>
      <c r="C777" s="20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BM777" s="62"/>
    </row>
    <row r="778" spans="1:65" ht="15">
      <c r="B778" s="37" t="s">
        <v>572</v>
      </c>
      <c r="BM778" s="32" t="s">
        <v>67</v>
      </c>
    </row>
    <row r="779" spans="1:65" ht="15">
      <c r="A779" s="28" t="s">
        <v>60</v>
      </c>
      <c r="B779" s="18" t="s">
        <v>115</v>
      </c>
      <c r="C779" s="15" t="s">
        <v>116</v>
      </c>
      <c r="D779" s="16" t="s">
        <v>235</v>
      </c>
      <c r="E779" s="17" t="s">
        <v>235</v>
      </c>
      <c r="F779" s="17" t="s">
        <v>235</v>
      </c>
      <c r="G779" s="17" t="s">
        <v>235</v>
      </c>
      <c r="H779" s="17" t="s">
        <v>235</v>
      </c>
      <c r="I779" s="17" t="s">
        <v>235</v>
      </c>
      <c r="J779" s="17" t="s">
        <v>235</v>
      </c>
      <c r="K779" s="17" t="s">
        <v>235</v>
      </c>
      <c r="L779" s="17" t="s">
        <v>235</v>
      </c>
      <c r="M779" s="17" t="s">
        <v>235</v>
      </c>
      <c r="N779" s="17" t="s">
        <v>235</v>
      </c>
      <c r="O779" s="17" t="s">
        <v>235</v>
      </c>
      <c r="P779" s="17" t="s">
        <v>235</v>
      </c>
      <c r="Q779" s="17" t="s">
        <v>235</v>
      </c>
      <c r="R779" s="17" t="s">
        <v>235</v>
      </c>
      <c r="S779" s="17" t="s">
        <v>235</v>
      </c>
      <c r="T779" s="17" t="s">
        <v>235</v>
      </c>
      <c r="U779" s="17" t="s">
        <v>235</v>
      </c>
      <c r="V779" s="17" t="s">
        <v>235</v>
      </c>
      <c r="W779" s="165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2">
        <v>1</v>
      </c>
    </row>
    <row r="780" spans="1:65">
      <c r="A780" s="35"/>
      <c r="B780" s="19" t="s">
        <v>236</v>
      </c>
      <c r="C780" s="8" t="s">
        <v>236</v>
      </c>
      <c r="D780" s="163" t="s">
        <v>238</v>
      </c>
      <c r="E780" s="164" t="s">
        <v>239</v>
      </c>
      <c r="F780" s="164" t="s">
        <v>240</v>
      </c>
      <c r="G780" s="164" t="s">
        <v>242</v>
      </c>
      <c r="H780" s="164" t="s">
        <v>243</v>
      </c>
      <c r="I780" s="164" t="s">
        <v>244</v>
      </c>
      <c r="J780" s="164" t="s">
        <v>245</v>
      </c>
      <c r="K780" s="164" t="s">
        <v>246</v>
      </c>
      <c r="L780" s="164" t="s">
        <v>247</v>
      </c>
      <c r="M780" s="164" t="s">
        <v>248</v>
      </c>
      <c r="N780" s="164" t="s">
        <v>249</v>
      </c>
      <c r="O780" s="164" t="s">
        <v>250</v>
      </c>
      <c r="P780" s="164" t="s">
        <v>251</v>
      </c>
      <c r="Q780" s="164" t="s">
        <v>252</v>
      </c>
      <c r="R780" s="164" t="s">
        <v>253</v>
      </c>
      <c r="S780" s="164" t="s">
        <v>254</v>
      </c>
      <c r="T780" s="164" t="s">
        <v>255</v>
      </c>
      <c r="U780" s="164" t="s">
        <v>256</v>
      </c>
      <c r="V780" s="164" t="s">
        <v>270</v>
      </c>
      <c r="W780" s="165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2" t="s">
        <v>1</v>
      </c>
    </row>
    <row r="781" spans="1:65">
      <c r="A781" s="35"/>
      <c r="B781" s="19"/>
      <c r="C781" s="8"/>
      <c r="D781" s="9" t="s">
        <v>273</v>
      </c>
      <c r="E781" s="10" t="s">
        <v>273</v>
      </c>
      <c r="F781" s="10" t="s">
        <v>271</v>
      </c>
      <c r="G781" s="10" t="s">
        <v>271</v>
      </c>
      <c r="H781" s="10" t="s">
        <v>271</v>
      </c>
      <c r="I781" s="10" t="s">
        <v>271</v>
      </c>
      <c r="J781" s="10" t="s">
        <v>271</v>
      </c>
      <c r="K781" s="10" t="s">
        <v>292</v>
      </c>
      <c r="L781" s="10" t="s">
        <v>273</v>
      </c>
      <c r="M781" s="10" t="s">
        <v>292</v>
      </c>
      <c r="N781" s="10" t="s">
        <v>273</v>
      </c>
      <c r="O781" s="10" t="s">
        <v>292</v>
      </c>
      <c r="P781" s="10" t="s">
        <v>271</v>
      </c>
      <c r="Q781" s="10" t="s">
        <v>292</v>
      </c>
      <c r="R781" s="10" t="s">
        <v>273</v>
      </c>
      <c r="S781" s="10" t="s">
        <v>292</v>
      </c>
      <c r="T781" s="10" t="s">
        <v>273</v>
      </c>
      <c r="U781" s="10" t="s">
        <v>273</v>
      </c>
      <c r="V781" s="10" t="s">
        <v>273</v>
      </c>
      <c r="W781" s="165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2">
        <v>3</v>
      </c>
    </row>
    <row r="782" spans="1:65">
      <c r="A782" s="35"/>
      <c r="B782" s="19"/>
      <c r="C782" s="8"/>
      <c r="D782" s="29" t="s">
        <v>293</v>
      </c>
      <c r="E782" s="29" t="s">
        <v>294</v>
      </c>
      <c r="F782" s="29" t="s">
        <v>293</v>
      </c>
      <c r="G782" s="29" t="s">
        <v>293</v>
      </c>
      <c r="H782" s="29" t="s">
        <v>293</v>
      </c>
      <c r="I782" s="29" t="s">
        <v>293</v>
      </c>
      <c r="J782" s="29" t="s">
        <v>293</v>
      </c>
      <c r="K782" s="29" t="s">
        <v>295</v>
      </c>
      <c r="L782" s="29" t="s">
        <v>295</v>
      </c>
      <c r="M782" s="29" t="s">
        <v>295</v>
      </c>
      <c r="N782" s="29" t="s">
        <v>295</v>
      </c>
      <c r="O782" s="29" t="s">
        <v>296</v>
      </c>
      <c r="P782" s="29" t="s">
        <v>293</v>
      </c>
      <c r="Q782" s="29" t="s">
        <v>296</v>
      </c>
      <c r="R782" s="29" t="s">
        <v>296</v>
      </c>
      <c r="S782" s="29" t="s">
        <v>293</v>
      </c>
      <c r="T782" s="29" t="s">
        <v>295</v>
      </c>
      <c r="U782" s="29" t="s">
        <v>293</v>
      </c>
      <c r="V782" s="29" t="s">
        <v>297</v>
      </c>
      <c r="W782" s="165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2">
        <v>3</v>
      </c>
    </row>
    <row r="783" spans="1:65">
      <c r="A783" s="35"/>
      <c r="B783" s="18">
        <v>1</v>
      </c>
      <c r="C783" s="14">
        <v>1</v>
      </c>
      <c r="D783" s="244">
        <v>0.55776000000000003</v>
      </c>
      <c r="E783" s="244">
        <v>0.55419200000000002</v>
      </c>
      <c r="F783" s="257">
        <v>0.51</v>
      </c>
      <c r="G783" s="244">
        <v>0.54</v>
      </c>
      <c r="H783" s="257">
        <v>0.53</v>
      </c>
      <c r="I783" s="244">
        <v>0.55000000000000004</v>
      </c>
      <c r="J783" s="257">
        <v>0.54</v>
      </c>
      <c r="K783" s="244">
        <v>0.51</v>
      </c>
      <c r="L783" s="244">
        <v>0.51</v>
      </c>
      <c r="M783" s="244">
        <v>0.55000000000000004</v>
      </c>
      <c r="N783" s="244">
        <v>0.52</v>
      </c>
      <c r="O783" s="244">
        <v>0.51882307938739003</v>
      </c>
      <c r="P783" s="244">
        <v>0.51</v>
      </c>
      <c r="Q783" s="244">
        <v>0.53</v>
      </c>
      <c r="R783" s="259">
        <v>0.39480000000000004</v>
      </c>
      <c r="S783" s="244">
        <v>0.54500000000000004</v>
      </c>
      <c r="T783" s="244">
        <v>0.53400000000000003</v>
      </c>
      <c r="U783" s="244">
        <v>0.51200000000000001</v>
      </c>
      <c r="V783" s="259">
        <v>0.64200000000000002</v>
      </c>
      <c r="W783" s="234"/>
      <c r="X783" s="235"/>
      <c r="Y783" s="235"/>
      <c r="Z783" s="235"/>
      <c r="AA783" s="235"/>
      <c r="AB783" s="235"/>
      <c r="AC783" s="235"/>
      <c r="AD783" s="235"/>
      <c r="AE783" s="235"/>
      <c r="AF783" s="235"/>
      <c r="AG783" s="235"/>
      <c r="AH783" s="235"/>
      <c r="AI783" s="235"/>
      <c r="AJ783" s="235"/>
      <c r="AK783" s="235"/>
      <c r="AL783" s="235"/>
      <c r="AM783" s="235"/>
      <c r="AN783" s="235"/>
      <c r="AO783" s="235"/>
      <c r="AP783" s="235"/>
      <c r="AQ783" s="235"/>
      <c r="AR783" s="235"/>
      <c r="AS783" s="235"/>
      <c r="AT783" s="235"/>
      <c r="AU783" s="235"/>
      <c r="AV783" s="235"/>
      <c r="AW783" s="235"/>
      <c r="AX783" s="235"/>
      <c r="AY783" s="235"/>
      <c r="AZ783" s="235"/>
      <c r="BA783" s="235"/>
      <c r="BB783" s="235"/>
      <c r="BC783" s="235"/>
      <c r="BD783" s="235"/>
      <c r="BE783" s="235"/>
      <c r="BF783" s="235"/>
      <c r="BG783" s="235"/>
      <c r="BH783" s="235"/>
      <c r="BI783" s="235"/>
      <c r="BJ783" s="235"/>
      <c r="BK783" s="235"/>
      <c r="BL783" s="235"/>
      <c r="BM783" s="245">
        <v>1</v>
      </c>
    </row>
    <row r="784" spans="1:65">
      <c r="A784" s="35"/>
      <c r="B784" s="19">
        <v>1</v>
      </c>
      <c r="C784" s="8">
        <v>2</v>
      </c>
      <c r="D784" s="246">
        <v>0.56336000000000008</v>
      </c>
      <c r="E784" s="246">
        <v>0.56931999999999994</v>
      </c>
      <c r="F784" s="260">
        <v>0.51</v>
      </c>
      <c r="G784" s="246">
        <v>0.52</v>
      </c>
      <c r="H784" s="260">
        <v>0.53</v>
      </c>
      <c r="I784" s="246">
        <v>0.55000000000000004</v>
      </c>
      <c r="J784" s="260">
        <v>0.53</v>
      </c>
      <c r="K784" s="246">
        <v>0.5</v>
      </c>
      <c r="L784" s="246">
        <v>0.52</v>
      </c>
      <c r="M784" s="246">
        <v>0.54</v>
      </c>
      <c r="N784" s="246">
        <v>0.53</v>
      </c>
      <c r="O784" s="246">
        <v>0.53182662699587002</v>
      </c>
      <c r="P784" s="246">
        <v>0.52</v>
      </c>
      <c r="Q784" s="246">
        <v>0.52</v>
      </c>
      <c r="R784" s="261">
        <v>0.49360000000000004</v>
      </c>
      <c r="S784" s="246">
        <v>0.54500000000000004</v>
      </c>
      <c r="T784" s="246">
        <v>0.52500000000000002</v>
      </c>
      <c r="U784" s="246">
        <v>0.52100000000000002</v>
      </c>
      <c r="V784" s="261">
        <v>0.69300000000000006</v>
      </c>
      <c r="W784" s="234"/>
      <c r="X784" s="235"/>
      <c r="Y784" s="235"/>
      <c r="Z784" s="235"/>
      <c r="AA784" s="235"/>
      <c r="AB784" s="235"/>
      <c r="AC784" s="235"/>
      <c r="AD784" s="235"/>
      <c r="AE784" s="235"/>
      <c r="AF784" s="235"/>
      <c r="AG784" s="235"/>
      <c r="AH784" s="235"/>
      <c r="AI784" s="235"/>
      <c r="AJ784" s="235"/>
      <c r="AK784" s="235"/>
      <c r="AL784" s="235"/>
      <c r="AM784" s="235"/>
      <c r="AN784" s="235"/>
      <c r="AO784" s="235"/>
      <c r="AP784" s="235"/>
      <c r="AQ784" s="235"/>
      <c r="AR784" s="235"/>
      <c r="AS784" s="235"/>
      <c r="AT784" s="235"/>
      <c r="AU784" s="235"/>
      <c r="AV784" s="235"/>
      <c r="AW784" s="235"/>
      <c r="AX784" s="235"/>
      <c r="AY784" s="235"/>
      <c r="AZ784" s="235"/>
      <c r="BA784" s="235"/>
      <c r="BB784" s="235"/>
      <c r="BC784" s="235"/>
      <c r="BD784" s="235"/>
      <c r="BE784" s="235"/>
      <c r="BF784" s="235"/>
      <c r="BG784" s="235"/>
      <c r="BH784" s="235"/>
      <c r="BI784" s="235"/>
      <c r="BJ784" s="235"/>
      <c r="BK784" s="235"/>
      <c r="BL784" s="235"/>
      <c r="BM784" s="245">
        <v>30</v>
      </c>
    </row>
    <row r="785" spans="1:65">
      <c r="A785" s="35"/>
      <c r="B785" s="19">
        <v>1</v>
      </c>
      <c r="C785" s="8">
        <v>3</v>
      </c>
      <c r="D785" s="246">
        <v>0.54880000000000007</v>
      </c>
      <c r="E785" s="246">
        <v>0.54891500000000004</v>
      </c>
      <c r="F785" s="260">
        <v>0.51</v>
      </c>
      <c r="G785" s="246">
        <v>0.53</v>
      </c>
      <c r="H785" s="260">
        <v>0.53</v>
      </c>
      <c r="I785" s="246">
        <v>0.55000000000000004</v>
      </c>
      <c r="J785" s="260">
        <v>0.54</v>
      </c>
      <c r="K785" s="260">
        <v>0.5</v>
      </c>
      <c r="L785" s="27">
        <v>0.51</v>
      </c>
      <c r="M785" s="27">
        <v>0.53</v>
      </c>
      <c r="N785" s="27">
        <v>0.53</v>
      </c>
      <c r="O785" s="27">
        <v>0.51546325429669193</v>
      </c>
      <c r="P785" s="27">
        <v>0.53</v>
      </c>
      <c r="Q785" s="27">
        <v>0.52</v>
      </c>
      <c r="R785" s="262">
        <v>0.42830000000000001</v>
      </c>
      <c r="S785" s="27">
        <v>0.53900000000000003</v>
      </c>
      <c r="T785" s="27">
        <v>0.55100000000000005</v>
      </c>
      <c r="U785" s="27">
        <v>0.49850000000000005</v>
      </c>
      <c r="V785" s="262">
        <v>0.65</v>
      </c>
      <c r="W785" s="234"/>
      <c r="X785" s="235"/>
      <c r="Y785" s="235"/>
      <c r="Z785" s="235"/>
      <c r="AA785" s="235"/>
      <c r="AB785" s="235"/>
      <c r="AC785" s="235"/>
      <c r="AD785" s="235"/>
      <c r="AE785" s="235"/>
      <c r="AF785" s="235"/>
      <c r="AG785" s="235"/>
      <c r="AH785" s="235"/>
      <c r="AI785" s="235"/>
      <c r="AJ785" s="235"/>
      <c r="AK785" s="235"/>
      <c r="AL785" s="235"/>
      <c r="AM785" s="235"/>
      <c r="AN785" s="235"/>
      <c r="AO785" s="235"/>
      <c r="AP785" s="235"/>
      <c r="AQ785" s="235"/>
      <c r="AR785" s="235"/>
      <c r="AS785" s="235"/>
      <c r="AT785" s="235"/>
      <c r="AU785" s="235"/>
      <c r="AV785" s="235"/>
      <c r="AW785" s="235"/>
      <c r="AX785" s="235"/>
      <c r="AY785" s="235"/>
      <c r="AZ785" s="235"/>
      <c r="BA785" s="235"/>
      <c r="BB785" s="235"/>
      <c r="BC785" s="235"/>
      <c r="BD785" s="235"/>
      <c r="BE785" s="235"/>
      <c r="BF785" s="235"/>
      <c r="BG785" s="235"/>
      <c r="BH785" s="235"/>
      <c r="BI785" s="235"/>
      <c r="BJ785" s="235"/>
      <c r="BK785" s="235"/>
      <c r="BL785" s="235"/>
      <c r="BM785" s="245">
        <v>16</v>
      </c>
    </row>
    <row r="786" spans="1:65">
      <c r="A786" s="35"/>
      <c r="B786" s="19">
        <v>1</v>
      </c>
      <c r="C786" s="8">
        <v>4</v>
      </c>
      <c r="D786" s="246">
        <v>0.55103999999999997</v>
      </c>
      <c r="E786" s="246">
        <v>0.57426099999999991</v>
      </c>
      <c r="F786" s="260">
        <v>0.52</v>
      </c>
      <c r="G786" s="246">
        <v>0.54</v>
      </c>
      <c r="H786" s="260">
        <v>0.54</v>
      </c>
      <c r="I786" s="246">
        <v>0.55000000000000004</v>
      </c>
      <c r="J786" s="260">
        <v>0.56000000000000005</v>
      </c>
      <c r="K786" s="260">
        <v>0.51</v>
      </c>
      <c r="L786" s="27">
        <v>0.53</v>
      </c>
      <c r="M786" s="27">
        <v>0.54</v>
      </c>
      <c r="N786" s="27">
        <v>0.53</v>
      </c>
      <c r="O786" s="27">
        <v>0.52826951172452108</v>
      </c>
      <c r="P786" s="27">
        <v>0.52</v>
      </c>
      <c r="Q786" s="27">
        <v>0.53</v>
      </c>
      <c r="R786" s="262">
        <v>0.53410000000000002</v>
      </c>
      <c r="S786" s="27">
        <v>0.54300000000000004</v>
      </c>
      <c r="T786" s="27">
        <v>0.55600000000000005</v>
      </c>
      <c r="U786" s="27">
        <v>0.503</v>
      </c>
      <c r="V786" s="262">
        <v>0.73199999999999998</v>
      </c>
      <c r="W786" s="234"/>
      <c r="X786" s="235"/>
      <c r="Y786" s="235"/>
      <c r="Z786" s="235"/>
      <c r="AA786" s="235"/>
      <c r="AB786" s="235"/>
      <c r="AC786" s="235"/>
      <c r="AD786" s="235"/>
      <c r="AE786" s="235"/>
      <c r="AF786" s="235"/>
      <c r="AG786" s="235"/>
      <c r="AH786" s="235"/>
      <c r="AI786" s="235"/>
      <c r="AJ786" s="235"/>
      <c r="AK786" s="235"/>
      <c r="AL786" s="235"/>
      <c r="AM786" s="235"/>
      <c r="AN786" s="235"/>
      <c r="AO786" s="235"/>
      <c r="AP786" s="235"/>
      <c r="AQ786" s="235"/>
      <c r="AR786" s="235"/>
      <c r="AS786" s="235"/>
      <c r="AT786" s="235"/>
      <c r="AU786" s="235"/>
      <c r="AV786" s="235"/>
      <c r="AW786" s="235"/>
      <c r="AX786" s="235"/>
      <c r="AY786" s="235"/>
      <c r="AZ786" s="235"/>
      <c r="BA786" s="235"/>
      <c r="BB786" s="235"/>
      <c r="BC786" s="235"/>
      <c r="BD786" s="235"/>
      <c r="BE786" s="235"/>
      <c r="BF786" s="235"/>
      <c r="BG786" s="235"/>
      <c r="BH786" s="235"/>
      <c r="BI786" s="235"/>
      <c r="BJ786" s="235"/>
      <c r="BK786" s="235"/>
      <c r="BL786" s="235"/>
      <c r="BM786" s="245">
        <v>0.53260636845852505</v>
      </c>
    </row>
    <row r="787" spans="1:65">
      <c r="A787" s="35"/>
      <c r="B787" s="19">
        <v>1</v>
      </c>
      <c r="C787" s="8">
        <v>5</v>
      </c>
      <c r="D787" s="246">
        <v>0.57008000000000003</v>
      </c>
      <c r="E787" s="246">
        <v>0.55068699999999993</v>
      </c>
      <c r="F787" s="246">
        <v>0.52</v>
      </c>
      <c r="G787" s="246">
        <v>0.54</v>
      </c>
      <c r="H787" s="246">
        <v>0.54</v>
      </c>
      <c r="I787" s="246">
        <v>0.54</v>
      </c>
      <c r="J787" s="246">
        <v>0.54</v>
      </c>
      <c r="K787" s="246">
        <v>0.52</v>
      </c>
      <c r="L787" s="246">
        <v>0.53</v>
      </c>
      <c r="M787" s="246">
        <v>0.54</v>
      </c>
      <c r="N787" s="246">
        <v>0.55000000000000004</v>
      </c>
      <c r="O787" s="246">
        <v>0.51321116996072291</v>
      </c>
      <c r="P787" s="246">
        <v>0.53</v>
      </c>
      <c r="Q787" s="246">
        <v>0.53</v>
      </c>
      <c r="R787" s="261">
        <v>0.40870000000000006</v>
      </c>
      <c r="S787" s="246">
        <v>0.54500000000000004</v>
      </c>
      <c r="T787" s="246">
        <v>0.55700000000000005</v>
      </c>
      <c r="U787" s="246">
        <v>0.51200000000000001</v>
      </c>
      <c r="V787" s="261">
        <v>0.78899999999999992</v>
      </c>
      <c r="W787" s="234"/>
      <c r="X787" s="235"/>
      <c r="Y787" s="235"/>
      <c r="Z787" s="235"/>
      <c r="AA787" s="235"/>
      <c r="AB787" s="235"/>
      <c r="AC787" s="235"/>
      <c r="AD787" s="235"/>
      <c r="AE787" s="235"/>
      <c r="AF787" s="235"/>
      <c r="AG787" s="235"/>
      <c r="AH787" s="235"/>
      <c r="AI787" s="235"/>
      <c r="AJ787" s="235"/>
      <c r="AK787" s="235"/>
      <c r="AL787" s="235"/>
      <c r="AM787" s="235"/>
      <c r="AN787" s="235"/>
      <c r="AO787" s="235"/>
      <c r="AP787" s="235"/>
      <c r="AQ787" s="235"/>
      <c r="AR787" s="235"/>
      <c r="AS787" s="235"/>
      <c r="AT787" s="235"/>
      <c r="AU787" s="235"/>
      <c r="AV787" s="235"/>
      <c r="AW787" s="235"/>
      <c r="AX787" s="235"/>
      <c r="AY787" s="235"/>
      <c r="AZ787" s="235"/>
      <c r="BA787" s="235"/>
      <c r="BB787" s="235"/>
      <c r="BC787" s="235"/>
      <c r="BD787" s="235"/>
      <c r="BE787" s="235"/>
      <c r="BF787" s="235"/>
      <c r="BG787" s="235"/>
      <c r="BH787" s="235"/>
      <c r="BI787" s="235"/>
      <c r="BJ787" s="235"/>
      <c r="BK787" s="235"/>
      <c r="BL787" s="235"/>
      <c r="BM787" s="245">
        <v>106</v>
      </c>
    </row>
    <row r="788" spans="1:65">
      <c r="A788" s="35"/>
      <c r="B788" s="19">
        <v>1</v>
      </c>
      <c r="C788" s="8">
        <v>6</v>
      </c>
      <c r="D788" s="246">
        <v>0.56896000000000002</v>
      </c>
      <c r="E788" s="246">
        <v>0.55348199999999992</v>
      </c>
      <c r="F788" s="246">
        <v>0.51</v>
      </c>
      <c r="G788" s="246">
        <v>0.54</v>
      </c>
      <c r="H788" s="246">
        <v>0.53</v>
      </c>
      <c r="I788" s="246">
        <v>0.55000000000000004</v>
      </c>
      <c r="J788" s="246">
        <v>0.53</v>
      </c>
      <c r="K788" s="246">
        <v>0.51</v>
      </c>
      <c r="L788" s="246">
        <v>0.52</v>
      </c>
      <c r="M788" s="246">
        <v>0.55000000000000004</v>
      </c>
      <c r="N788" s="246">
        <v>0.53</v>
      </c>
      <c r="O788" s="246">
        <v>0.51989894040436002</v>
      </c>
      <c r="P788" s="246">
        <v>0.53</v>
      </c>
      <c r="Q788" s="246">
        <v>0.52</v>
      </c>
      <c r="R788" s="261">
        <v>0.44429999999999997</v>
      </c>
      <c r="S788" s="246">
        <v>0.54100000000000004</v>
      </c>
      <c r="T788" s="246">
        <v>0.53700000000000003</v>
      </c>
      <c r="U788" s="246">
        <v>0.503</v>
      </c>
      <c r="V788" s="261">
        <v>0.80400000000000005</v>
      </c>
      <c r="W788" s="234"/>
      <c r="X788" s="235"/>
      <c r="Y788" s="235"/>
      <c r="Z788" s="235"/>
      <c r="AA788" s="235"/>
      <c r="AB788" s="235"/>
      <c r="AC788" s="235"/>
      <c r="AD788" s="235"/>
      <c r="AE788" s="235"/>
      <c r="AF788" s="235"/>
      <c r="AG788" s="235"/>
      <c r="AH788" s="235"/>
      <c r="AI788" s="235"/>
      <c r="AJ788" s="235"/>
      <c r="AK788" s="235"/>
      <c r="AL788" s="235"/>
      <c r="AM788" s="235"/>
      <c r="AN788" s="235"/>
      <c r="AO788" s="235"/>
      <c r="AP788" s="235"/>
      <c r="AQ788" s="235"/>
      <c r="AR788" s="235"/>
      <c r="AS788" s="235"/>
      <c r="AT788" s="235"/>
      <c r="AU788" s="235"/>
      <c r="AV788" s="235"/>
      <c r="AW788" s="235"/>
      <c r="AX788" s="235"/>
      <c r="AY788" s="235"/>
      <c r="AZ788" s="235"/>
      <c r="BA788" s="235"/>
      <c r="BB788" s="235"/>
      <c r="BC788" s="235"/>
      <c r="BD788" s="235"/>
      <c r="BE788" s="235"/>
      <c r="BF788" s="235"/>
      <c r="BG788" s="235"/>
      <c r="BH788" s="235"/>
      <c r="BI788" s="235"/>
      <c r="BJ788" s="235"/>
      <c r="BK788" s="235"/>
      <c r="BL788" s="235"/>
      <c r="BM788" s="63"/>
    </row>
    <row r="789" spans="1:65">
      <c r="A789" s="35"/>
      <c r="B789" s="20" t="s">
        <v>263</v>
      </c>
      <c r="C789" s="12"/>
      <c r="D789" s="247">
        <v>0.56000000000000005</v>
      </c>
      <c r="E789" s="247">
        <v>0.55847616666666655</v>
      </c>
      <c r="F789" s="247">
        <v>0.51333333333333331</v>
      </c>
      <c r="G789" s="247">
        <v>0.53500000000000003</v>
      </c>
      <c r="H789" s="247">
        <v>0.53333333333333333</v>
      </c>
      <c r="I789" s="247">
        <v>0.54833333333333334</v>
      </c>
      <c r="J789" s="247">
        <v>0.54</v>
      </c>
      <c r="K789" s="247">
        <v>0.5083333333333333</v>
      </c>
      <c r="L789" s="247">
        <v>0.52000000000000013</v>
      </c>
      <c r="M789" s="247">
        <v>0.54166666666666663</v>
      </c>
      <c r="N789" s="247">
        <v>0.53166666666666673</v>
      </c>
      <c r="O789" s="247">
        <v>0.52124876379492602</v>
      </c>
      <c r="P789" s="247">
        <v>0.52333333333333343</v>
      </c>
      <c r="Q789" s="247">
        <v>0.52500000000000002</v>
      </c>
      <c r="R789" s="247">
        <v>0.45063333333333339</v>
      </c>
      <c r="S789" s="247">
        <v>0.54300000000000004</v>
      </c>
      <c r="T789" s="247">
        <v>0.54333333333333333</v>
      </c>
      <c r="U789" s="247">
        <v>0.50824999999999998</v>
      </c>
      <c r="V789" s="247">
        <v>0.71833333333333327</v>
      </c>
      <c r="W789" s="234"/>
      <c r="X789" s="235"/>
      <c r="Y789" s="235"/>
      <c r="Z789" s="235"/>
      <c r="AA789" s="235"/>
      <c r="AB789" s="235"/>
      <c r="AC789" s="235"/>
      <c r="AD789" s="235"/>
      <c r="AE789" s="235"/>
      <c r="AF789" s="235"/>
      <c r="AG789" s="235"/>
      <c r="AH789" s="235"/>
      <c r="AI789" s="235"/>
      <c r="AJ789" s="235"/>
      <c r="AK789" s="235"/>
      <c r="AL789" s="235"/>
      <c r="AM789" s="235"/>
      <c r="AN789" s="235"/>
      <c r="AO789" s="235"/>
      <c r="AP789" s="235"/>
      <c r="AQ789" s="235"/>
      <c r="AR789" s="235"/>
      <c r="AS789" s="235"/>
      <c r="AT789" s="235"/>
      <c r="AU789" s="235"/>
      <c r="AV789" s="235"/>
      <c r="AW789" s="235"/>
      <c r="AX789" s="235"/>
      <c r="AY789" s="235"/>
      <c r="AZ789" s="235"/>
      <c r="BA789" s="235"/>
      <c r="BB789" s="235"/>
      <c r="BC789" s="235"/>
      <c r="BD789" s="235"/>
      <c r="BE789" s="235"/>
      <c r="BF789" s="235"/>
      <c r="BG789" s="235"/>
      <c r="BH789" s="235"/>
      <c r="BI789" s="235"/>
      <c r="BJ789" s="235"/>
      <c r="BK789" s="235"/>
      <c r="BL789" s="235"/>
      <c r="BM789" s="63"/>
    </row>
    <row r="790" spans="1:65">
      <c r="A790" s="35"/>
      <c r="B790" s="3" t="s">
        <v>264</v>
      </c>
      <c r="C790" s="33"/>
      <c r="D790" s="27">
        <v>0.56056000000000006</v>
      </c>
      <c r="E790" s="27">
        <v>0.55383699999999991</v>
      </c>
      <c r="F790" s="27">
        <v>0.51</v>
      </c>
      <c r="G790" s="27">
        <v>0.54</v>
      </c>
      <c r="H790" s="27">
        <v>0.53</v>
      </c>
      <c r="I790" s="27">
        <v>0.55000000000000004</v>
      </c>
      <c r="J790" s="27">
        <v>0.54</v>
      </c>
      <c r="K790" s="27">
        <v>0.51</v>
      </c>
      <c r="L790" s="27">
        <v>0.52</v>
      </c>
      <c r="M790" s="27">
        <v>0.54</v>
      </c>
      <c r="N790" s="27">
        <v>0.53</v>
      </c>
      <c r="O790" s="27">
        <v>0.51936100989587497</v>
      </c>
      <c r="P790" s="27">
        <v>0.52500000000000002</v>
      </c>
      <c r="Q790" s="27">
        <v>0.52500000000000002</v>
      </c>
      <c r="R790" s="27">
        <v>0.43630000000000002</v>
      </c>
      <c r="S790" s="27">
        <v>0.54400000000000004</v>
      </c>
      <c r="T790" s="27">
        <v>0.54400000000000004</v>
      </c>
      <c r="U790" s="27">
        <v>0.50750000000000006</v>
      </c>
      <c r="V790" s="27">
        <v>0.71250000000000002</v>
      </c>
      <c r="W790" s="234"/>
      <c r="X790" s="235"/>
      <c r="Y790" s="235"/>
      <c r="Z790" s="235"/>
      <c r="AA790" s="235"/>
      <c r="AB790" s="235"/>
      <c r="AC790" s="235"/>
      <c r="AD790" s="235"/>
      <c r="AE790" s="235"/>
      <c r="AF790" s="235"/>
      <c r="AG790" s="235"/>
      <c r="AH790" s="235"/>
      <c r="AI790" s="235"/>
      <c r="AJ790" s="235"/>
      <c r="AK790" s="235"/>
      <c r="AL790" s="235"/>
      <c r="AM790" s="235"/>
      <c r="AN790" s="235"/>
      <c r="AO790" s="235"/>
      <c r="AP790" s="235"/>
      <c r="AQ790" s="235"/>
      <c r="AR790" s="235"/>
      <c r="AS790" s="235"/>
      <c r="AT790" s="235"/>
      <c r="AU790" s="235"/>
      <c r="AV790" s="235"/>
      <c r="AW790" s="235"/>
      <c r="AX790" s="235"/>
      <c r="AY790" s="235"/>
      <c r="AZ790" s="235"/>
      <c r="BA790" s="235"/>
      <c r="BB790" s="235"/>
      <c r="BC790" s="235"/>
      <c r="BD790" s="235"/>
      <c r="BE790" s="235"/>
      <c r="BF790" s="235"/>
      <c r="BG790" s="235"/>
      <c r="BH790" s="235"/>
      <c r="BI790" s="235"/>
      <c r="BJ790" s="235"/>
      <c r="BK790" s="235"/>
      <c r="BL790" s="235"/>
      <c r="BM790" s="63"/>
    </row>
    <row r="791" spans="1:65">
      <c r="A791" s="35"/>
      <c r="B791" s="3" t="s">
        <v>265</v>
      </c>
      <c r="C791" s="33"/>
      <c r="D791" s="27">
        <v>8.9879563861870217E-3</v>
      </c>
      <c r="E791" s="27">
        <v>1.0603136279736577E-2</v>
      </c>
      <c r="F791" s="27">
        <v>5.1639777949432268E-3</v>
      </c>
      <c r="G791" s="27">
        <v>8.3666002653407633E-3</v>
      </c>
      <c r="H791" s="27">
        <v>5.1639777949432268E-3</v>
      </c>
      <c r="I791" s="27">
        <v>4.0824829046386341E-3</v>
      </c>
      <c r="J791" s="27">
        <v>1.0954451150103331E-2</v>
      </c>
      <c r="K791" s="27">
        <v>7.5277265270908165E-3</v>
      </c>
      <c r="L791" s="27">
        <v>8.9442719099991665E-3</v>
      </c>
      <c r="M791" s="27">
        <v>7.5277265270908165E-3</v>
      </c>
      <c r="N791" s="27">
        <v>9.8319208025017587E-3</v>
      </c>
      <c r="O791" s="27">
        <v>7.307025307431987E-3</v>
      </c>
      <c r="P791" s="27">
        <v>8.1649658092772665E-3</v>
      </c>
      <c r="Q791" s="27">
        <v>5.4772255750516656E-3</v>
      </c>
      <c r="R791" s="27">
        <v>5.3343178258017973E-2</v>
      </c>
      <c r="S791" s="27">
        <v>2.5298221281347057E-3</v>
      </c>
      <c r="T791" s="27">
        <v>1.3185851002747868E-2</v>
      </c>
      <c r="U791" s="27">
        <v>8.256815366713726E-3</v>
      </c>
      <c r="V791" s="27">
        <v>6.8785657419746044E-2</v>
      </c>
      <c r="W791" s="234"/>
      <c r="X791" s="235"/>
      <c r="Y791" s="235"/>
      <c r="Z791" s="235"/>
      <c r="AA791" s="235"/>
      <c r="AB791" s="235"/>
      <c r="AC791" s="235"/>
      <c r="AD791" s="235"/>
      <c r="AE791" s="235"/>
      <c r="AF791" s="235"/>
      <c r="AG791" s="235"/>
      <c r="AH791" s="235"/>
      <c r="AI791" s="235"/>
      <c r="AJ791" s="235"/>
      <c r="AK791" s="235"/>
      <c r="AL791" s="235"/>
      <c r="AM791" s="235"/>
      <c r="AN791" s="235"/>
      <c r="AO791" s="235"/>
      <c r="AP791" s="235"/>
      <c r="AQ791" s="235"/>
      <c r="AR791" s="235"/>
      <c r="AS791" s="235"/>
      <c r="AT791" s="235"/>
      <c r="AU791" s="235"/>
      <c r="AV791" s="235"/>
      <c r="AW791" s="235"/>
      <c r="AX791" s="235"/>
      <c r="AY791" s="235"/>
      <c r="AZ791" s="235"/>
      <c r="BA791" s="235"/>
      <c r="BB791" s="235"/>
      <c r="BC791" s="235"/>
      <c r="BD791" s="235"/>
      <c r="BE791" s="235"/>
      <c r="BF791" s="235"/>
      <c r="BG791" s="235"/>
      <c r="BH791" s="235"/>
      <c r="BI791" s="235"/>
      <c r="BJ791" s="235"/>
      <c r="BK791" s="235"/>
      <c r="BL791" s="235"/>
      <c r="BM791" s="63"/>
    </row>
    <row r="792" spans="1:65">
      <c r="A792" s="35"/>
      <c r="B792" s="3" t="s">
        <v>87</v>
      </c>
      <c r="C792" s="33"/>
      <c r="D792" s="13">
        <v>1.6049922118191107E-2</v>
      </c>
      <c r="E792" s="13">
        <v>1.8985834871025373E-2</v>
      </c>
      <c r="F792" s="13">
        <v>1.0059697003136157E-2</v>
      </c>
      <c r="G792" s="13">
        <v>1.5638505168861238E-2</v>
      </c>
      <c r="H792" s="13">
        <v>9.6824583655185509E-3</v>
      </c>
      <c r="I792" s="13">
        <v>7.4452575768485726E-3</v>
      </c>
      <c r="J792" s="13">
        <v>2.0286020648339502E-2</v>
      </c>
      <c r="K792" s="13">
        <v>1.4808642348375377E-2</v>
      </c>
      <c r="L792" s="13">
        <v>1.7200522903844547E-2</v>
      </c>
      <c r="M792" s="13">
        <v>1.3897341280783047E-2</v>
      </c>
      <c r="N792" s="13">
        <v>1.8492641007840295E-2</v>
      </c>
      <c r="O792" s="13">
        <v>1.4018307217140523E-2</v>
      </c>
      <c r="P792" s="13">
        <v>1.5601845495434264E-2</v>
      </c>
      <c r="Q792" s="13">
        <v>1.0432810619146029E-2</v>
      </c>
      <c r="R792" s="13">
        <v>0.1183737959716354</v>
      </c>
      <c r="S792" s="13">
        <v>4.6589726116661239E-3</v>
      </c>
      <c r="T792" s="13">
        <v>2.4268437428370308E-2</v>
      </c>
      <c r="U792" s="13">
        <v>1.6245578685122924E-2</v>
      </c>
      <c r="V792" s="13">
        <v>9.5757295711943455E-2</v>
      </c>
      <c r="W792" s="165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62"/>
    </row>
    <row r="793" spans="1:65">
      <c r="A793" s="35"/>
      <c r="B793" s="3" t="s">
        <v>266</v>
      </c>
      <c r="C793" s="33"/>
      <c r="D793" s="13">
        <v>5.14331655867315E-2</v>
      </c>
      <c r="E793" s="13">
        <v>4.8572078255493256E-2</v>
      </c>
      <c r="F793" s="13">
        <v>-3.6186264878829699E-2</v>
      </c>
      <c r="G793" s="13">
        <v>4.4941849801809486E-3</v>
      </c>
      <c r="H793" s="13">
        <v>1.3649196064107194E-3</v>
      </c>
      <c r="I793" s="13">
        <v>2.9528307970341006E-2</v>
      </c>
      <c r="J793" s="13">
        <v>1.388198110149097E-2</v>
      </c>
      <c r="K793" s="13">
        <v>-4.5574061000139832E-2</v>
      </c>
      <c r="L793" s="13">
        <v>-2.3669203383749227E-2</v>
      </c>
      <c r="M793" s="13">
        <v>1.7011246475260977E-2</v>
      </c>
      <c r="N793" s="13">
        <v>-1.7643457673591767E-3</v>
      </c>
      <c r="O793" s="13">
        <v>-2.1324575401661661E-2</v>
      </c>
      <c r="P793" s="13">
        <v>-1.7410672636209212E-2</v>
      </c>
      <c r="Q793" s="13">
        <v>-1.4281407262439316E-2</v>
      </c>
      <c r="R793" s="13">
        <v>-0.15390922824005815</v>
      </c>
      <c r="S793" s="13">
        <v>1.9514658774276938E-2</v>
      </c>
      <c r="T793" s="13">
        <v>2.0140511849030984E-2</v>
      </c>
      <c r="U793" s="13">
        <v>-4.5730524268828288E-2</v>
      </c>
      <c r="V793" s="13">
        <v>0.3487133760948844</v>
      </c>
      <c r="W793" s="165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62"/>
    </row>
    <row r="794" spans="1:65">
      <c r="A794" s="35"/>
      <c r="B794" s="53" t="s">
        <v>267</v>
      </c>
      <c r="C794" s="54"/>
      <c r="D794" s="52">
        <v>1.49</v>
      </c>
      <c r="E794" s="52">
        <v>1.4</v>
      </c>
      <c r="F794" s="52">
        <v>1.1200000000000001</v>
      </c>
      <c r="G794" s="52">
        <v>0.09</v>
      </c>
      <c r="H794" s="52">
        <v>0</v>
      </c>
      <c r="I794" s="52">
        <v>0.84</v>
      </c>
      <c r="J794" s="52">
        <v>0.37</v>
      </c>
      <c r="K794" s="52">
        <v>1.39</v>
      </c>
      <c r="L794" s="52">
        <v>0.74</v>
      </c>
      <c r="M794" s="52">
        <v>0.46</v>
      </c>
      <c r="N794" s="52">
        <v>0.09</v>
      </c>
      <c r="O794" s="52">
        <v>0.67</v>
      </c>
      <c r="P794" s="52">
        <v>0.56000000000000005</v>
      </c>
      <c r="Q794" s="52">
        <v>0.46</v>
      </c>
      <c r="R794" s="52">
        <v>4.6100000000000003</v>
      </c>
      <c r="S794" s="52">
        <v>0.54</v>
      </c>
      <c r="T794" s="52">
        <v>0.56000000000000005</v>
      </c>
      <c r="U794" s="52">
        <v>1.4</v>
      </c>
      <c r="V794" s="52">
        <v>10.32</v>
      </c>
      <c r="W794" s="165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62"/>
    </row>
    <row r="795" spans="1:65">
      <c r="B795" s="36"/>
      <c r="C795" s="20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BM795" s="62"/>
    </row>
    <row r="796" spans="1:65" ht="15">
      <c r="B796" s="37" t="s">
        <v>573</v>
      </c>
      <c r="BM796" s="32" t="s">
        <v>67</v>
      </c>
    </row>
    <row r="797" spans="1:65" ht="15">
      <c r="A797" s="28" t="s">
        <v>6</v>
      </c>
      <c r="B797" s="18" t="s">
        <v>115</v>
      </c>
      <c r="C797" s="15" t="s">
        <v>116</v>
      </c>
      <c r="D797" s="16" t="s">
        <v>235</v>
      </c>
      <c r="E797" s="17" t="s">
        <v>235</v>
      </c>
      <c r="F797" s="17" t="s">
        <v>235</v>
      </c>
      <c r="G797" s="17" t="s">
        <v>235</v>
      </c>
      <c r="H797" s="17" t="s">
        <v>235</v>
      </c>
      <c r="I797" s="17" t="s">
        <v>235</v>
      </c>
      <c r="J797" s="17" t="s">
        <v>235</v>
      </c>
      <c r="K797" s="17" t="s">
        <v>235</v>
      </c>
      <c r="L797" s="17" t="s">
        <v>235</v>
      </c>
      <c r="M797" s="17" t="s">
        <v>235</v>
      </c>
      <c r="N797" s="17" t="s">
        <v>235</v>
      </c>
      <c r="O797" s="17" t="s">
        <v>235</v>
      </c>
      <c r="P797" s="17" t="s">
        <v>235</v>
      </c>
      <c r="Q797" s="17" t="s">
        <v>235</v>
      </c>
      <c r="R797" s="17" t="s">
        <v>235</v>
      </c>
      <c r="S797" s="17" t="s">
        <v>235</v>
      </c>
      <c r="T797" s="17" t="s">
        <v>235</v>
      </c>
      <c r="U797" s="17" t="s">
        <v>235</v>
      </c>
      <c r="V797" s="17" t="s">
        <v>235</v>
      </c>
      <c r="W797" s="165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2">
        <v>1</v>
      </c>
    </row>
    <row r="798" spans="1:65">
      <c r="A798" s="35"/>
      <c r="B798" s="19" t="s">
        <v>236</v>
      </c>
      <c r="C798" s="8" t="s">
        <v>236</v>
      </c>
      <c r="D798" s="163" t="s">
        <v>238</v>
      </c>
      <c r="E798" s="164" t="s">
        <v>239</v>
      </c>
      <c r="F798" s="164" t="s">
        <v>240</v>
      </c>
      <c r="G798" s="164" t="s">
        <v>241</v>
      </c>
      <c r="H798" s="164" t="s">
        <v>242</v>
      </c>
      <c r="I798" s="164" t="s">
        <v>243</v>
      </c>
      <c r="J798" s="164" t="s">
        <v>244</v>
      </c>
      <c r="K798" s="164" t="s">
        <v>245</v>
      </c>
      <c r="L798" s="164" t="s">
        <v>246</v>
      </c>
      <c r="M798" s="164" t="s">
        <v>247</v>
      </c>
      <c r="N798" s="164" t="s">
        <v>248</v>
      </c>
      <c r="O798" s="164" t="s">
        <v>250</v>
      </c>
      <c r="P798" s="164" t="s">
        <v>251</v>
      </c>
      <c r="Q798" s="164" t="s">
        <v>252</v>
      </c>
      <c r="R798" s="164" t="s">
        <v>253</v>
      </c>
      <c r="S798" s="164" t="s">
        <v>254</v>
      </c>
      <c r="T798" s="164" t="s">
        <v>255</v>
      </c>
      <c r="U798" s="164" t="s">
        <v>256</v>
      </c>
      <c r="V798" s="164" t="s">
        <v>270</v>
      </c>
      <c r="W798" s="165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2" t="s">
        <v>1</v>
      </c>
    </row>
    <row r="799" spans="1:65">
      <c r="A799" s="35"/>
      <c r="B799" s="19"/>
      <c r="C799" s="8"/>
      <c r="D799" s="9" t="s">
        <v>271</v>
      </c>
      <c r="E799" s="10" t="s">
        <v>273</v>
      </c>
      <c r="F799" s="10" t="s">
        <v>272</v>
      </c>
      <c r="G799" s="10" t="s">
        <v>302</v>
      </c>
      <c r="H799" s="10" t="s">
        <v>271</v>
      </c>
      <c r="I799" s="10" t="s">
        <v>271</v>
      </c>
      <c r="J799" s="10" t="s">
        <v>271</v>
      </c>
      <c r="K799" s="10" t="s">
        <v>271</v>
      </c>
      <c r="L799" s="10" t="s">
        <v>292</v>
      </c>
      <c r="M799" s="10" t="s">
        <v>273</v>
      </c>
      <c r="N799" s="10" t="s">
        <v>292</v>
      </c>
      <c r="O799" s="10" t="s">
        <v>273</v>
      </c>
      <c r="P799" s="10" t="s">
        <v>273</v>
      </c>
      <c r="Q799" s="10" t="s">
        <v>292</v>
      </c>
      <c r="R799" s="10" t="s">
        <v>273</v>
      </c>
      <c r="S799" s="10" t="s">
        <v>273</v>
      </c>
      <c r="T799" s="10" t="s">
        <v>272</v>
      </c>
      <c r="U799" s="10" t="s">
        <v>273</v>
      </c>
      <c r="V799" s="10" t="s">
        <v>271</v>
      </c>
      <c r="W799" s="165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2">
        <v>3</v>
      </c>
    </row>
    <row r="800" spans="1:65">
      <c r="A800" s="35"/>
      <c r="B800" s="19"/>
      <c r="C800" s="8"/>
      <c r="D800" s="29" t="s">
        <v>293</v>
      </c>
      <c r="E800" s="29" t="s">
        <v>294</v>
      </c>
      <c r="F800" s="29" t="s">
        <v>293</v>
      </c>
      <c r="G800" s="29"/>
      <c r="H800" s="29" t="s">
        <v>293</v>
      </c>
      <c r="I800" s="29" t="s">
        <v>293</v>
      </c>
      <c r="J800" s="29" t="s">
        <v>293</v>
      </c>
      <c r="K800" s="29" t="s">
        <v>293</v>
      </c>
      <c r="L800" s="29" t="s">
        <v>295</v>
      </c>
      <c r="M800" s="29" t="s">
        <v>295</v>
      </c>
      <c r="N800" s="29" t="s">
        <v>295</v>
      </c>
      <c r="O800" s="29" t="s">
        <v>296</v>
      </c>
      <c r="P800" s="29" t="s">
        <v>296</v>
      </c>
      <c r="Q800" s="29" t="s">
        <v>296</v>
      </c>
      <c r="R800" s="29" t="s">
        <v>296</v>
      </c>
      <c r="S800" s="29" t="s">
        <v>293</v>
      </c>
      <c r="T800" s="29" t="s">
        <v>294</v>
      </c>
      <c r="U800" s="29" t="s">
        <v>293</v>
      </c>
      <c r="V800" s="29" t="s">
        <v>297</v>
      </c>
      <c r="W800" s="165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2">
        <v>3</v>
      </c>
    </row>
    <row r="801" spans="1:65">
      <c r="A801" s="35"/>
      <c r="B801" s="18">
        <v>1</v>
      </c>
      <c r="C801" s="14">
        <v>1</v>
      </c>
      <c r="D801" s="244">
        <v>0.82381795000000002</v>
      </c>
      <c r="E801" s="244">
        <v>0.74531199999999997</v>
      </c>
      <c r="F801" s="257">
        <v>0.91</v>
      </c>
      <c r="G801" s="244">
        <v>0.74</v>
      </c>
      <c r="H801" s="257">
        <v>0.73299999999999998</v>
      </c>
      <c r="I801" s="244">
        <v>0.67099999999999993</v>
      </c>
      <c r="J801" s="257">
        <v>0.67600000000000005</v>
      </c>
      <c r="K801" s="244">
        <v>0.64300000000000002</v>
      </c>
      <c r="L801" s="244">
        <v>0.78132299999999988</v>
      </c>
      <c r="M801" s="244">
        <v>0.56800000000000006</v>
      </c>
      <c r="N801" s="244">
        <v>0.74447299999999994</v>
      </c>
      <c r="O801" s="244">
        <v>0.73278581557048672</v>
      </c>
      <c r="P801" s="244" t="s">
        <v>303</v>
      </c>
      <c r="Q801" s="259">
        <v>0.48900000000000005</v>
      </c>
      <c r="R801" s="244" t="s">
        <v>275</v>
      </c>
      <c r="S801" s="244">
        <v>0.82799999999999996</v>
      </c>
      <c r="T801" s="244">
        <v>0.84</v>
      </c>
      <c r="U801" s="244">
        <v>0.68023258333333325</v>
      </c>
      <c r="V801" s="244">
        <v>0.81399999999999995</v>
      </c>
      <c r="W801" s="234"/>
      <c r="X801" s="235"/>
      <c r="Y801" s="235"/>
      <c r="Z801" s="235"/>
      <c r="AA801" s="235"/>
      <c r="AB801" s="235"/>
      <c r="AC801" s="235"/>
      <c r="AD801" s="235"/>
      <c r="AE801" s="235"/>
      <c r="AF801" s="235"/>
      <c r="AG801" s="235"/>
      <c r="AH801" s="235"/>
      <c r="AI801" s="235"/>
      <c r="AJ801" s="235"/>
      <c r="AK801" s="235"/>
      <c r="AL801" s="235"/>
      <c r="AM801" s="235"/>
      <c r="AN801" s="235"/>
      <c r="AO801" s="235"/>
      <c r="AP801" s="235"/>
      <c r="AQ801" s="235"/>
      <c r="AR801" s="235"/>
      <c r="AS801" s="235"/>
      <c r="AT801" s="235"/>
      <c r="AU801" s="235"/>
      <c r="AV801" s="235"/>
      <c r="AW801" s="235"/>
      <c r="AX801" s="235"/>
      <c r="AY801" s="235"/>
      <c r="AZ801" s="235"/>
      <c r="BA801" s="235"/>
      <c r="BB801" s="235"/>
      <c r="BC801" s="235"/>
      <c r="BD801" s="235"/>
      <c r="BE801" s="235"/>
      <c r="BF801" s="235"/>
      <c r="BG801" s="235"/>
      <c r="BH801" s="235"/>
      <c r="BI801" s="235"/>
      <c r="BJ801" s="235"/>
      <c r="BK801" s="235"/>
      <c r="BL801" s="235"/>
      <c r="BM801" s="245">
        <v>1</v>
      </c>
    </row>
    <row r="802" spans="1:65">
      <c r="A802" s="35"/>
      <c r="B802" s="19">
        <v>1</v>
      </c>
      <c r="C802" s="8">
        <v>2</v>
      </c>
      <c r="D802" s="246">
        <v>0.78586851999999996</v>
      </c>
      <c r="E802" s="246">
        <v>0.750197</v>
      </c>
      <c r="F802" s="260">
        <v>0.90000000000000013</v>
      </c>
      <c r="G802" s="246">
        <v>0.71</v>
      </c>
      <c r="H802" s="260">
        <v>0.70099999999999996</v>
      </c>
      <c r="I802" s="246">
        <v>0.67900000000000005</v>
      </c>
      <c r="J802" s="260">
        <v>0.67099999999999993</v>
      </c>
      <c r="K802" s="246">
        <v>0.63300000000000001</v>
      </c>
      <c r="L802" s="246">
        <v>0.79932700000000001</v>
      </c>
      <c r="M802" s="246">
        <v>0.59</v>
      </c>
      <c r="N802" s="246">
        <v>0.75629599999999997</v>
      </c>
      <c r="O802" s="246">
        <v>0.72386336160039289</v>
      </c>
      <c r="P802" s="246" t="s">
        <v>303</v>
      </c>
      <c r="Q802" s="261">
        <v>0.49</v>
      </c>
      <c r="R802" s="246" t="s">
        <v>275</v>
      </c>
      <c r="S802" s="246">
        <v>0.83099999999999996</v>
      </c>
      <c r="T802" s="246">
        <v>0.81000000000000016</v>
      </c>
      <c r="U802" s="246">
        <v>0.67746899999999999</v>
      </c>
      <c r="V802" s="268">
        <v>0.8829999999999999</v>
      </c>
      <c r="W802" s="234"/>
      <c r="X802" s="235"/>
      <c r="Y802" s="235"/>
      <c r="Z802" s="235"/>
      <c r="AA802" s="235"/>
      <c r="AB802" s="235"/>
      <c r="AC802" s="235"/>
      <c r="AD802" s="235"/>
      <c r="AE802" s="235"/>
      <c r="AF802" s="235"/>
      <c r="AG802" s="235"/>
      <c r="AH802" s="235"/>
      <c r="AI802" s="235"/>
      <c r="AJ802" s="235"/>
      <c r="AK802" s="235"/>
      <c r="AL802" s="235"/>
      <c r="AM802" s="235"/>
      <c r="AN802" s="235"/>
      <c r="AO802" s="235"/>
      <c r="AP802" s="235"/>
      <c r="AQ802" s="235"/>
      <c r="AR802" s="235"/>
      <c r="AS802" s="235"/>
      <c r="AT802" s="235"/>
      <c r="AU802" s="235"/>
      <c r="AV802" s="235"/>
      <c r="AW802" s="235"/>
      <c r="AX802" s="235"/>
      <c r="AY802" s="235"/>
      <c r="AZ802" s="235"/>
      <c r="BA802" s="235"/>
      <c r="BB802" s="235"/>
      <c r="BC802" s="235"/>
      <c r="BD802" s="235"/>
      <c r="BE802" s="235"/>
      <c r="BF802" s="235"/>
      <c r="BG802" s="235"/>
      <c r="BH802" s="235"/>
      <c r="BI802" s="235"/>
      <c r="BJ802" s="235"/>
      <c r="BK802" s="235"/>
      <c r="BL802" s="235"/>
      <c r="BM802" s="245">
        <v>26</v>
      </c>
    </row>
    <row r="803" spans="1:65">
      <c r="A803" s="35"/>
      <c r="B803" s="19">
        <v>1</v>
      </c>
      <c r="C803" s="8">
        <v>3</v>
      </c>
      <c r="D803" s="246">
        <v>0.81962129000000017</v>
      </c>
      <c r="E803" s="246">
        <v>0.74340600000000001</v>
      </c>
      <c r="F803" s="260">
        <v>0.89</v>
      </c>
      <c r="G803" s="246">
        <v>0.81999999999999984</v>
      </c>
      <c r="H803" s="260">
        <v>0.71699999999999997</v>
      </c>
      <c r="I803" s="246">
        <v>0.68100000000000005</v>
      </c>
      <c r="J803" s="260">
        <v>0.68199999999999994</v>
      </c>
      <c r="K803" s="260">
        <v>0.64900000000000002</v>
      </c>
      <c r="L803" s="27">
        <v>0.81573700000000005</v>
      </c>
      <c r="M803" s="27">
        <v>0.57400000000000007</v>
      </c>
      <c r="N803" s="27">
        <v>0.73979300000000003</v>
      </c>
      <c r="O803" s="27">
        <v>0.71524424041020407</v>
      </c>
      <c r="P803" s="27" t="s">
        <v>304</v>
      </c>
      <c r="Q803" s="262">
        <v>0.47099999999999997</v>
      </c>
      <c r="R803" s="27" t="s">
        <v>275</v>
      </c>
      <c r="S803" s="27">
        <v>0.82899999999999985</v>
      </c>
      <c r="T803" s="27">
        <v>0.84</v>
      </c>
      <c r="U803" s="27">
        <v>0.67143399999999998</v>
      </c>
      <c r="V803" s="27">
        <v>0.79500000000000004</v>
      </c>
      <c r="W803" s="234"/>
      <c r="X803" s="235"/>
      <c r="Y803" s="235"/>
      <c r="Z803" s="235"/>
      <c r="AA803" s="235"/>
      <c r="AB803" s="235"/>
      <c r="AC803" s="235"/>
      <c r="AD803" s="235"/>
      <c r="AE803" s="235"/>
      <c r="AF803" s="235"/>
      <c r="AG803" s="235"/>
      <c r="AH803" s="235"/>
      <c r="AI803" s="235"/>
      <c r="AJ803" s="235"/>
      <c r="AK803" s="235"/>
      <c r="AL803" s="235"/>
      <c r="AM803" s="235"/>
      <c r="AN803" s="235"/>
      <c r="AO803" s="235"/>
      <c r="AP803" s="235"/>
      <c r="AQ803" s="235"/>
      <c r="AR803" s="235"/>
      <c r="AS803" s="235"/>
      <c r="AT803" s="235"/>
      <c r="AU803" s="235"/>
      <c r="AV803" s="235"/>
      <c r="AW803" s="235"/>
      <c r="AX803" s="235"/>
      <c r="AY803" s="235"/>
      <c r="AZ803" s="235"/>
      <c r="BA803" s="235"/>
      <c r="BB803" s="235"/>
      <c r="BC803" s="235"/>
      <c r="BD803" s="235"/>
      <c r="BE803" s="235"/>
      <c r="BF803" s="235"/>
      <c r="BG803" s="235"/>
      <c r="BH803" s="235"/>
      <c r="BI803" s="235"/>
      <c r="BJ803" s="235"/>
      <c r="BK803" s="235"/>
      <c r="BL803" s="235"/>
      <c r="BM803" s="245">
        <v>16</v>
      </c>
    </row>
    <row r="804" spans="1:65">
      <c r="A804" s="35"/>
      <c r="B804" s="19">
        <v>1</v>
      </c>
      <c r="C804" s="8">
        <v>4</v>
      </c>
      <c r="D804" s="246">
        <v>0.80185706000000001</v>
      </c>
      <c r="E804" s="246">
        <v>0.76611899999999999</v>
      </c>
      <c r="F804" s="260">
        <v>0.89</v>
      </c>
      <c r="G804" s="246">
        <v>0.71</v>
      </c>
      <c r="H804" s="260">
        <v>0.72099999999999997</v>
      </c>
      <c r="I804" s="246">
        <v>0.68700000000000006</v>
      </c>
      <c r="J804" s="260">
        <v>0.68199999999999994</v>
      </c>
      <c r="K804" s="269">
        <v>0.77500000000000002</v>
      </c>
      <c r="L804" s="27">
        <v>0.82103100000000007</v>
      </c>
      <c r="M804" s="27">
        <v>0.57800000000000007</v>
      </c>
      <c r="N804" s="27">
        <v>0.73531999999999997</v>
      </c>
      <c r="O804" s="27">
        <v>0.73441309342131178</v>
      </c>
      <c r="P804" s="27" t="s">
        <v>305</v>
      </c>
      <c r="Q804" s="262">
        <v>0.46600000000000003</v>
      </c>
      <c r="R804" s="27" t="s">
        <v>275</v>
      </c>
      <c r="S804" s="27">
        <v>0.82899999999999985</v>
      </c>
      <c r="T804" s="27">
        <v>0.85000000000000009</v>
      </c>
      <c r="U804" s="27">
        <v>0.67622199999999988</v>
      </c>
      <c r="V804" s="27">
        <v>0.80800000000000005</v>
      </c>
      <c r="W804" s="234"/>
      <c r="X804" s="235"/>
      <c r="Y804" s="235"/>
      <c r="Z804" s="235"/>
      <c r="AA804" s="235"/>
      <c r="AB804" s="235"/>
      <c r="AC804" s="235"/>
      <c r="AD804" s="235"/>
      <c r="AE804" s="235"/>
      <c r="AF804" s="235"/>
      <c r="AG804" s="235"/>
      <c r="AH804" s="235"/>
      <c r="AI804" s="235"/>
      <c r="AJ804" s="235"/>
      <c r="AK804" s="235"/>
      <c r="AL804" s="235"/>
      <c r="AM804" s="235"/>
      <c r="AN804" s="235"/>
      <c r="AO804" s="235"/>
      <c r="AP804" s="235"/>
      <c r="AQ804" s="235"/>
      <c r="AR804" s="235"/>
      <c r="AS804" s="235"/>
      <c r="AT804" s="235"/>
      <c r="AU804" s="235"/>
      <c r="AV804" s="235"/>
      <c r="AW804" s="235"/>
      <c r="AX804" s="235"/>
      <c r="AY804" s="235"/>
      <c r="AZ804" s="235"/>
      <c r="BA804" s="235"/>
      <c r="BB804" s="235"/>
      <c r="BC804" s="235"/>
      <c r="BD804" s="235"/>
      <c r="BE804" s="235"/>
      <c r="BF804" s="235"/>
      <c r="BG804" s="235"/>
      <c r="BH804" s="235"/>
      <c r="BI804" s="235"/>
      <c r="BJ804" s="235"/>
      <c r="BK804" s="235"/>
      <c r="BL804" s="235"/>
      <c r="BM804" s="245">
        <v>0.74462694396877271</v>
      </c>
    </row>
    <row r="805" spans="1:65">
      <c r="A805" s="35"/>
      <c r="B805" s="19">
        <v>1</v>
      </c>
      <c r="C805" s="8">
        <v>5</v>
      </c>
      <c r="D805" s="246">
        <v>0.79862237999999997</v>
      </c>
      <c r="E805" s="246">
        <v>0.74994700000000003</v>
      </c>
      <c r="F805" s="246">
        <v>0.89</v>
      </c>
      <c r="G805" s="246">
        <v>0.81999999999999984</v>
      </c>
      <c r="H805" s="246">
        <v>0.72899999999999998</v>
      </c>
      <c r="I805" s="246">
        <v>0.67999999999999994</v>
      </c>
      <c r="J805" s="246">
        <v>0.66299999999999992</v>
      </c>
      <c r="K805" s="246">
        <v>0.64300000000000002</v>
      </c>
      <c r="L805" s="246">
        <v>0.8209280000000001</v>
      </c>
      <c r="M805" s="246">
        <v>0.57800000000000007</v>
      </c>
      <c r="N805" s="246">
        <v>0.74554200000000004</v>
      </c>
      <c r="O805" s="246">
        <v>0.72182544851096586</v>
      </c>
      <c r="P805" s="246" t="s">
        <v>306</v>
      </c>
      <c r="Q805" s="261">
        <v>0.49199999999999999</v>
      </c>
      <c r="R805" s="246" t="s">
        <v>275</v>
      </c>
      <c r="S805" s="246">
        <v>0.83599999999999997</v>
      </c>
      <c r="T805" s="246">
        <v>0.83</v>
      </c>
      <c r="U805" s="246">
        <v>0.68380350000000001</v>
      </c>
      <c r="V805" s="246">
        <v>0.80899999999999994</v>
      </c>
      <c r="W805" s="234"/>
      <c r="X805" s="235"/>
      <c r="Y805" s="235"/>
      <c r="Z805" s="235"/>
      <c r="AA805" s="235"/>
      <c r="AB805" s="235"/>
      <c r="AC805" s="235"/>
      <c r="AD805" s="235"/>
      <c r="AE805" s="235"/>
      <c r="AF805" s="235"/>
      <c r="AG805" s="235"/>
      <c r="AH805" s="235"/>
      <c r="AI805" s="235"/>
      <c r="AJ805" s="235"/>
      <c r="AK805" s="235"/>
      <c r="AL805" s="235"/>
      <c r="AM805" s="235"/>
      <c r="AN805" s="235"/>
      <c r="AO805" s="235"/>
      <c r="AP805" s="235"/>
      <c r="AQ805" s="235"/>
      <c r="AR805" s="235"/>
      <c r="AS805" s="235"/>
      <c r="AT805" s="235"/>
      <c r="AU805" s="235"/>
      <c r="AV805" s="235"/>
      <c r="AW805" s="235"/>
      <c r="AX805" s="235"/>
      <c r="AY805" s="235"/>
      <c r="AZ805" s="235"/>
      <c r="BA805" s="235"/>
      <c r="BB805" s="235"/>
      <c r="BC805" s="235"/>
      <c r="BD805" s="235"/>
      <c r="BE805" s="235"/>
      <c r="BF805" s="235"/>
      <c r="BG805" s="235"/>
      <c r="BH805" s="235"/>
      <c r="BI805" s="235"/>
      <c r="BJ805" s="235"/>
      <c r="BK805" s="235"/>
      <c r="BL805" s="235"/>
      <c r="BM805" s="245">
        <v>107</v>
      </c>
    </row>
    <row r="806" spans="1:65">
      <c r="A806" s="35"/>
      <c r="B806" s="19">
        <v>1</v>
      </c>
      <c r="C806" s="8">
        <v>6</v>
      </c>
      <c r="D806" s="246">
        <v>0.80032637000000006</v>
      </c>
      <c r="E806" s="246">
        <v>0.75023400000000007</v>
      </c>
      <c r="F806" s="246">
        <v>0.91</v>
      </c>
      <c r="G806" s="246">
        <v>0.69</v>
      </c>
      <c r="H806" s="246">
        <v>0.73099999999999998</v>
      </c>
      <c r="I806" s="246">
        <v>0.67300000000000004</v>
      </c>
      <c r="J806" s="246">
        <v>0.67500000000000004</v>
      </c>
      <c r="K806" s="246">
        <v>0.629</v>
      </c>
      <c r="L806" s="246">
        <v>0.79548399999999997</v>
      </c>
      <c r="M806" s="246">
        <v>0.57400000000000007</v>
      </c>
      <c r="N806" s="246">
        <v>0.75137299999999996</v>
      </c>
      <c r="O806" s="246">
        <v>0.72256400815548072</v>
      </c>
      <c r="P806" s="246" t="s">
        <v>307</v>
      </c>
      <c r="Q806" s="261">
        <v>0.46600000000000003</v>
      </c>
      <c r="R806" s="246" t="s">
        <v>275</v>
      </c>
      <c r="S806" s="246">
        <v>0.80499999999999994</v>
      </c>
      <c r="T806" s="246">
        <v>0.81000000000000016</v>
      </c>
      <c r="U806" s="246">
        <v>0.68237400000000004</v>
      </c>
      <c r="V806" s="246">
        <v>0.81700000000000006</v>
      </c>
      <c r="W806" s="234"/>
      <c r="X806" s="235"/>
      <c r="Y806" s="235"/>
      <c r="Z806" s="235"/>
      <c r="AA806" s="235"/>
      <c r="AB806" s="235"/>
      <c r="AC806" s="235"/>
      <c r="AD806" s="235"/>
      <c r="AE806" s="235"/>
      <c r="AF806" s="235"/>
      <c r="AG806" s="235"/>
      <c r="AH806" s="235"/>
      <c r="AI806" s="235"/>
      <c r="AJ806" s="235"/>
      <c r="AK806" s="235"/>
      <c r="AL806" s="235"/>
      <c r="AM806" s="235"/>
      <c r="AN806" s="235"/>
      <c r="AO806" s="235"/>
      <c r="AP806" s="235"/>
      <c r="AQ806" s="235"/>
      <c r="AR806" s="235"/>
      <c r="AS806" s="235"/>
      <c r="AT806" s="235"/>
      <c r="AU806" s="235"/>
      <c r="AV806" s="235"/>
      <c r="AW806" s="235"/>
      <c r="AX806" s="235"/>
      <c r="AY806" s="235"/>
      <c r="AZ806" s="235"/>
      <c r="BA806" s="235"/>
      <c r="BB806" s="235"/>
      <c r="BC806" s="235"/>
      <c r="BD806" s="235"/>
      <c r="BE806" s="235"/>
      <c r="BF806" s="235"/>
      <c r="BG806" s="235"/>
      <c r="BH806" s="235"/>
      <c r="BI806" s="235"/>
      <c r="BJ806" s="235"/>
      <c r="BK806" s="235"/>
      <c r="BL806" s="235"/>
      <c r="BM806" s="63"/>
    </row>
    <row r="807" spans="1:65">
      <c r="A807" s="35"/>
      <c r="B807" s="20" t="s">
        <v>263</v>
      </c>
      <c r="C807" s="12"/>
      <c r="D807" s="247">
        <v>0.80501892833333333</v>
      </c>
      <c r="E807" s="247">
        <v>0.75086916666666681</v>
      </c>
      <c r="F807" s="247">
        <v>0.89833333333333343</v>
      </c>
      <c r="G807" s="247">
        <v>0.74833333333333318</v>
      </c>
      <c r="H807" s="247">
        <v>0.72199999999999998</v>
      </c>
      <c r="I807" s="247">
        <v>0.67849999999999999</v>
      </c>
      <c r="J807" s="247">
        <v>0.67483333333333329</v>
      </c>
      <c r="K807" s="247">
        <v>0.66200000000000003</v>
      </c>
      <c r="L807" s="247">
        <v>0.80563833333333335</v>
      </c>
      <c r="M807" s="247">
        <v>0.57699999999999996</v>
      </c>
      <c r="N807" s="247">
        <v>0.74546616666666665</v>
      </c>
      <c r="O807" s="247">
        <v>0.7251159946114738</v>
      </c>
      <c r="P807" s="247" t="s">
        <v>658</v>
      </c>
      <c r="Q807" s="247">
        <v>0.47900000000000009</v>
      </c>
      <c r="R807" s="247" t="s">
        <v>658</v>
      </c>
      <c r="S807" s="247">
        <v>0.82633333333333325</v>
      </c>
      <c r="T807" s="247">
        <v>0.83000000000000007</v>
      </c>
      <c r="U807" s="247">
        <v>0.6785891805555555</v>
      </c>
      <c r="V807" s="247">
        <v>0.82100000000000006</v>
      </c>
      <c r="W807" s="234"/>
      <c r="X807" s="235"/>
      <c r="Y807" s="235"/>
      <c r="Z807" s="235"/>
      <c r="AA807" s="235"/>
      <c r="AB807" s="235"/>
      <c r="AC807" s="235"/>
      <c r="AD807" s="235"/>
      <c r="AE807" s="235"/>
      <c r="AF807" s="235"/>
      <c r="AG807" s="235"/>
      <c r="AH807" s="235"/>
      <c r="AI807" s="235"/>
      <c r="AJ807" s="235"/>
      <c r="AK807" s="235"/>
      <c r="AL807" s="235"/>
      <c r="AM807" s="235"/>
      <c r="AN807" s="235"/>
      <c r="AO807" s="235"/>
      <c r="AP807" s="235"/>
      <c r="AQ807" s="235"/>
      <c r="AR807" s="235"/>
      <c r="AS807" s="235"/>
      <c r="AT807" s="235"/>
      <c r="AU807" s="235"/>
      <c r="AV807" s="235"/>
      <c r="AW807" s="235"/>
      <c r="AX807" s="235"/>
      <c r="AY807" s="235"/>
      <c r="AZ807" s="235"/>
      <c r="BA807" s="235"/>
      <c r="BB807" s="235"/>
      <c r="BC807" s="235"/>
      <c r="BD807" s="235"/>
      <c r="BE807" s="235"/>
      <c r="BF807" s="235"/>
      <c r="BG807" s="235"/>
      <c r="BH807" s="235"/>
      <c r="BI807" s="235"/>
      <c r="BJ807" s="235"/>
      <c r="BK807" s="235"/>
      <c r="BL807" s="235"/>
      <c r="BM807" s="63"/>
    </row>
    <row r="808" spans="1:65">
      <c r="A808" s="35"/>
      <c r="B808" s="3" t="s">
        <v>264</v>
      </c>
      <c r="C808" s="33"/>
      <c r="D808" s="27">
        <v>0.80109171500000009</v>
      </c>
      <c r="E808" s="27">
        <v>0.75007200000000007</v>
      </c>
      <c r="F808" s="27">
        <v>0.89500000000000002</v>
      </c>
      <c r="G808" s="27">
        <v>0.72499999999999998</v>
      </c>
      <c r="H808" s="27">
        <v>0.72499999999999998</v>
      </c>
      <c r="I808" s="27">
        <v>0.67949999999999999</v>
      </c>
      <c r="J808" s="27">
        <v>0.67549999999999999</v>
      </c>
      <c r="K808" s="27">
        <v>0.64300000000000002</v>
      </c>
      <c r="L808" s="27">
        <v>0.80753200000000003</v>
      </c>
      <c r="M808" s="27">
        <v>0.57600000000000007</v>
      </c>
      <c r="N808" s="27">
        <v>0.74500750000000004</v>
      </c>
      <c r="O808" s="27">
        <v>0.7232136848779368</v>
      </c>
      <c r="P808" s="27" t="s">
        <v>658</v>
      </c>
      <c r="Q808" s="27">
        <v>0.48</v>
      </c>
      <c r="R808" s="27" t="s">
        <v>658</v>
      </c>
      <c r="S808" s="27">
        <v>0.82899999999999985</v>
      </c>
      <c r="T808" s="27">
        <v>0.83499999999999996</v>
      </c>
      <c r="U808" s="27">
        <v>0.67885079166666662</v>
      </c>
      <c r="V808" s="27">
        <v>0.81149999999999989</v>
      </c>
      <c r="W808" s="234"/>
      <c r="X808" s="235"/>
      <c r="Y808" s="235"/>
      <c r="Z808" s="235"/>
      <c r="AA808" s="235"/>
      <c r="AB808" s="235"/>
      <c r="AC808" s="235"/>
      <c r="AD808" s="235"/>
      <c r="AE808" s="235"/>
      <c r="AF808" s="235"/>
      <c r="AG808" s="235"/>
      <c r="AH808" s="235"/>
      <c r="AI808" s="235"/>
      <c r="AJ808" s="235"/>
      <c r="AK808" s="235"/>
      <c r="AL808" s="235"/>
      <c r="AM808" s="235"/>
      <c r="AN808" s="235"/>
      <c r="AO808" s="235"/>
      <c r="AP808" s="235"/>
      <c r="AQ808" s="235"/>
      <c r="AR808" s="235"/>
      <c r="AS808" s="235"/>
      <c r="AT808" s="235"/>
      <c r="AU808" s="235"/>
      <c r="AV808" s="235"/>
      <c r="AW808" s="235"/>
      <c r="AX808" s="235"/>
      <c r="AY808" s="235"/>
      <c r="AZ808" s="235"/>
      <c r="BA808" s="235"/>
      <c r="BB808" s="235"/>
      <c r="BC808" s="235"/>
      <c r="BD808" s="235"/>
      <c r="BE808" s="235"/>
      <c r="BF808" s="235"/>
      <c r="BG808" s="235"/>
      <c r="BH808" s="235"/>
      <c r="BI808" s="235"/>
      <c r="BJ808" s="235"/>
      <c r="BK808" s="235"/>
      <c r="BL808" s="235"/>
      <c r="BM808" s="63"/>
    </row>
    <row r="809" spans="1:65">
      <c r="A809" s="35"/>
      <c r="B809" s="3" t="s">
        <v>265</v>
      </c>
      <c r="C809" s="33"/>
      <c r="D809" s="27">
        <v>1.4186639255659462E-2</v>
      </c>
      <c r="E809" s="27">
        <v>8.0105431879908505E-3</v>
      </c>
      <c r="F809" s="27">
        <v>9.8319208025017622E-3</v>
      </c>
      <c r="G809" s="27">
        <v>5.7763887219149823E-2</v>
      </c>
      <c r="H809" s="27">
        <v>1.1983321743156205E-2</v>
      </c>
      <c r="I809" s="27">
        <v>5.7879184513951413E-3</v>
      </c>
      <c r="J809" s="27">
        <v>7.1949056051255336E-3</v>
      </c>
      <c r="K809" s="27">
        <v>5.5839054433254869E-2</v>
      </c>
      <c r="L809" s="27">
        <v>1.6167065357283281E-2</v>
      </c>
      <c r="M809" s="27">
        <v>7.3484692283495032E-3</v>
      </c>
      <c r="N809" s="27">
        <v>7.5933868442656397E-3</v>
      </c>
      <c r="O809" s="27">
        <v>7.2335765538920098E-3</v>
      </c>
      <c r="P809" s="27" t="s">
        <v>658</v>
      </c>
      <c r="Q809" s="27">
        <v>1.2585706178041816E-2</v>
      </c>
      <c r="R809" s="27" t="s">
        <v>658</v>
      </c>
      <c r="S809" s="27">
        <v>1.0838204033264303E-2</v>
      </c>
      <c r="T809" s="27">
        <v>1.6733200530681447E-2</v>
      </c>
      <c r="U809" s="27">
        <v>4.5226035693615753E-3</v>
      </c>
      <c r="V809" s="27">
        <v>3.1298562267299074E-2</v>
      </c>
      <c r="W809" s="234"/>
      <c r="X809" s="235"/>
      <c r="Y809" s="235"/>
      <c r="Z809" s="235"/>
      <c r="AA809" s="235"/>
      <c r="AB809" s="235"/>
      <c r="AC809" s="235"/>
      <c r="AD809" s="235"/>
      <c r="AE809" s="235"/>
      <c r="AF809" s="235"/>
      <c r="AG809" s="235"/>
      <c r="AH809" s="235"/>
      <c r="AI809" s="235"/>
      <c r="AJ809" s="235"/>
      <c r="AK809" s="235"/>
      <c r="AL809" s="235"/>
      <c r="AM809" s="235"/>
      <c r="AN809" s="235"/>
      <c r="AO809" s="235"/>
      <c r="AP809" s="235"/>
      <c r="AQ809" s="235"/>
      <c r="AR809" s="235"/>
      <c r="AS809" s="235"/>
      <c r="AT809" s="235"/>
      <c r="AU809" s="235"/>
      <c r="AV809" s="235"/>
      <c r="AW809" s="235"/>
      <c r="AX809" s="235"/>
      <c r="AY809" s="235"/>
      <c r="AZ809" s="235"/>
      <c r="BA809" s="235"/>
      <c r="BB809" s="235"/>
      <c r="BC809" s="235"/>
      <c r="BD809" s="235"/>
      <c r="BE809" s="235"/>
      <c r="BF809" s="235"/>
      <c r="BG809" s="235"/>
      <c r="BH809" s="235"/>
      <c r="BI809" s="235"/>
      <c r="BJ809" s="235"/>
      <c r="BK809" s="235"/>
      <c r="BL809" s="235"/>
      <c r="BM809" s="63"/>
    </row>
    <row r="810" spans="1:65">
      <c r="A810" s="35"/>
      <c r="B810" s="3" t="s">
        <v>87</v>
      </c>
      <c r="C810" s="33"/>
      <c r="D810" s="13">
        <v>1.762273998330784E-2</v>
      </c>
      <c r="E810" s="13">
        <v>1.0668360805853903E-2</v>
      </c>
      <c r="F810" s="13">
        <v>1.0944624269946301E-2</v>
      </c>
      <c r="G810" s="13">
        <v>7.7190049736057684E-2</v>
      </c>
      <c r="H810" s="13">
        <v>1.659739853622743E-2</v>
      </c>
      <c r="I810" s="13">
        <v>8.530461977000945E-3</v>
      </c>
      <c r="J810" s="13">
        <v>1.0661751946345568E-2</v>
      </c>
      <c r="K810" s="13">
        <v>8.4349024823647839E-2</v>
      </c>
      <c r="L810" s="13">
        <v>2.0067398345349274E-2</v>
      </c>
      <c r="M810" s="13">
        <v>1.2735648575995673E-2</v>
      </c>
      <c r="N810" s="13">
        <v>1.0186091849371621E-2</v>
      </c>
      <c r="O810" s="13">
        <v>9.9757509248818189E-3</v>
      </c>
      <c r="P810" s="13" t="s">
        <v>658</v>
      </c>
      <c r="Q810" s="13">
        <v>2.6274960705724038E-2</v>
      </c>
      <c r="R810" s="13" t="s">
        <v>658</v>
      </c>
      <c r="S810" s="13">
        <v>1.3116019402901538E-2</v>
      </c>
      <c r="T810" s="13">
        <v>2.016048256708608E-2</v>
      </c>
      <c r="U810" s="13">
        <v>6.6647151162341793E-3</v>
      </c>
      <c r="V810" s="13">
        <v>3.8122487536296067E-2</v>
      </c>
      <c r="W810" s="165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62"/>
    </row>
    <row r="811" spans="1:65">
      <c r="A811" s="35"/>
      <c r="B811" s="3" t="s">
        <v>266</v>
      </c>
      <c r="C811" s="33"/>
      <c r="D811" s="13">
        <v>8.1103678632253873E-2</v>
      </c>
      <c r="E811" s="13">
        <v>8.3830201800432214E-3</v>
      </c>
      <c r="F811" s="13">
        <v>0.20642066555545791</v>
      </c>
      <c r="G811" s="13">
        <v>4.9775117521344558E-3</v>
      </c>
      <c r="H811" s="13">
        <v>-3.0386953026671049E-2</v>
      </c>
      <c r="I811" s="13">
        <v>-8.8805467629634816E-2</v>
      </c>
      <c r="J811" s="13">
        <v>-9.372963361149389E-2</v>
      </c>
      <c r="K811" s="13">
        <v>-0.11096421454800032</v>
      </c>
      <c r="L811" s="13">
        <v>8.1935511276797435E-2</v>
      </c>
      <c r="M811" s="13">
        <v>-0.22511533503655023</v>
      </c>
      <c r="N811" s="13">
        <v>1.1270377800471909E-3</v>
      </c>
      <c r="O811" s="13">
        <v>-2.6202314481541422E-2</v>
      </c>
      <c r="P811" s="13" t="s">
        <v>658</v>
      </c>
      <c r="Q811" s="13">
        <v>-0.35672486218805455</v>
      </c>
      <c r="R811" s="13" t="s">
        <v>658</v>
      </c>
      <c r="S811" s="13">
        <v>0.10972795172986261</v>
      </c>
      <c r="T811" s="13">
        <v>0.11465211771172168</v>
      </c>
      <c r="U811" s="13">
        <v>-8.86857022138412E-2</v>
      </c>
      <c r="V811" s="13">
        <v>0.10256552848352229</v>
      </c>
      <c r="W811" s="165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62"/>
    </row>
    <row r="812" spans="1:65">
      <c r="A812" s="35"/>
      <c r="B812" s="53" t="s">
        <v>267</v>
      </c>
      <c r="C812" s="54"/>
      <c r="D812" s="52">
        <v>0.6</v>
      </c>
      <c r="E812" s="52">
        <v>0.05</v>
      </c>
      <c r="F812" s="52">
        <v>1.54</v>
      </c>
      <c r="G812" s="52">
        <v>0.03</v>
      </c>
      <c r="H812" s="52">
        <v>0.24</v>
      </c>
      <c r="I812" s="52">
        <v>0.67</v>
      </c>
      <c r="J812" s="52">
        <v>0.71</v>
      </c>
      <c r="K812" s="52">
        <v>0.84</v>
      </c>
      <c r="L812" s="52">
        <v>0.61</v>
      </c>
      <c r="M812" s="52">
        <v>1.7</v>
      </c>
      <c r="N812" s="52">
        <v>0</v>
      </c>
      <c r="O812" s="52">
        <v>0.2</v>
      </c>
      <c r="P812" s="52" t="s">
        <v>268</v>
      </c>
      <c r="Q812" s="52">
        <v>2.68</v>
      </c>
      <c r="R812" s="52" t="s">
        <v>268</v>
      </c>
      <c r="S812" s="52">
        <v>0.81</v>
      </c>
      <c r="T812" s="52">
        <v>0.85</v>
      </c>
      <c r="U812" s="52">
        <v>0.67</v>
      </c>
      <c r="V812" s="52">
        <v>0.76</v>
      </c>
      <c r="W812" s="165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62"/>
    </row>
    <row r="813" spans="1:65">
      <c r="B813" s="36"/>
      <c r="C813" s="20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BM813" s="62"/>
    </row>
    <row r="814" spans="1:65" ht="15">
      <c r="B814" s="37" t="s">
        <v>574</v>
      </c>
      <c r="BM814" s="32" t="s">
        <v>67</v>
      </c>
    </row>
    <row r="815" spans="1:65" ht="15">
      <c r="A815" s="28" t="s">
        <v>9</v>
      </c>
      <c r="B815" s="18" t="s">
        <v>115</v>
      </c>
      <c r="C815" s="15" t="s">
        <v>116</v>
      </c>
      <c r="D815" s="16" t="s">
        <v>235</v>
      </c>
      <c r="E815" s="17" t="s">
        <v>235</v>
      </c>
      <c r="F815" s="17" t="s">
        <v>235</v>
      </c>
      <c r="G815" s="17" t="s">
        <v>235</v>
      </c>
      <c r="H815" s="17" t="s">
        <v>235</v>
      </c>
      <c r="I815" s="17" t="s">
        <v>235</v>
      </c>
      <c r="J815" s="17" t="s">
        <v>235</v>
      </c>
      <c r="K815" s="17" t="s">
        <v>235</v>
      </c>
      <c r="L815" s="17" t="s">
        <v>235</v>
      </c>
      <c r="M815" s="17" t="s">
        <v>235</v>
      </c>
      <c r="N815" s="17" t="s">
        <v>235</v>
      </c>
      <c r="O815" s="17" t="s">
        <v>235</v>
      </c>
      <c r="P815" s="17" t="s">
        <v>235</v>
      </c>
      <c r="Q815" s="17" t="s">
        <v>235</v>
      </c>
      <c r="R815" s="17" t="s">
        <v>235</v>
      </c>
      <c r="S815" s="17" t="s">
        <v>235</v>
      </c>
      <c r="T815" s="165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2">
        <v>1</v>
      </c>
    </row>
    <row r="816" spans="1:65">
      <c r="A816" s="35"/>
      <c r="B816" s="19" t="s">
        <v>236</v>
      </c>
      <c r="C816" s="8" t="s">
        <v>236</v>
      </c>
      <c r="D816" s="163" t="s">
        <v>238</v>
      </c>
      <c r="E816" s="164" t="s">
        <v>240</v>
      </c>
      <c r="F816" s="164" t="s">
        <v>242</v>
      </c>
      <c r="G816" s="164" t="s">
        <v>243</v>
      </c>
      <c r="H816" s="164" t="s">
        <v>244</v>
      </c>
      <c r="I816" s="164" t="s">
        <v>245</v>
      </c>
      <c r="J816" s="164" t="s">
        <v>246</v>
      </c>
      <c r="K816" s="164" t="s">
        <v>247</v>
      </c>
      <c r="L816" s="164" t="s">
        <v>248</v>
      </c>
      <c r="M816" s="164" t="s">
        <v>249</v>
      </c>
      <c r="N816" s="164" t="s">
        <v>250</v>
      </c>
      <c r="O816" s="164" t="s">
        <v>251</v>
      </c>
      <c r="P816" s="164" t="s">
        <v>252</v>
      </c>
      <c r="Q816" s="164" t="s">
        <v>253</v>
      </c>
      <c r="R816" s="164" t="s">
        <v>254</v>
      </c>
      <c r="S816" s="164" t="s">
        <v>270</v>
      </c>
      <c r="T816" s="165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2" t="s">
        <v>3</v>
      </c>
    </row>
    <row r="817" spans="1:65">
      <c r="A817" s="35"/>
      <c r="B817" s="19"/>
      <c r="C817" s="8"/>
      <c r="D817" s="9" t="s">
        <v>273</v>
      </c>
      <c r="E817" s="10" t="s">
        <v>271</v>
      </c>
      <c r="F817" s="10" t="s">
        <v>271</v>
      </c>
      <c r="G817" s="10" t="s">
        <v>271</v>
      </c>
      <c r="H817" s="10" t="s">
        <v>271</v>
      </c>
      <c r="I817" s="10" t="s">
        <v>271</v>
      </c>
      <c r="J817" s="10" t="s">
        <v>292</v>
      </c>
      <c r="K817" s="10" t="s">
        <v>273</v>
      </c>
      <c r="L817" s="10" t="s">
        <v>292</v>
      </c>
      <c r="M817" s="10" t="s">
        <v>273</v>
      </c>
      <c r="N817" s="10" t="s">
        <v>292</v>
      </c>
      <c r="O817" s="10" t="s">
        <v>271</v>
      </c>
      <c r="P817" s="10" t="s">
        <v>292</v>
      </c>
      <c r="Q817" s="10" t="s">
        <v>273</v>
      </c>
      <c r="R817" s="10" t="s">
        <v>292</v>
      </c>
      <c r="S817" s="10" t="s">
        <v>273</v>
      </c>
      <c r="T817" s="165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2">
        <v>2</v>
      </c>
    </row>
    <row r="818" spans="1:65">
      <c r="A818" s="35"/>
      <c r="B818" s="19"/>
      <c r="C818" s="8"/>
      <c r="D818" s="29" t="s">
        <v>293</v>
      </c>
      <c r="E818" s="29" t="s">
        <v>293</v>
      </c>
      <c r="F818" s="29" t="s">
        <v>293</v>
      </c>
      <c r="G818" s="29" t="s">
        <v>293</v>
      </c>
      <c r="H818" s="29" t="s">
        <v>293</v>
      </c>
      <c r="I818" s="29" t="s">
        <v>293</v>
      </c>
      <c r="J818" s="29" t="s">
        <v>295</v>
      </c>
      <c r="K818" s="29" t="s">
        <v>295</v>
      </c>
      <c r="L818" s="29" t="s">
        <v>295</v>
      </c>
      <c r="M818" s="29" t="s">
        <v>295</v>
      </c>
      <c r="N818" s="29" t="s">
        <v>296</v>
      </c>
      <c r="O818" s="29" t="s">
        <v>293</v>
      </c>
      <c r="P818" s="29" t="s">
        <v>296</v>
      </c>
      <c r="Q818" s="29" t="s">
        <v>296</v>
      </c>
      <c r="R818" s="29" t="s">
        <v>293</v>
      </c>
      <c r="S818" s="29" t="s">
        <v>297</v>
      </c>
      <c r="T818" s="165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2">
        <v>3</v>
      </c>
    </row>
    <row r="819" spans="1:65">
      <c r="A819" s="35"/>
      <c r="B819" s="18">
        <v>1</v>
      </c>
      <c r="C819" s="14">
        <v>1</v>
      </c>
      <c r="D819" s="22">
        <v>6.5279999999999996</v>
      </c>
      <c r="E819" s="22">
        <v>6.6</v>
      </c>
      <c r="F819" s="23">
        <v>7.3</v>
      </c>
      <c r="G819" s="22">
        <v>7.1</v>
      </c>
      <c r="H819" s="23">
        <v>7</v>
      </c>
      <c r="I819" s="22">
        <v>7</v>
      </c>
      <c r="J819" s="169">
        <v>7.2</v>
      </c>
      <c r="K819" s="22">
        <v>5.8</v>
      </c>
      <c r="L819" s="22">
        <v>7.1</v>
      </c>
      <c r="M819" s="22">
        <v>6.7</v>
      </c>
      <c r="N819" s="22">
        <v>6.2334129695735383</v>
      </c>
      <c r="O819" s="22">
        <v>7.47</v>
      </c>
      <c r="P819" s="160">
        <v>7</v>
      </c>
      <c r="Q819" s="22">
        <v>5.8</v>
      </c>
      <c r="R819" s="22">
        <v>5.6</v>
      </c>
      <c r="S819" s="160">
        <v>7</v>
      </c>
      <c r="T819" s="165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2">
        <v>1</v>
      </c>
    </row>
    <row r="820" spans="1:65">
      <c r="A820" s="35"/>
      <c r="B820" s="19">
        <v>1</v>
      </c>
      <c r="C820" s="8">
        <v>2</v>
      </c>
      <c r="D820" s="10">
        <v>6.66</v>
      </c>
      <c r="E820" s="10">
        <v>6.6</v>
      </c>
      <c r="F820" s="25">
        <v>7.2</v>
      </c>
      <c r="G820" s="10">
        <v>7</v>
      </c>
      <c r="H820" s="25">
        <v>7.7000000000000011</v>
      </c>
      <c r="I820" s="10">
        <v>6.8</v>
      </c>
      <c r="J820" s="25">
        <v>7.5</v>
      </c>
      <c r="K820" s="10">
        <v>5.9</v>
      </c>
      <c r="L820" s="10">
        <v>7</v>
      </c>
      <c r="M820" s="10">
        <v>6.6</v>
      </c>
      <c r="N820" s="10">
        <v>6.4099258482980979</v>
      </c>
      <c r="O820" s="10">
        <v>7.7100000000000009</v>
      </c>
      <c r="P820" s="161">
        <v>7</v>
      </c>
      <c r="Q820" s="10">
        <v>7.3</v>
      </c>
      <c r="R820" s="10">
        <v>5.3</v>
      </c>
      <c r="S820" s="161">
        <v>7</v>
      </c>
      <c r="T820" s="165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2">
        <v>47</v>
      </c>
    </row>
    <row r="821" spans="1:65">
      <c r="A821" s="35"/>
      <c r="B821" s="19">
        <v>1</v>
      </c>
      <c r="C821" s="8">
        <v>3</v>
      </c>
      <c r="D821" s="159">
        <v>7.1159999999999997</v>
      </c>
      <c r="E821" s="10">
        <v>6.7</v>
      </c>
      <c r="F821" s="25">
        <v>6.8</v>
      </c>
      <c r="G821" s="10">
        <v>7.2</v>
      </c>
      <c r="H821" s="25">
        <v>7.9</v>
      </c>
      <c r="I821" s="10">
        <v>6.9</v>
      </c>
      <c r="J821" s="25">
        <v>7.7000000000000011</v>
      </c>
      <c r="K821" s="25">
        <v>5.8</v>
      </c>
      <c r="L821" s="11">
        <v>6.8</v>
      </c>
      <c r="M821" s="11">
        <v>6.7</v>
      </c>
      <c r="N821" s="11">
        <v>5.9943551391229564</v>
      </c>
      <c r="O821" s="11">
        <v>7.52</v>
      </c>
      <c r="P821" s="166">
        <v>7</v>
      </c>
      <c r="Q821" s="11">
        <v>6.4</v>
      </c>
      <c r="R821" s="11">
        <v>6.3</v>
      </c>
      <c r="S821" s="166">
        <v>7</v>
      </c>
      <c r="T821" s="165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2">
        <v>16</v>
      </c>
    </row>
    <row r="822" spans="1:65">
      <c r="A822" s="35"/>
      <c r="B822" s="19">
        <v>1</v>
      </c>
      <c r="C822" s="8">
        <v>4</v>
      </c>
      <c r="D822" s="10">
        <v>6.6360000000000001</v>
      </c>
      <c r="E822" s="10">
        <v>6.7</v>
      </c>
      <c r="F822" s="25">
        <v>6.4</v>
      </c>
      <c r="G822" s="10">
        <v>7.1</v>
      </c>
      <c r="H822" s="25">
        <v>7.5</v>
      </c>
      <c r="I822" s="10">
        <v>6.7</v>
      </c>
      <c r="J822" s="25">
        <v>7.7000000000000011</v>
      </c>
      <c r="K822" s="25">
        <v>5.9</v>
      </c>
      <c r="L822" s="11">
        <v>6.9</v>
      </c>
      <c r="M822" s="11">
        <v>6.8</v>
      </c>
      <c r="N822" s="11">
        <v>6.0421727233054154</v>
      </c>
      <c r="O822" s="11">
        <v>7.64</v>
      </c>
      <c r="P822" s="166">
        <v>7</v>
      </c>
      <c r="Q822" s="11">
        <v>7.9</v>
      </c>
      <c r="R822" s="11">
        <v>5.9</v>
      </c>
      <c r="S822" s="166">
        <v>7</v>
      </c>
      <c r="T822" s="165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2">
        <v>6.7833601014789116</v>
      </c>
    </row>
    <row r="823" spans="1:65">
      <c r="A823" s="35"/>
      <c r="B823" s="19">
        <v>1</v>
      </c>
      <c r="C823" s="8">
        <v>5</v>
      </c>
      <c r="D823" s="10">
        <v>6.6840000000000002</v>
      </c>
      <c r="E823" s="10">
        <v>6.6</v>
      </c>
      <c r="F823" s="10">
        <v>6.7</v>
      </c>
      <c r="G823" s="10">
        <v>7.2</v>
      </c>
      <c r="H823" s="10">
        <v>7.5</v>
      </c>
      <c r="I823" s="10">
        <v>6.1</v>
      </c>
      <c r="J823" s="10">
        <v>7.8</v>
      </c>
      <c r="K823" s="10">
        <v>5.9</v>
      </c>
      <c r="L823" s="10">
        <v>6.8</v>
      </c>
      <c r="M823" s="10">
        <v>7</v>
      </c>
      <c r="N823" s="10">
        <v>6.3453155191044281</v>
      </c>
      <c r="O823" s="10">
        <v>7.7000000000000011</v>
      </c>
      <c r="P823" s="161">
        <v>7</v>
      </c>
      <c r="Q823" s="10">
        <v>6.1</v>
      </c>
      <c r="R823" s="10">
        <v>5.6</v>
      </c>
      <c r="S823" s="161">
        <v>8</v>
      </c>
      <c r="T823" s="165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2">
        <v>108</v>
      </c>
    </row>
    <row r="824" spans="1:65">
      <c r="A824" s="35"/>
      <c r="B824" s="19">
        <v>1</v>
      </c>
      <c r="C824" s="8">
        <v>6</v>
      </c>
      <c r="D824" s="10">
        <v>6.5519999999999996</v>
      </c>
      <c r="E824" s="10">
        <v>6.7</v>
      </c>
      <c r="F824" s="10">
        <v>7.7000000000000011</v>
      </c>
      <c r="G824" s="10">
        <v>7</v>
      </c>
      <c r="H824" s="10">
        <v>7.3</v>
      </c>
      <c r="I824" s="10">
        <v>6.5</v>
      </c>
      <c r="J824" s="10">
        <v>7.7000000000000011</v>
      </c>
      <c r="K824" s="10">
        <v>5.8</v>
      </c>
      <c r="L824" s="10">
        <v>7</v>
      </c>
      <c r="M824" s="10">
        <v>6.9</v>
      </c>
      <c r="N824" s="10">
        <v>6.1850663248241045</v>
      </c>
      <c r="O824" s="10">
        <v>7.5</v>
      </c>
      <c r="P824" s="161">
        <v>7</v>
      </c>
      <c r="Q824" s="10">
        <v>6.7</v>
      </c>
      <c r="R824" s="10">
        <v>5.5</v>
      </c>
      <c r="S824" s="161">
        <v>8</v>
      </c>
      <c r="T824" s="165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62"/>
    </row>
    <row r="825" spans="1:65">
      <c r="A825" s="35"/>
      <c r="B825" s="20" t="s">
        <v>263</v>
      </c>
      <c r="C825" s="12"/>
      <c r="D825" s="26">
        <v>6.6959999999999988</v>
      </c>
      <c r="E825" s="26">
        <v>6.6499999999999995</v>
      </c>
      <c r="F825" s="26">
        <v>7.0166666666666684</v>
      </c>
      <c r="G825" s="26">
        <v>7.1000000000000005</v>
      </c>
      <c r="H825" s="26">
        <v>7.4833333333333334</v>
      </c>
      <c r="I825" s="26">
        <v>6.666666666666667</v>
      </c>
      <c r="J825" s="26">
        <v>7.6000000000000005</v>
      </c>
      <c r="K825" s="26">
        <v>5.8499999999999988</v>
      </c>
      <c r="L825" s="26">
        <v>6.9333333333333327</v>
      </c>
      <c r="M825" s="26">
        <v>6.7833333333333323</v>
      </c>
      <c r="N825" s="26">
        <v>6.201708087371423</v>
      </c>
      <c r="O825" s="26">
        <v>7.59</v>
      </c>
      <c r="P825" s="26">
        <v>7</v>
      </c>
      <c r="Q825" s="26">
        <v>6.7</v>
      </c>
      <c r="R825" s="26">
        <v>5.7</v>
      </c>
      <c r="S825" s="26">
        <v>7.333333333333333</v>
      </c>
      <c r="T825" s="165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62"/>
    </row>
    <row r="826" spans="1:65">
      <c r="A826" s="35"/>
      <c r="B826" s="3" t="s">
        <v>264</v>
      </c>
      <c r="C826" s="33"/>
      <c r="D826" s="11">
        <v>6.6479999999999997</v>
      </c>
      <c r="E826" s="11">
        <v>6.65</v>
      </c>
      <c r="F826" s="11">
        <v>7</v>
      </c>
      <c r="G826" s="11">
        <v>7.1</v>
      </c>
      <c r="H826" s="11">
        <v>7.5</v>
      </c>
      <c r="I826" s="11">
        <v>6.75</v>
      </c>
      <c r="J826" s="11">
        <v>7.7000000000000011</v>
      </c>
      <c r="K826" s="11">
        <v>5.85</v>
      </c>
      <c r="L826" s="11">
        <v>6.95</v>
      </c>
      <c r="M826" s="11">
        <v>6.75</v>
      </c>
      <c r="N826" s="11">
        <v>6.2092396471988209</v>
      </c>
      <c r="O826" s="11">
        <v>7.58</v>
      </c>
      <c r="P826" s="11">
        <v>7</v>
      </c>
      <c r="Q826" s="11">
        <v>6.5500000000000007</v>
      </c>
      <c r="R826" s="11">
        <v>5.6</v>
      </c>
      <c r="S826" s="11">
        <v>7</v>
      </c>
      <c r="T826" s="165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62"/>
    </row>
    <row r="827" spans="1:65">
      <c r="A827" s="35"/>
      <c r="B827" s="3" t="s">
        <v>265</v>
      </c>
      <c r="C827" s="33"/>
      <c r="D827" s="27">
        <v>0.2146625258399798</v>
      </c>
      <c r="E827" s="27">
        <v>5.4772255750516911E-2</v>
      </c>
      <c r="F827" s="27">
        <v>0.47081489639418467</v>
      </c>
      <c r="G827" s="27">
        <v>8.9442719099991672E-2</v>
      </c>
      <c r="H827" s="27">
        <v>0.31251666622224616</v>
      </c>
      <c r="I827" s="27">
        <v>0.32659863237109055</v>
      </c>
      <c r="J827" s="27">
        <v>0.21908902300206665</v>
      </c>
      <c r="K827" s="27">
        <v>5.4772255750516897E-2</v>
      </c>
      <c r="L827" s="27">
        <v>0.12110601416389963</v>
      </c>
      <c r="M827" s="27">
        <v>0.14719601443879754</v>
      </c>
      <c r="N827" s="27">
        <v>0.16352776875222377</v>
      </c>
      <c r="O827" s="27">
        <v>0.10620734437881452</v>
      </c>
      <c r="P827" s="27">
        <v>0</v>
      </c>
      <c r="Q827" s="27">
        <v>0.7823042886243109</v>
      </c>
      <c r="R827" s="27">
        <v>0.35213633723318022</v>
      </c>
      <c r="S827" s="27">
        <v>0.51639777949432231</v>
      </c>
      <c r="T827" s="234"/>
      <c r="U827" s="235"/>
      <c r="V827" s="235"/>
      <c r="W827" s="235"/>
      <c r="X827" s="235"/>
      <c r="Y827" s="235"/>
      <c r="Z827" s="235"/>
      <c r="AA827" s="235"/>
      <c r="AB827" s="235"/>
      <c r="AC827" s="235"/>
      <c r="AD827" s="235"/>
      <c r="AE827" s="235"/>
      <c r="AF827" s="235"/>
      <c r="AG827" s="235"/>
      <c r="AH827" s="235"/>
      <c r="AI827" s="235"/>
      <c r="AJ827" s="235"/>
      <c r="AK827" s="235"/>
      <c r="AL827" s="235"/>
      <c r="AM827" s="235"/>
      <c r="AN827" s="235"/>
      <c r="AO827" s="235"/>
      <c r="AP827" s="235"/>
      <c r="AQ827" s="235"/>
      <c r="AR827" s="235"/>
      <c r="AS827" s="235"/>
      <c r="AT827" s="235"/>
      <c r="AU827" s="235"/>
      <c r="AV827" s="235"/>
      <c r="AW827" s="235"/>
      <c r="AX827" s="235"/>
      <c r="AY827" s="235"/>
      <c r="AZ827" s="235"/>
      <c r="BA827" s="235"/>
      <c r="BB827" s="235"/>
      <c r="BC827" s="235"/>
      <c r="BD827" s="235"/>
      <c r="BE827" s="235"/>
      <c r="BF827" s="235"/>
      <c r="BG827" s="235"/>
      <c r="BH827" s="235"/>
      <c r="BI827" s="235"/>
      <c r="BJ827" s="235"/>
      <c r="BK827" s="235"/>
      <c r="BL827" s="235"/>
      <c r="BM827" s="63"/>
    </row>
    <row r="828" spans="1:65">
      <c r="A828" s="35"/>
      <c r="B828" s="3" t="s">
        <v>87</v>
      </c>
      <c r="C828" s="33"/>
      <c r="D828" s="13">
        <v>3.2058322258061503E-2</v>
      </c>
      <c r="E828" s="13">
        <v>8.2364294361679576E-3</v>
      </c>
      <c r="F828" s="13">
        <v>6.7099510174943172E-2</v>
      </c>
      <c r="G828" s="13">
        <v>1.2597566070421361E-2</v>
      </c>
      <c r="H828" s="13">
        <v>4.1761692590946038E-2</v>
      </c>
      <c r="I828" s="13">
        <v>4.8989794855663578E-2</v>
      </c>
      <c r="J828" s="13">
        <v>2.8827503026587716E-2</v>
      </c>
      <c r="K828" s="13">
        <v>9.3627787607721211E-3</v>
      </c>
      <c r="L828" s="13">
        <v>1.746721358133168E-2</v>
      </c>
      <c r="M828" s="13">
        <v>2.1699658148225685E-2</v>
      </c>
      <c r="N828" s="13">
        <v>2.6368182192453786E-2</v>
      </c>
      <c r="O828" s="13">
        <v>1.3993062500502572E-2</v>
      </c>
      <c r="P828" s="13">
        <v>0</v>
      </c>
      <c r="Q828" s="13">
        <v>0.11676183412303147</v>
      </c>
      <c r="R828" s="13">
        <v>6.1778304777750911E-2</v>
      </c>
      <c r="S828" s="13">
        <v>7.0417879021953039E-2</v>
      </c>
      <c r="T828" s="165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62"/>
    </row>
    <row r="829" spans="1:65">
      <c r="A829" s="35"/>
      <c r="B829" s="3" t="s">
        <v>266</v>
      </c>
      <c r="C829" s="33"/>
      <c r="D829" s="13">
        <v>-1.2878588217639542E-2</v>
      </c>
      <c r="E829" s="13">
        <v>-1.9659888238844458E-2</v>
      </c>
      <c r="F829" s="13">
        <v>3.4393952509891301E-2</v>
      </c>
      <c r="G829" s="13">
        <v>4.6678916316421848E-2</v>
      </c>
      <c r="H829" s="13">
        <v>0.10318974982646334</v>
      </c>
      <c r="I829" s="13">
        <v>-1.7202895477538171E-2</v>
      </c>
      <c r="J829" s="13">
        <v>0.12038869915560646</v>
      </c>
      <c r="K829" s="13">
        <v>-0.13759554078154002</v>
      </c>
      <c r="L829" s="13">
        <v>2.2108988703360088E-2</v>
      </c>
      <c r="M829" s="13">
        <v>-3.9461483952729637E-6</v>
      </c>
      <c r="N829" s="13">
        <v>-8.5746887295674701E-2</v>
      </c>
      <c r="O829" s="13">
        <v>0.1189145034988226</v>
      </c>
      <c r="P829" s="13">
        <v>3.1936959748584792E-2</v>
      </c>
      <c r="Q829" s="13">
        <v>-1.2288909954925931E-2</v>
      </c>
      <c r="R829" s="13">
        <v>-0.15970847563329515</v>
      </c>
      <c r="S829" s="13">
        <v>8.1076814974707867E-2</v>
      </c>
      <c r="T829" s="165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62"/>
    </row>
    <row r="830" spans="1:65">
      <c r="A830" s="35"/>
      <c r="B830" s="53" t="s">
        <v>267</v>
      </c>
      <c r="C830" s="54"/>
      <c r="D830" s="52">
        <v>0.1</v>
      </c>
      <c r="E830" s="52">
        <v>0.2</v>
      </c>
      <c r="F830" s="52">
        <v>0.59</v>
      </c>
      <c r="G830" s="52">
        <v>0.76</v>
      </c>
      <c r="H830" s="52">
        <v>1.58</v>
      </c>
      <c r="I830" s="52">
        <v>0.16</v>
      </c>
      <c r="J830" s="52">
        <v>1.83</v>
      </c>
      <c r="K830" s="52">
        <v>1.9</v>
      </c>
      <c r="L830" s="52">
        <v>0.41</v>
      </c>
      <c r="M830" s="52">
        <v>0.09</v>
      </c>
      <c r="N830" s="52">
        <v>1.1499999999999999</v>
      </c>
      <c r="O830" s="52">
        <v>1.81</v>
      </c>
      <c r="P830" s="52" t="s">
        <v>268</v>
      </c>
      <c r="Q830" s="52">
        <v>0.09</v>
      </c>
      <c r="R830" s="52">
        <v>2.2200000000000002</v>
      </c>
      <c r="S830" s="52" t="s">
        <v>268</v>
      </c>
      <c r="T830" s="165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62"/>
    </row>
    <row r="831" spans="1:65">
      <c r="B831" s="36" t="s">
        <v>289</v>
      </c>
      <c r="C831" s="20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BM831" s="62"/>
    </row>
    <row r="832" spans="1:65">
      <c r="BM832" s="62"/>
    </row>
    <row r="833" spans="1:65" ht="15">
      <c r="B833" s="37" t="s">
        <v>575</v>
      </c>
      <c r="BM833" s="32" t="s">
        <v>67</v>
      </c>
    </row>
    <row r="834" spans="1:65" ht="15">
      <c r="A834" s="28" t="s">
        <v>61</v>
      </c>
      <c r="B834" s="18" t="s">
        <v>115</v>
      </c>
      <c r="C834" s="15" t="s">
        <v>116</v>
      </c>
      <c r="D834" s="16" t="s">
        <v>235</v>
      </c>
      <c r="E834" s="17" t="s">
        <v>235</v>
      </c>
      <c r="F834" s="17" t="s">
        <v>235</v>
      </c>
      <c r="G834" s="17" t="s">
        <v>235</v>
      </c>
      <c r="H834" s="17" t="s">
        <v>235</v>
      </c>
      <c r="I834" s="17" t="s">
        <v>235</v>
      </c>
      <c r="J834" s="17" t="s">
        <v>235</v>
      </c>
      <c r="K834" s="17" t="s">
        <v>235</v>
      </c>
      <c r="L834" s="17" t="s">
        <v>235</v>
      </c>
      <c r="M834" s="17" t="s">
        <v>235</v>
      </c>
      <c r="N834" s="17" t="s">
        <v>235</v>
      </c>
      <c r="O834" s="17" t="s">
        <v>235</v>
      </c>
      <c r="P834" s="17" t="s">
        <v>235</v>
      </c>
      <c r="Q834" s="17" t="s">
        <v>235</v>
      </c>
      <c r="R834" s="165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2">
        <v>1</v>
      </c>
    </row>
    <row r="835" spans="1:65">
      <c r="A835" s="35"/>
      <c r="B835" s="19" t="s">
        <v>236</v>
      </c>
      <c r="C835" s="8" t="s">
        <v>236</v>
      </c>
      <c r="D835" s="163" t="s">
        <v>238</v>
      </c>
      <c r="E835" s="164" t="s">
        <v>240</v>
      </c>
      <c r="F835" s="164" t="s">
        <v>242</v>
      </c>
      <c r="G835" s="164" t="s">
        <v>243</v>
      </c>
      <c r="H835" s="164" t="s">
        <v>244</v>
      </c>
      <c r="I835" s="164" t="s">
        <v>245</v>
      </c>
      <c r="J835" s="164" t="s">
        <v>246</v>
      </c>
      <c r="K835" s="164" t="s">
        <v>248</v>
      </c>
      <c r="L835" s="164" t="s">
        <v>250</v>
      </c>
      <c r="M835" s="164" t="s">
        <v>251</v>
      </c>
      <c r="N835" s="164" t="s">
        <v>252</v>
      </c>
      <c r="O835" s="164" t="s">
        <v>254</v>
      </c>
      <c r="P835" s="164" t="s">
        <v>256</v>
      </c>
      <c r="Q835" s="164" t="s">
        <v>270</v>
      </c>
      <c r="R835" s="165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2" t="s">
        <v>3</v>
      </c>
    </row>
    <row r="836" spans="1:65">
      <c r="A836" s="35"/>
      <c r="B836" s="19"/>
      <c r="C836" s="8"/>
      <c r="D836" s="9" t="s">
        <v>271</v>
      </c>
      <c r="E836" s="10" t="s">
        <v>271</v>
      </c>
      <c r="F836" s="10" t="s">
        <v>271</v>
      </c>
      <c r="G836" s="10" t="s">
        <v>271</v>
      </c>
      <c r="H836" s="10" t="s">
        <v>271</v>
      </c>
      <c r="I836" s="10" t="s">
        <v>271</v>
      </c>
      <c r="J836" s="10" t="s">
        <v>292</v>
      </c>
      <c r="K836" s="10" t="s">
        <v>292</v>
      </c>
      <c r="L836" s="10" t="s">
        <v>292</v>
      </c>
      <c r="M836" s="10" t="s">
        <v>271</v>
      </c>
      <c r="N836" s="10" t="s">
        <v>292</v>
      </c>
      <c r="O836" s="10" t="s">
        <v>292</v>
      </c>
      <c r="P836" s="10" t="s">
        <v>273</v>
      </c>
      <c r="Q836" s="10" t="s">
        <v>271</v>
      </c>
      <c r="R836" s="165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2">
        <v>2</v>
      </c>
    </row>
    <row r="837" spans="1:65">
      <c r="A837" s="35"/>
      <c r="B837" s="19"/>
      <c r="C837" s="8"/>
      <c r="D837" s="29" t="s">
        <v>293</v>
      </c>
      <c r="E837" s="29" t="s">
        <v>293</v>
      </c>
      <c r="F837" s="29" t="s">
        <v>293</v>
      </c>
      <c r="G837" s="29" t="s">
        <v>293</v>
      </c>
      <c r="H837" s="29" t="s">
        <v>293</v>
      </c>
      <c r="I837" s="29" t="s">
        <v>293</v>
      </c>
      <c r="J837" s="29" t="s">
        <v>295</v>
      </c>
      <c r="K837" s="29" t="s">
        <v>295</v>
      </c>
      <c r="L837" s="29" t="s">
        <v>296</v>
      </c>
      <c r="M837" s="29" t="s">
        <v>293</v>
      </c>
      <c r="N837" s="29" t="s">
        <v>296</v>
      </c>
      <c r="O837" s="29" t="s">
        <v>293</v>
      </c>
      <c r="P837" s="29" t="s">
        <v>293</v>
      </c>
      <c r="Q837" s="29" t="s">
        <v>297</v>
      </c>
      <c r="R837" s="165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2">
        <v>2</v>
      </c>
    </row>
    <row r="838" spans="1:65">
      <c r="A838" s="35"/>
      <c r="B838" s="18">
        <v>1</v>
      </c>
      <c r="C838" s="14">
        <v>1</v>
      </c>
      <c r="D838" s="22">
        <v>3.0731999999999999</v>
      </c>
      <c r="E838" s="22">
        <v>2.6</v>
      </c>
      <c r="F838" s="23">
        <v>2.2999999999999998</v>
      </c>
      <c r="G838" s="22">
        <v>2</v>
      </c>
      <c r="H838" s="23">
        <v>1.7</v>
      </c>
      <c r="I838" s="160">
        <v>5</v>
      </c>
      <c r="J838" s="168">
        <v>1</v>
      </c>
      <c r="K838" s="160">
        <v>2</v>
      </c>
      <c r="L838" s="22">
        <v>2.1678289070882877</v>
      </c>
      <c r="M838" s="22">
        <v>2.09</v>
      </c>
      <c r="N838" s="160">
        <v>2</v>
      </c>
      <c r="O838" s="22">
        <v>1.4</v>
      </c>
      <c r="P838" s="160" t="s">
        <v>109</v>
      </c>
      <c r="Q838" s="160">
        <v>2.9</v>
      </c>
      <c r="R838" s="165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2">
        <v>1</v>
      </c>
    </row>
    <row r="839" spans="1:65">
      <c r="A839" s="35"/>
      <c r="B839" s="19">
        <v>1</v>
      </c>
      <c r="C839" s="8">
        <v>2</v>
      </c>
      <c r="D839" s="10">
        <v>2.6998000000000002</v>
      </c>
      <c r="E839" s="10">
        <v>2.2999999999999998</v>
      </c>
      <c r="F839" s="25">
        <v>2.1</v>
      </c>
      <c r="G839" s="10">
        <v>2</v>
      </c>
      <c r="H839" s="25">
        <v>1.8</v>
      </c>
      <c r="I839" s="161">
        <v>4.8</v>
      </c>
      <c r="J839" s="166">
        <v>1</v>
      </c>
      <c r="K839" s="161">
        <v>2</v>
      </c>
      <c r="L839" s="10">
        <v>1.6960070515854575</v>
      </c>
      <c r="M839" s="10">
        <v>2</v>
      </c>
      <c r="N839" s="161">
        <v>2</v>
      </c>
      <c r="O839" s="10">
        <v>1.5</v>
      </c>
      <c r="P839" s="161" t="s">
        <v>109</v>
      </c>
      <c r="Q839" s="161">
        <v>3.01</v>
      </c>
      <c r="R839" s="165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2">
        <v>48</v>
      </c>
    </row>
    <row r="840" spans="1:65">
      <c r="A840" s="35"/>
      <c r="B840" s="19">
        <v>1</v>
      </c>
      <c r="C840" s="8">
        <v>3</v>
      </c>
      <c r="D840" s="10">
        <v>2.9333999999999998</v>
      </c>
      <c r="E840" s="10">
        <v>2.4</v>
      </c>
      <c r="F840" s="25">
        <v>1.9</v>
      </c>
      <c r="G840" s="159">
        <v>2.4</v>
      </c>
      <c r="H840" s="25">
        <v>2.1</v>
      </c>
      <c r="I840" s="161">
        <v>4.8</v>
      </c>
      <c r="J840" s="166">
        <v>1</v>
      </c>
      <c r="K840" s="166">
        <v>2</v>
      </c>
      <c r="L840" s="11">
        <v>1.6433537023437375</v>
      </c>
      <c r="M840" s="11">
        <v>2.13</v>
      </c>
      <c r="N840" s="166">
        <v>2</v>
      </c>
      <c r="O840" s="11">
        <v>1.7</v>
      </c>
      <c r="P840" s="166" t="s">
        <v>109</v>
      </c>
      <c r="Q840" s="166">
        <v>2.84</v>
      </c>
      <c r="R840" s="165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2">
        <v>16</v>
      </c>
    </row>
    <row r="841" spans="1:65">
      <c r="A841" s="35"/>
      <c r="B841" s="19">
        <v>1</v>
      </c>
      <c r="C841" s="8">
        <v>4</v>
      </c>
      <c r="D841" s="10">
        <v>2.8704000000000001</v>
      </c>
      <c r="E841" s="10">
        <v>2.4</v>
      </c>
      <c r="F841" s="25">
        <v>1.7</v>
      </c>
      <c r="G841" s="10">
        <v>2.2000000000000002</v>
      </c>
      <c r="H841" s="25">
        <v>1.9</v>
      </c>
      <c r="I841" s="159">
        <v>5.5</v>
      </c>
      <c r="J841" s="166">
        <v>1</v>
      </c>
      <c r="K841" s="166">
        <v>2</v>
      </c>
      <c r="L841" s="11">
        <v>1.9646585863929575</v>
      </c>
      <c r="M841" s="11">
        <v>2</v>
      </c>
      <c r="N841" s="166">
        <v>2</v>
      </c>
      <c r="O841" s="11">
        <v>1.5</v>
      </c>
      <c r="P841" s="166" t="s">
        <v>109</v>
      </c>
      <c r="Q841" s="166">
        <v>2.4300000000000002</v>
      </c>
      <c r="R841" s="165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2">
        <v>2.0852327095554068</v>
      </c>
    </row>
    <row r="842" spans="1:65">
      <c r="A842" s="35"/>
      <c r="B842" s="19">
        <v>1</v>
      </c>
      <c r="C842" s="8">
        <v>5</v>
      </c>
      <c r="D842" s="10">
        <v>2.8025000000000002</v>
      </c>
      <c r="E842" s="10">
        <v>2.5</v>
      </c>
      <c r="F842" s="10">
        <v>1.9</v>
      </c>
      <c r="G842" s="10">
        <v>2</v>
      </c>
      <c r="H842" s="10">
        <v>2</v>
      </c>
      <c r="I842" s="161">
        <v>4.5999999999999996</v>
      </c>
      <c r="J842" s="161">
        <v>2</v>
      </c>
      <c r="K842" s="161">
        <v>2</v>
      </c>
      <c r="L842" s="10">
        <v>1.9142354316077874</v>
      </c>
      <c r="M842" s="10">
        <v>2.1</v>
      </c>
      <c r="N842" s="161">
        <v>2</v>
      </c>
      <c r="O842" s="10">
        <v>1.4</v>
      </c>
      <c r="P842" s="161" t="s">
        <v>109</v>
      </c>
      <c r="Q842" s="161">
        <v>3.22</v>
      </c>
      <c r="R842" s="165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2">
        <v>109</v>
      </c>
    </row>
    <row r="843" spans="1:65">
      <c r="A843" s="35"/>
      <c r="B843" s="19">
        <v>1</v>
      </c>
      <c r="C843" s="8">
        <v>6</v>
      </c>
      <c r="D843" s="10">
        <v>2.4704999999999999</v>
      </c>
      <c r="E843" s="10">
        <v>2.2000000000000002</v>
      </c>
      <c r="F843" s="10">
        <v>2.1</v>
      </c>
      <c r="G843" s="10">
        <v>2</v>
      </c>
      <c r="H843" s="10">
        <v>1.9</v>
      </c>
      <c r="I843" s="161">
        <v>4.9000000000000004</v>
      </c>
      <c r="J843" s="161">
        <v>1</v>
      </c>
      <c r="K843" s="161">
        <v>2</v>
      </c>
      <c r="L843" s="10">
        <v>2.305286379641303</v>
      </c>
      <c r="M843" s="10">
        <v>1.99</v>
      </c>
      <c r="N843" s="161">
        <v>2</v>
      </c>
      <c r="O843" s="10">
        <v>1.7</v>
      </c>
      <c r="P843" s="161" t="s">
        <v>109</v>
      </c>
      <c r="Q843" s="161">
        <v>3.35</v>
      </c>
      <c r="R843" s="165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62"/>
    </row>
    <row r="844" spans="1:65">
      <c r="A844" s="35"/>
      <c r="B844" s="20" t="s">
        <v>263</v>
      </c>
      <c r="C844" s="12"/>
      <c r="D844" s="26">
        <v>2.8082999999999996</v>
      </c>
      <c r="E844" s="26">
        <v>2.4000000000000004</v>
      </c>
      <c r="F844" s="26">
        <v>2</v>
      </c>
      <c r="G844" s="26">
        <v>2.1</v>
      </c>
      <c r="H844" s="26">
        <v>1.9000000000000001</v>
      </c>
      <c r="I844" s="26">
        <v>4.9333333333333336</v>
      </c>
      <c r="J844" s="26">
        <v>1.1666666666666667</v>
      </c>
      <c r="K844" s="26">
        <v>2</v>
      </c>
      <c r="L844" s="26">
        <v>1.948561676443255</v>
      </c>
      <c r="M844" s="26">
        <v>2.0516666666666663</v>
      </c>
      <c r="N844" s="26">
        <v>2</v>
      </c>
      <c r="O844" s="26">
        <v>1.5333333333333332</v>
      </c>
      <c r="P844" s="26" t="s">
        <v>658</v>
      </c>
      <c r="Q844" s="26">
        <v>2.9583333333333335</v>
      </c>
      <c r="R844" s="165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62"/>
    </row>
    <row r="845" spans="1:65">
      <c r="A845" s="35"/>
      <c r="B845" s="3" t="s">
        <v>264</v>
      </c>
      <c r="C845" s="33"/>
      <c r="D845" s="11">
        <v>2.8364500000000001</v>
      </c>
      <c r="E845" s="11">
        <v>2.4</v>
      </c>
      <c r="F845" s="11">
        <v>2</v>
      </c>
      <c r="G845" s="11">
        <v>2</v>
      </c>
      <c r="H845" s="11">
        <v>1.9</v>
      </c>
      <c r="I845" s="11">
        <v>4.8499999999999996</v>
      </c>
      <c r="J845" s="11">
        <v>1</v>
      </c>
      <c r="K845" s="11">
        <v>2</v>
      </c>
      <c r="L845" s="11">
        <v>1.9394470090003724</v>
      </c>
      <c r="M845" s="11">
        <v>2.0449999999999999</v>
      </c>
      <c r="N845" s="11">
        <v>2</v>
      </c>
      <c r="O845" s="11">
        <v>1.5</v>
      </c>
      <c r="P845" s="11" t="s">
        <v>658</v>
      </c>
      <c r="Q845" s="11">
        <v>2.9550000000000001</v>
      </c>
      <c r="R845" s="165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62"/>
    </row>
    <row r="846" spans="1:65">
      <c r="A846" s="35"/>
      <c r="B846" s="3" t="s">
        <v>265</v>
      </c>
      <c r="C846" s="33"/>
      <c r="D846" s="27">
        <v>0.20765026366465317</v>
      </c>
      <c r="E846" s="27">
        <v>0.1414213562373095</v>
      </c>
      <c r="F846" s="27">
        <v>0.20976176963403032</v>
      </c>
      <c r="G846" s="27">
        <v>0.16733200530681511</v>
      </c>
      <c r="H846" s="27">
        <v>0.14142135623730953</v>
      </c>
      <c r="I846" s="27">
        <v>0.30767948691238212</v>
      </c>
      <c r="J846" s="27">
        <v>0.40824829046386318</v>
      </c>
      <c r="K846" s="27">
        <v>0</v>
      </c>
      <c r="L846" s="27">
        <v>0.25834232324259576</v>
      </c>
      <c r="M846" s="27">
        <v>6.1779176642835436E-2</v>
      </c>
      <c r="N846" s="27">
        <v>0</v>
      </c>
      <c r="O846" s="27">
        <v>0.13662601021279466</v>
      </c>
      <c r="P846" s="27" t="s">
        <v>658</v>
      </c>
      <c r="Q846" s="27">
        <v>0.32282606255794571</v>
      </c>
      <c r="R846" s="165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62"/>
    </row>
    <row r="847" spans="1:65">
      <c r="A847" s="35"/>
      <c r="B847" s="3" t="s">
        <v>87</v>
      </c>
      <c r="C847" s="33"/>
      <c r="D847" s="13">
        <v>7.3941624350907384E-2</v>
      </c>
      <c r="E847" s="13">
        <v>5.8925565098878953E-2</v>
      </c>
      <c r="F847" s="13">
        <v>0.10488088481701516</v>
      </c>
      <c r="G847" s="13">
        <v>7.9681907288959575E-2</v>
      </c>
      <c r="H847" s="13">
        <v>7.4432292756478696E-2</v>
      </c>
      <c r="I847" s="13">
        <v>6.2367463563320694E-2</v>
      </c>
      <c r="J847" s="13">
        <v>0.34992710611188271</v>
      </c>
      <c r="K847" s="13">
        <v>0</v>
      </c>
      <c r="L847" s="13">
        <v>0.13258103470153057</v>
      </c>
      <c r="M847" s="13">
        <v>3.0111702669131817E-2</v>
      </c>
      <c r="N847" s="13">
        <v>0</v>
      </c>
      <c r="O847" s="13">
        <v>8.9103919703996531E-2</v>
      </c>
      <c r="P847" s="13" t="s">
        <v>658</v>
      </c>
      <c r="Q847" s="13">
        <v>0.10912430283648869</v>
      </c>
      <c r="R847" s="165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62"/>
    </row>
    <row r="848" spans="1:65">
      <c r="A848" s="35"/>
      <c r="B848" s="3" t="s">
        <v>266</v>
      </c>
      <c r="C848" s="33"/>
      <c r="D848" s="13">
        <v>0.34675616161745237</v>
      </c>
      <c r="E848" s="13">
        <v>0.15095067759209724</v>
      </c>
      <c r="F848" s="13">
        <v>-4.087443533991908E-2</v>
      </c>
      <c r="G848" s="13">
        <v>7.0818428930849997E-3</v>
      </c>
      <c r="H848" s="13">
        <v>-8.8830713572923159E-2</v>
      </c>
      <c r="I848" s="13">
        <v>1.3658430594948663</v>
      </c>
      <c r="J848" s="13">
        <v>-0.44051008728161944</v>
      </c>
      <c r="K848" s="13">
        <v>-4.087443533991908E-2</v>
      </c>
      <c r="L848" s="13">
        <v>-6.554234090318467E-2</v>
      </c>
      <c r="M848" s="13">
        <v>-1.6097024919533909E-2</v>
      </c>
      <c r="N848" s="13">
        <v>-4.087443533991908E-2</v>
      </c>
      <c r="O848" s="13">
        <v>-0.26467040042727141</v>
      </c>
      <c r="P848" s="13" t="s">
        <v>658</v>
      </c>
      <c r="Q848" s="13">
        <v>0.41870656439303633</v>
      </c>
      <c r="R848" s="165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62"/>
    </row>
    <row r="849" spans="1:65">
      <c r="A849" s="35"/>
      <c r="B849" s="53" t="s">
        <v>267</v>
      </c>
      <c r="C849" s="54"/>
      <c r="D849" s="52">
        <v>1.59</v>
      </c>
      <c r="E849" s="52">
        <v>0.67</v>
      </c>
      <c r="F849" s="52">
        <v>0.22</v>
      </c>
      <c r="G849" s="52">
        <v>0</v>
      </c>
      <c r="H849" s="52">
        <v>0.45</v>
      </c>
      <c r="I849" s="52">
        <v>6.37</v>
      </c>
      <c r="J849" s="52" t="s">
        <v>268</v>
      </c>
      <c r="K849" s="52" t="s">
        <v>268</v>
      </c>
      <c r="L849" s="52">
        <v>0.34</v>
      </c>
      <c r="M849" s="52">
        <v>0.11</v>
      </c>
      <c r="N849" s="52" t="s">
        <v>268</v>
      </c>
      <c r="O849" s="52">
        <v>1.27</v>
      </c>
      <c r="P849" s="52">
        <v>0.9</v>
      </c>
      <c r="Q849" s="52">
        <v>1.93</v>
      </c>
      <c r="R849" s="165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62"/>
    </row>
    <row r="850" spans="1:65">
      <c r="B850" s="36" t="s">
        <v>308</v>
      </c>
      <c r="C850" s="20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BM850" s="62"/>
    </row>
    <row r="851" spans="1:65">
      <c r="BM851" s="62"/>
    </row>
    <row r="852" spans="1:65" ht="15">
      <c r="B852" s="37" t="s">
        <v>576</v>
      </c>
      <c r="BM852" s="32" t="s">
        <v>269</v>
      </c>
    </row>
    <row r="853" spans="1:65" ht="15">
      <c r="A853" s="28" t="s">
        <v>12</v>
      </c>
      <c r="B853" s="18" t="s">
        <v>115</v>
      </c>
      <c r="C853" s="15" t="s">
        <v>116</v>
      </c>
      <c r="D853" s="16" t="s">
        <v>235</v>
      </c>
      <c r="E853" s="17" t="s">
        <v>235</v>
      </c>
      <c r="F853" s="16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2">
        <v>1</v>
      </c>
    </row>
    <row r="854" spans="1:65">
      <c r="A854" s="35"/>
      <c r="B854" s="19" t="s">
        <v>236</v>
      </c>
      <c r="C854" s="8" t="s">
        <v>236</v>
      </c>
      <c r="D854" s="163" t="s">
        <v>251</v>
      </c>
      <c r="E854" s="164" t="s">
        <v>254</v>
      </c>
      <c r="F854" s="16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2" t="s">
        <v>3</v>
      </c>
    </row>
    <row r="855" spans="1:65">
      <c r="A855" s="35"/>
      <c r="B855" s="19"/>
      <c r="C855" s="8"/>
      <c r="D855" s="9" t="s">
        <v>271</v>
      </c>
      <c r="E855" s="10" t="s">
        <v>292</v>
      </c>
      <c r="F855" s="16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2">
        <v>2</v>
      </c>
    </row>
    <row r="856" spans="1:65">
      <c r="A856" s="35"/>
      <c r="B856" s="19"/>
      <c r="C856" s="8"/>
      <c r="D856" s="29" t="s">
        <v>293</v>
      </c>
      <c r="E856" s="29" t="s">
        <v>293</v>
      </c>
      <c r="F856" s="16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2">
        <v>2</v>
      </c>
    </row>
    <row r="857" spans="1:65">
      <c r="A857" s="35"/>
      <c r="B857" s="18">
        <v>1</v>
      </c>
      <c r="C857" s="14">
        <v>1</v>
      </c>
      <c r="D857" s="22">
        <v>3.9860000000000007</v>
      </c>
      <c r="E857" s="22">
        <v>3.8</v>
      </c>
      <c r="F857" s="16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2">
        <v>1</v>
      </c>
    </row>
    <row r="858" spans="1:65">
      <c r="A858" s="35"/>
      <c r="B858" s="19">
        <v>1</v>
      </c>
      <c r="C858" s="8">
        <v>2</v>
      </c>
      <c r="D858" s="10">
        <v>4.0060000000000002</v>
      </c>
      <c r="E858" s="10">
        <v>3.5</v>
      </c>
      <c r="F858" s="16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2">
        <v>18</v>
      </c>
    </row>
    <row r="859" spans="1:65">
      <c r="A859" s="35"/>
      <c r="B859" s="19">
        <v>1</v>
      </c>
      <c r="C859" s="8">
        <v>3</v>
      </c>
      <c r="D859" s="10">
        <v>4.0010000000000003</v>
      </c>
      <c r="E859" s="10">
        <v>3.3</v>
      </c>
      <c r="F859" s="16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2">
        <v>16</v>
      </c>
    </row>
    <row r="860" spans="1:65">
      <c r="A860" s="35"/>
      <c r="B860" s="19">
        <v>1</v>
      </c>
      <c r="C860" s="8">
        <v>4</v>
      </c>
      <c r="D860" s="10">
        <v>4.0229999999999997</v>
      </c>
      <c r="E860" s="10">
        <v>3.9</v>
      </c>
      <c r="F860" s="16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2">
        <v>3.8509166666666701</v>
      </c>
    </row>
    <row r="861" spans="1:65">
      <c r="A861" s="35"/>
      <c r="B861" s="19">
        <v>1</v>
      </c>
      <c r="C861" s="8">
        <v>5</v>
      </c>
      <c r="D861" s="10">
        <v>3.9849999999999999</v>
      </c>
      <c r="E861" s="10">
        <v>3.6</v>
      </c>
      <c r="F861" s="16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2">
        <v>24</v>
      </c>
    </row>
    <row r="862" spans="1:65">
      <c r="A862" s="35"/>
      <c r="B862" s="19">
        <v>1</v>
      </c>
      <c r="C862" s="8">
        <v>6</v>
      </c>
      <c r="D862" s="10">
        <v>4.01</v>
      </c>
      <c r="E862" s="10">
        <v>4.0999999999999996</v>
      </c>
      <c r="F862" s="16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62"/>
    </row>
    <row r="863" spans="1:65">
      <c r="A863" s="35"/>
      <c r="B863" s="20" t="s">
        <v>263</v>
      </c>
      <c r="C863" s="12"/>
      <c r="D863" s="26">
        <v>4.0018333333333338</v>
      </c>
      <c r="E863" s="26">
        <v>3.7000000000000006</v>
      </c>
      <c r="F863" s="16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62"/>
    </row>
    <row r="864" spans="1:65">
      <c r="A864" s="35"/>
      <c r="B864" s="3" t="s">
        <v>264</v>
      </c>
      <c r="C864" s="33"/>
      <c r="D864" s="11">
        <v>4.0035000000000007</v>
      </c>
      <c r="E864" s="11">
        <v>3.7</v>
      </c>
      <c r="F864" s="16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62"/>
    </row>
    <row r="865" spans="1:65">
      <c r="A865" s="35"/>
      <c r="B865" s="3" t="s">
        <v>265</v>
      </c>
      <c r="C865" s="33"/>
      <c r="D865" s="27">
        <v>1.4607075910895388E-2</v>
      </c>
      <c r="E865" s="27">
        <v>0.28982753492378871</v>
      </c>
      <c r="F865" s="16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62"/>
    </row>
    <row r="866" spans="1:65">
      <c r="A866" s="35"/>
      <c r="B866" s="3" t="s">
        <v>87</v>
      </c>
      <c r="C866" s="33"/>
      <c r="D866" s="13">
        <v>3.6500960170493656E-3</v>
      </c>
      <c r="E866" s="13">
        <v>7.833176619561856E-2</v>
      </c>
      <c r="F866" s="16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62"/>
    </row>
    <row r="867" spans="1:65">
      <c r="A867" s="35"/>
      <c r="B867" s="3" t="s">
        <v>266</v>
      </c>
      <c r="C867" s="33"/>
      <c r="D867" s="13">
        <v>3.9189803293587344E-2</v>
      </c>
      <c r="E867" s="13">
        <v>-3.9189803293588787E-2</v>
      </c>
      <c r="F867" s="16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62"/>
    </row>
    <row r="868" spans="1:65">
      <c r="A868" s="35"/>
      <c r="B868" s="53" t="s">
        <v>267</v>
      </c>
      <c r="C868" s="54"/>
      <c r="D868" s="52">
        <v>0.67</v>
      </c>
      <c r="E868" s="52">
        <v>0.67</v>
      </c>
      <c r="F868" s="16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62"/>
    </row>
    <row r="869" spans="1:65">
      <c r="B869" s="36"/>
      <c r="C869" s="20"/>
      <c r="D869" s="31"/>
      <c r="E869" s="31"/>
      <c r="BM869" s="62"/>
    </row>
    <row r="870" spans="1:65" ht="15">
      <c r="B870" s="37" t="s">
        <v>577</v>
      </c>
      <c r="BM870" s="32" t="s">
        <v>67</v>
      </c>
    </row>
    <row r="871" spans="1:65" ht="15">
      <c r="A871" s="28" t="s">
        <v>15</v>
      </c>
      <c r="B871" s="18" t="s">
        <v>115</v>
      </c>
      <c r="C871" s="15" t="s">
        <v>116</v>
      </c>
      <c r="D871" s="16" t="s">
        <v>235</v>
      </c>
      <c r="E871" s="17" t="s">
        <v>235</v>
      </c>
      <c r="F871" s="17" t="s">
        <v>235</v>
      </c>
      <c r="G871" s="17" t="s">
        <v>235</v>
      </c>
      <c r="H871" s="17" t="s">
        <v>235</v>
      </c>
      <c r="I871" s="17" t="s">
        <v>235</v>
      </c>
      <c r="J871" s="17" t="s">
        <v>235</v>
      </c>
      <c r="K871" s="17" t="s">
        <v>235</v>
      </c>
      <c r="L871" s="17" t="s">
        <v>235</v>
      </c>
      <c r="M871" s="17" t="s">
        <v>235</v>
      </c>
      <c r="N871" s="17" t="s">
        <v>235</v>
      </c>
      <c r="O871" s="17" t="s">
        <v>235</v>
      </c>
      <c r="P871" s="17" t="s">
        <v>235</v>
      </c>
      <c r="Q871" s="17" t="s">
        <v>235</v>
      </c>
      <c r="R871" s="165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2">
        <v>1</v>
      </c>
    </row>
    <row r="872" spans="1:65">
      <c r="A872" s="35"/>
      <c r="B872" s="19" t="s">
        <v>236</v>
      </c>
      <c r="C872" s="8" t="s">
        <v>236</v>
      </c>
      <c r="D872" s="163" t="s">
        <v>242</v>
      </c>
      <c r="E872" s="164" t="s">
        <v>243</v>
      </c>
      <c r="F872" s="164" t="s">
        <v>244</v>
      </c>
      <c r="G872" s="164" t="s">
        <v>245</v>
      </c>
      <c r="H872" s="164" t="s">
        <v>246</v>
      </c>
      <c r="I872" s="164" t="s">
        <v>247</v>
      </c>
      <c r="J872" s="164" t="s">
        <v>248</v>
      </c>
      <c r="K872" s="164" t="s">
        <v>249</v>
      </c>
      <c r="L872" s="164" t="s">
        <v>250</v>
      </c>
      <c r="M872" s="164" t="s">
        <v>251</v>
      </c>
      <c r="N872" s="164" t="s">
        <v>252</v>
      </c>
      <c r="O872" s="164" t="s">
        <v>254</v>
      </c>
      <c r="P872" s="164" t="s">
        <v>256</v>
      </c>
      <c r="Q872" s="164" t="s">
        <v>270</v>
      </c>
      <c r="R872" s="165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2" t="s">
        <v>3</v>
      </c>
    </row>
    <row r="873" spans="1:65">
      <c r="A873" s="35"/>
      <c r="B873" s="19"/>
      <c r="C873" s="8"/>
      <c r="D873" s="9" t="s">
        <v>271</v>
      </c>
      <c r="E873" s="10" t="s">
        <v>271</v>
      </c>
      <c r="F873" s="10" t="s">
        <v>271</v>
      </c>
      <c r="G873" s="10" t="s">
        <v>271</v>
      </c>
      <c r="H873" s="10" t="s">
        <v>292</v>
      </c>
      <c r="I873" s="10" t="s">
        <v>273</v>
      </c>
      <c r="J873" s="10" t="s">
        <v>292</v>
      </c>
      <c r="K873" s="10" t="s">
        <v>273</v>
      </c>
      <c r="L873" s="10" t="s">
        <v>292</v>
      </c>
      <c r="M873" s="10" t="s">
        <v>271</v>
      </c>
      <c r="N873" s="10" t="s">
        <v>292</v>
      </c>
      <c r="O873" s="10" t="s">
        <v>292</v>
      </c>
      <c r="P873" s="10" t="s">
        <v>273</v>
      </c>
      <c r="Q873" s="10" t="s">
        <v>271</v>
      </c>
      <c r="R873" s="165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2">
        <v>2</v>
      </c>
    </row>
    <row r="874" spans="1:65">
      <c r="A874" s="35"/>
      <c r="B874" s="19"/>
      <c r="C874" s="8"/>
      <c r="D874" s="29" t="s">
        <v>293</v>
      </c>
      <c r="E874" s="29" t="s">
        <v>293</v>
      </c>
      <c r="F874" s="29" t="s">
        <v>293</v>
      </c>
      <c r="G874" s="29" t="s">
        <v>293</v>
      </c>
      <c r="H874" s="29" t="s">
        <v>295</v>
      </c>
      <c r="I874" s="29" t="s">
        <v>295</v>
      </c>
      <c r="J874" s="29" t="s">
        <v>295</v>
      </c>
      <c r="K874" s="29" t="s">
        <v>295</v>
      </c>
      <c r="L874" s="29" t="s">
        <v>296</v>
      </c>
      <c r="M874" s="29" t="s">
        <v>293</v>
      </c>
      <c r="N874" s="29" t="s">
        <v>296</v>
      </c>
      <c r="O874" s="29" t="s">
        <v>293</v>
      </c>
      <c r="P874" s="29" t="s">
        <v>293</v>
      </c>
      <c r="Q874" s="29" t="s">
        <v>297</v>
      </c>
      <c r="R874" s="165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2">
        <v>3</v>
      </c>
    </row>
    <row r="875" spans="1:65">
      <c r="A875" s="35"/>
      <c r="B875" s="18">
        <v>1</v>
      </c>
      <c r="C875" s="14">
        <v>1</v>
      </c>
      <c r="D875" s="22">
        <v>1.5</v>
      </c>
      <c r="E875" s="22">
        <v>1.5</v>
      </c>
      <c r="F875" s="23">
        <v>1.4</v>
      </c>
      <c r="G875" s="22">
        <v>1.7</v>
      </c>
      <c r="H875" s="168">
        <v>1.7</v>
      </c>
      <c r="I875" s="160" t="s">
        <v>97</v>
      </c>
      <c r="J875" s="23">
        <v>1.6</v>
      </c>
      <c r="K875" s="160" t="s">
        <v>97</v>
      </c>
      <c r="L875" s="22">
        <v>1.5853185153303395</v>
      </c>
      <c r="M875" s="22">
        <v>1.66</v>
      </c>
      <c r="N875" s="22">
        <v>1.6</v>
      </c>
      <c r="O875" s="22">
        <v>1.56</v>
      </c>
      <c r="P875" s="160" t="s">
        <v>97</v>
      </c>
      <c r="Q875" s="22">
        <v>1.7</v>
      </c>
      <c r="R875" s="165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2">
        <v>1</v>
      </c>
    </row>
    <row r="876" spans="1:65">
      <c r="A876" s="35"/>
      <c r="B876" s="19">
        <v>1</v>
      </c>
      <c r="C876" s="8">
        <v>2</v>
      </c>
      <c r="D876" s="10">
        <v>1.4</v>
      </c>
      <c r="E876" s="10">
        <v>1.5</v>
      </c>
      <c r="F876" s="25">
        <v>1.4</v>
      </c>
      <c r="G876" s="10">
        <v>1.6</v>
      </c>
      <c r="H876" s="166">
        <v>1.8</v>
      </c>
      <c r="I876" s="161" t="s">
        <v>97</v>
      </c>
      <c r="J876" s="25">
        <v>1.6</v>
      </c>
      <c r="K876" s="161" t="s">
        <v>97</v>
      </c>
      <c r="L876" s="10">
        <v>1.6274974415106693</v>
      </c>
      <c r="M876" s="10">
        <v>1.62</v>
      </c>
      <c r="N876" s="10">
        <v>1.6</v>
      </c>
      <c r="O876" s="10">
        <v>1.49</v>
      </c>
      <c r="P876" s="161" t="s">
        <v>97</v>
      </c>
      <c r="Q876" s="10">
        <v>1.8</v>
      </c>
      <c r="R876" s="165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2">
        <v>6</v>
      </c>
    </row>
    <row r="877" spans="1:65">
      <c r="A877" s="35"/>
      <c r="B877" s="19">
        <v>1</v>
      </c>
      <c r="C877" s="8">
        <v>3</v>
      </c>
      <c r="D877" s="10">
        <v>1.4</v>
      </c>
      <c r="E877" s="10">
        <v>1.5</v>
      </c>
      <c r="F877" s="25">
        <v>1.5</v>
      </c>
      <c r="G877" s="10">
        <v>1.6</v>
      </c>
      <c r="H877" s="166">
        <v>1.8</v>
      </c>
      <c r="I877" s="161" t="s">
        <v>97</v>
      </c>
      <c r="J877" s="25">
        <v>1.5</v>
      </c>
      <c r="K877" s="166" t="s">
        <v>97</v>
      </c>
      <c r="L877" s="11">
        <v>1.6193510165412695</v>
      </c>
      <c r="M877" s="11">
        <v>1.62</v>
      </c>
      <c r="N877" s="11">
        <v>1.5</v>
      </c>
      <c r="O877" s="11">
        <v>1.62</v>
      </c>
      <c r="P877" s="166" t="s">
        <v>97</v>
      </c>
      <c r="Q877" s="11">
        <v>1.8</v>
      </c>
      <c r="R877" s="165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2">
        <v>16</v>
      </c>
    </row>
    <row r="878" spans="1:65">
      <c r="A878" s="35"/>
      <c r="B878" s="19">
        <v>1</v>
      </c>
      <c r="C878" s="8">
        <v>4</v>
      </c>
      <c r="D878" s="10">
        <v>1.3</v>
      </c>
      <c r="E878" s="10">
        <v>1.5</v>
      </c>
      <c r="F878" s="25">
        <v>1.4</v>
      </c>
      <c r="G878" s="10">
        <v>1.4</v>
      </c>
      <c r="H878" s="166">
        <v>1.8</v>
      </c>
      <c r="I878" s="161" t="s">
        <v>97</v>
      </c>
      <c r="J878" s="25">
        <v>1.6</v>
      </c>
      <c r="K878" s="166" t="s">
        <v>97</v>
      </c>
      <c r="L878" s="11">
        <v>1.6423803332733093</v>
      </c>
      <c r="M878" s="11">
        <v>1.65</v>
      </c>
      <c r="N878" s="11">
        <v>1.6</v>
      </c>
      <c r="O878" s="11">
        <v>1.56</v>
      </c>
      <c r="P878" s="166" t="s">
        <v>97</v>
      </c>
      <c r="Q878" s="11">
        <v>1.7</v>
      </c>
      <c r="R878" s="165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2">
        <v>1.5634478834174153</v>
      </c>
    </row>
    <row r="879" spans="1:65">
      <c r="A879" s="35"/>
      <c r="B879" s="19">
        <v>1</v>
      </c>
      <c r="C879" s="8">
        <v>5</v>
      </c>
      <c r="D879" s="10">
        <v>1.4</v>
      </c>
      <c r="E879" s="10">
        <v>1.6</v>
      </c>
      <c r="F879" s="10">
        <v>1.4</v>
      </c>
      <c r="G879" s="10">
        <v>1.4</v>
      </c>
      <c r="H879" s="161">
        <v>1.8</v>
      </c>
      <c r="I879" s="161" t="s">
        <v>97</v>
      </c>
      <c r="J879" s="10">
        <v>1.7</v>
      </c>
      <c r="K879" s="161" t="s">
        <v>97</v>
      </c>
      <c r="L879" s="10">
        <v>1.6127527485799995</v>
      </c>
      <c r="M879" s="10">
        <v>1.69</v>
      </c>
      <c r="N879" s="10">
        <v>1.6</v>
      </c>
      <c r="O879" s="10">
        <v>1.55</v>
      </c>
      <c r="P879" s="161" t="s">
        <v>97</v>
      </c>
      <c r="Q879" s="10">
        <v>1.7</v>
      </c>
      <c r="R879" s="165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2">
        <v>110</v>
      </c>
    </row>
    <row r="880" spans="1:65">
      <c r="A880" s="35"/>
      <c r="B880" s="19">
        <v>1</v>
      </c>
      <c r="C880" s="8">
        <v>6</v>
      </c>
      <c r="D880" s="10">
        <v>1.6</v>
      </c>
      <c r="E880" s="10">
        <v>1.5</v>
      </c>
      <c r="F880" s="10">
        <v>1.4</v>
      </c>
      <c r="G880" s="10">
        <v>1.6</v>
      </c>
      <c r="H880" s="161">
        <v>1.7</v>
      </c>
      <c r="I880" s="161" t="s">
        <v>97</v>
      </c>
      <c r="J880" s="10">
        <v>1.7</v>
      </c>
      <c r="K880" s="161" t="s">
        <v>97</v>
      </c>
      <c r="L880" s="10">
        <v>1.5995729498093212</v>
      </c>
      <c r="M880" s="10">
        <v>1.67</v>
      </c>
      <c r="N880" s="10">
        <v>1.5</v>
      </c>
      <c r="O880" s="10">
        <v>1.53</v>
      </c>
      <c r="P880" s="161" t="s">
        <v>97</v>
      </c>
      <c r="Q880" s="10">
        <v>1.6</v>
      </c>
      <c r="R880" s="165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62"/>
    </row>
    <row r="881" spans="1:65">
      <c r="A881" s="35"/>
      <c r="B881" s="20" t="s">
        <v>263</v>
      </c>
      <c r="C881" s="12"/>
      <c r="D881" s="26">
        <v>1.4333333333333333</v>
      </c>
      <c r="E881" s="26">
        <v>1.5166666666666666</v>
      </c>
      <c r="F881" s="26">
        <v>1.4166666666666667</v>
      </c>
      <c r="G881" s="26">
        <v>1.55</v>
      </c>
      <c r="H881" s="26">
        <v>1.7666666666666666</v>
      </c>
      <c r="I881" s="26" t="s">
        <v>658</v>
      </c>
      <c r="J881" s="26">
        <v>1.6166666666666665</v>
      </c>
      <c r="K881" s="26" t="s">
        <v>658</v>
      </c>
      <c r="L881" s="26">
        <v>1.6144788341741514</v>
      </c>
      <c r="M881" s="26">
        <v>1.6516666666666666</v>
      </c>
      <c r="N881" s="26">
        <v>1.5666666666666667</v>
      </c>
      <c r="O881" s="26">
        <v>1.5516666666666667</v>
      </c>
      <c r="P881" s="26" t="s">
        <v>658</v>
      </c>
      <c r="Q881" s="26">
        <v>1.7166666666666666</v>
      </c>
      <c r="R881" s="165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62"/>
    </row>
    <row r="882" spans="1:65">
      <c r="A882" s="35"/>
      <c r="B882" s="3" t="s">
        <v>264</v>
      </c>
      <c r="C882" s="33"/>
      <c r="D882" s="11">
        <v>1.4</v>
      </c>
      <c r="E882" s="11">
        <v>1.5</v>
      </c>
      <c r="F882" s="11">
        <v>1.4</v>
      </c>
      <c r="G882" s="11">
        <v>1.6</v>
      </c>
      <c r="H882" s="11">
        <v>1.8</v>
      </c>
      <c r="I882" s="11" t="s">
        <v>658</v>
      </c>
      <c r="J882" s="11">
        <v>1.6</v>
      </c>
      <c r="K882" s="11" t="s">
        <v>658</v>
      </c>
      <c r="L882" s="11">
        <v>1.6160518825606345</v>
      </c>
      <c r="M882" s="11">
        <v>1.6549999999999998</v>
      </c>
      <c r="N882" s="11">
        <v>1.6</v>
      </c>
      <c r="O882" s="11">
        <v>1.5550000000000002</v>
      </c>
      <c r="P882" s="11" t="s">
        <v>658</v>
      </c>
      <c r="Q882" s="11">
        <v>1.7</v>
      </c>
      <c r="R882" s="165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62"/>
    </row>
    <row r="883" spans="1:65">
      <c r="A883" s="35"/>
      <c r="B883" s="3" t="s">
        <v>265</v>
      </c>
      <c r="C883" s="33"/>
      <c r="D883" s="27">
        <v>0.10327955589886449</v>
      </c>
      <c r="E883" s="27">
        <v>4.0824829046386339E-2</v>
      </c>
      <c r="F883" s="27">
        <v>4.0824829046386332E-2</v>
      </c>
      <c r="G883" s="27">
        <v>0.12247448713915896</v>
      </c>
      <c r="H883" s="27">
        <v>5.1639777949432274E-2</v>
      </c>
      <c r="I883" s="27" t="s">
        <v>658</v>
      </c>
      <c r="J883" s="27">
        <v>7.527726527090807E-2</v>
      </c>
      <c r="K883" s="27" t="s">
        <v>658</v>
      </c>
      <c r="L883" s="27">
        <v>2.0234648033657543E-2</v>
      </c>
      <c r="M883" s="27">
        <v>2.7868739954771231E-2</v>
      </c>
      <c r="N883" s="27">
        <v>5.1639777949432274E-2</v>
      </c>
      <c r="O883" s="27">
        <v>4.2622372841814776E-2</v>
      </c>
      <c r="P883" s="27" t="s">
        <v>658</v>
      </c>
      <c r="Q883" s="27">
        <v>7.5277265270908097E-2</v>
      </c>
      <c r="R883" s="234"/>
      <c r="S883" s="235"/>
      <c r="T883" s="235"/>
      <c r="U883" s="235"/>
      <c r="V883" s="235"/>
      <c r="W883" s="235"/>
      <c r="X883" s="235"/>
      <c r="Y883" s="235"/>
      <c r="Z883" s="235"/>
      <c r="AA883" s="235"/>
      <c r="AB883" s="235"/>
      <c r="AC883" s="235"/>
      <c r="AD883" s="235"/>
      <c r="AE883" s="235"/>
      <c r="AF883" s="235"/>
      <c r="AG883" s="235"/>
      <c r="AH883" s="235"/>
      <c r="AI883" s="235"/>
      <c r="AJ883" s="235"/>
      <c r="AK883" s="235"/>
      <c r="AL883" s="235"/>
      <c r="AM883" s="235"/>
      <c r="AN883" s="235"/>
      <c r="AO883" s="235"/>
      <c r="AP883" s="235"/>
      <c r="AQ883" s="235"/>
      <c r="AR883" s="235"/>
      <c r="AS883" s="235"/>
      <c r="AT883" s="235"/>
      <c r="AU883" s="235"/>
      <c r="AV883" s="235"/>
      <c r="AW883" s="235"/>
      <c r="AX883" s="235"/>
      <c r="AY883" s="235"/>
      <c r="AZ883" s="235"/>
      <c r="BA883" s="235"/>
      <c r="BB883" s="235"/>
      <c r="BC883" s="235"/>
      <c r="BD883" s="235"/>
      <c r="BE883" s="235"/>
      <c r="BF883" s="235"/>
      <c r="BG883" s="235"/>
      <c r="BH883" s="235"/>
      <c r="BI883" s="235"/>
      <c r="BJ883" s="235"/>
      <c r="BK883" s="235"/>
      <c r="BL883" s="235"/>
      <c r="BM883" s="63"/>
    </row>
    <row r="884" spans="1:65">
      <c r="A884" s="35"/>
      <c r="B884" s="3" t="s">
        <v>87</v>
      </c>
      <c r="C884" s="33"/>
      <c r="D884" s="13">
        <v>7.2055504115486849E-2</v>
      </c>
      <c r="E884" s="13">
        <v>2.6917469700914069E-2</v>
      </c>
      <c r="F884" s="13">
        <v>2.881752638568447E-2</v>
      </c>
      <c r="G884" s="13">
        <v>7.9015798154296102E-2</v>
      </c>
      <c r="H884" s="13">
        <v>2.9230062990244682E-2</v>
      </c>
      <c r="I884" s="13" t="s">
        <v>658</v>
      </c>
      <c r="J884" s="13">
        <v>4.6563256868602937E-2</v>
      </c>
      <c r="K884" s="13" t="s">
        <v>658</v>
      </c>
      <c r="L884" s="13">
        <v>1.2533238346235799E-2</v>
      </c>
      <c r="M884" s="13">
        <v>1.6873101889871584E-2</v>
      </c>
      <c r="N884" s="13">
        <v>3.2961560393254645E-2</v>
      </c>
      <c r="O884" s="13">
        <v>2.7468768748752807E-2</v>
      </c>
      <c r="P884" s="13" t="s">
        <v>658</v>
      </c>
      <c r="Q884" s="13">
        <v>4.3850834138393066E-2</v>
      </c>
      <c r="R884" s="165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62"/>
    </row>
    <row r="885" spans="1:65">
      <c r="A885" s="35"/>
      <c r="B885" s="3" t="s">
        <v>266</v>
      </c>
      <c r="C885" s="33"/>
      <c r="D885" s="13">
        <v>-8.322282531073244E-2</v>
      </c>
      <c r="E885" s="13">
        <v>-2.992182678228672E-2</v>
      </c>
      <c r="F885" s="13">
        <v>-9.388302501642154E-2</v>
      </c>
      <c r="G885" s="13">
        <v>-8.6014273709082989E-3</v>
      </c>
      <c r="H885" s="13">
        <v>0.12998116880305077</v>
      </c>
      <c r="I885" s="13" t="s">
        <v>658</v>
      </c>
      <c r="J885" s="13">
        <v>3.4039371451848099E-2</v>
      </c>
      <c r="K885" s="13" t="s">
        <v>658</v>
      </c>
      <c r="L885" s="13">
        <v>3.2640007574279872E-2</v>
      </c>
      <c r="M885" s="13">
        <v>5.6425790833795508E-2</v>
      </c>
      <c r="N885" s="13">
        <v>2.0587723347809117E-3</v>
      </c>
      <c r="O885" s="13">
        <v>-7.5354074003393112E-3</v>
      </c>
      <c r="P885" s="13" t="s">
        <v>658</v>
      </c>
      <c r="Q885" s="13">
        <v>9.8000569685983141E-2</v>
      </c>
      <c r="R885" s="165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62"/>
    </row>
    <row r="886" spans="1:65">
      <c r="A886" s="35"/>
      <c r="B886" s="53" t="s">
        <v>267</v>
      </c>
      <c r="C886" s="54"/>
      <c r="D886" s="52">
        <v>1.23</v>
      </c>
      <c r="E886" s="52">
        <v>0.67</v>
      </c>
      <c r="F886" s="52">
        <v>1.34</v>
      </c>
      <c r="G886" s="52">
        <v>0.44</v>
      </c>
      <c r="H886" s="52">
        <v>1.02</v>
      </c>
      <c r="I886" s="52">
        <v>22.82</v>
      </c>
      <c r="J886" s="52">
        <v>0.01</v>
      </c>
      <c r="K886" s="52">
        <v>22.82</v>
      </c>
      <c r="L886" s="52">
        <v>0.01</v>
      </c>
      <c r="M886" s="52">
        <v>0.24</v>
      </c>
      <c r="N886" s="52">
        <v>0.33</v>
      </c>
      <c r="O886" s="52">
        <v>0.43</v>
      </c>
      <c r="P886" s="52">
        <v>22.82</v>
      </c>
      <c r="Q886" s="52">
        <v>0.68</v>
      </c>
      <c r="R886" s="165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62"/>
    </row>
    <row r="887" spans="1:65">
      <c r="B887" s="36"/>
      <c r="C887" s="20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BM887" s="62"/>
    </row>
    <row r="888" spans="1:65" ht="15">
      <c r="B888" s="37" t="s">
        <v>578</v>
      </c>
      <c r="BM888" s="32" t="s">
        <v>67</v>
      </c>
    </row>
    <row r="889" spans="1:65" ht="15">
      <c r="A889" s="28" t="s">
        <v>18</v>
      </c>
      <c r="B889" s="18" t="s">
        <v>115</v>
      </c>
      <c r="C889" s="15" t="s">
        <v>116</v>
      </c>
      <c r="D889" s="16" t="s">
        <v>235</v>
      </c>
      <c r="E889" s="17" t="s">
        <v>235</v>
      </c>
      <c r="F889" s="17" t="s">
        <v>235</v>
      </c>
      <c r="G889" s="17" t="s">
        <v>235</v>
      </c>
      <c r="H889" s="17" t="s">
        <v>235</v>
      </c>
      <c r="I889" s="17" t="s">
        <v>235</v>
      </c>
      <c r="J889" s="17" t="s">
        <v>235</v>
      </c>
      <c r="K889" s="17" t="s">
        <v>235</v>
      </c>
      <c r="L889" s="17" t="s">
        <v>235</v>
      </c>
      <c r="M889" s="17" t="s">
        <v>235</v>
      </c>
      <c r="N889" s="17" t="s">
        <v>235</v>
      </c>
      <c r="O889" s="17" t="s">
        <v>235</v>
      </c>
      <c r="P889" s="17" t="s">
        <v>235</v>
      </c>
      <c r="Q889" s="17" t="s">
        <v>235</v>
      </c>
      <c r="R889" s="17" t="s">
        <v>235</v>
      </c>
      <c r="S889" s="17" t="s">
        <v>235</v>
      </c>
      <c r="T889" s="17" t="s">
        <v>235</v>
      </c>
      <c r="U889" s="17" t="s">
        <v>235</v>
      </c>
      <c r="V889" s="165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2">
        <v>1</v>
      </c>
    </row>
    <row r="890" spans="1:65">
      <c r="A890" s="35"/>
      <c r="B890" s="19" t="s">
        <v>236</v>
      </c>
      <c r="C890" s="8" t="s">
        <v>236</v>
      </c>
      <c r="D890" s="163" t="s">
        <v>238</v>
      </c>
      <c r="E890" s="164" t="s">
        <v>240</v>
      </c>
      <c r="F890" s="164" t="s">
        <v>242</v>
      </c>
      <c r="G890" s="164" t="s">
        <v>243</v>
      </c>
      <c r="H890" s="164" t="s">
        <v>244</v>
      </c>
      <c r="I890" s="164" t="s">
        <v>245</v>
      </c>
      <c r="J890" s="164" t="s">
        <v>246</v>
      </c>
      <c r="K890" s="164" t="s">
        <v>247</v>
      </c>
      <c r="L890" s="164" t="s">
        <v>248</v>
      </c>
      <c r="M890" s="164" t="s">
        <v>249</v>
      </c>
      <c r="N890" s="164" t="s">
        <v>250</v>
      </c>
      <c r="O890" s="164" t="s">
        <v>251</v>
      </c>
      <c r="P890" s="164" t="s">
        <v>252</v>
      </c>
      <c r="Q890" s="164" t="s">
        <v>253</v>
      </c>
      <c r="R890" s="164" t="s">
        <v>254</v>
      </c>
      <c r="S890" s="164" t="s">
        <v>255</v>
      </c>
      <c r="T890" s="164" t="s">
        <v>256</v>
      </c>
      <c r="U890" s="164" t="s">
        <v>270</v>
      </c>
      <c r="V890" s="165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2" t="s">
        <v>3</v>
      </c>
    </row>
    <row r="891" spans="1:65">
      <c r="A891" s="35"/>
      <c r="B891" s="19"/>
      <c r="C891" s="8"/>
      <c r="D891" s="9" t="s">
        <v>273</v>
      </c>
      <c r="E891" s="10" t="s">
        <v>271</v>
      </c>
      <c r="F891" s="10" t="s">
        <v>271</v>
      </c>
      <c r="G891" s="10" t="s">
        <v>271</v>
      </c>
      <c r="H891" s="10" t="s">
        <v>271</v>
      </c>
      <c r="I891" s="10" t="s">
        <v>271</v>
      </c>
      <c r="J891" s="10" t="s">
        <v>292</v>
      </c>
      <c r="K891" s="10" t="s">
        <v>273</v>
      </c>
      <c r="L891" s="10" t="s">
        <v>292</v>
      </c>
      <c r="M891" s="10" t="s">
        <v>273</v>
      </c>
      <c r="N891" s="10" t="s">
        <v>292</v>
      </c>
      <c r="O891" s="10" t="s">
        <v>271</v>
      </c>
      <c r="P891" s="10" t="s">
        <v>292</v>
      </c>
      <c r="Q891" s="10" t="s">
        <v>273</v>
      </c>
      <c r="R891" s="10" t="s">
        <v>292</v>
      </c>
      <c r="S891" s="10" t="s">
        <v>273</v>
      </c>
      <c r="T891" s="10" t="s">
        <v>273</v>
      </c>
      <c r="U891" s="10" t="s">
        <v>273</v>
      </c>
      <c r="V891" s="165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2">
        <v>1</v>
      </c>
    </row>
    <row r="892" spans="1:65">
      <c r="A892" s="35"/>
      <c r="B892" s="19"/>
      <c r="C892" s="8"/>
      <c r="D892" s="29" t="s">
        <v>293</v>
      </c>
      <c r="E892" s="29" t="s">
        <v>293</v>
      </c>
      <c r="F892" s="29" t="s">
        <v>293</v>
      </c>
      <c r="G892" s="29" t="s">
        <v>293</v>
      </c>
      <c r="H892" s="29" t="s">
        <v>293</v>
      </c>
      <c r="I892" s="29" t="s">
        <v>293</v>
      </c>
      <c r="J892" s="29" t="s">
        <v>295</v>
      </c>
      <c r="K892" s="29" t="s">
        <v>295</v>
      </c>
      <c r="L892" s="29" t="s">
        <v>295</v>
      </c>
      <c r="M892" s="29" t="s">
        <v>295</v>
      </c>
      <c r="N892" s="29" t="s">
        <v>296</v>
      </c>
      <c r="O892" s="29" t="s">
        <v>293</v>
      </c>
      <c r="P892" s="29" t="s">
        <v>296</v>
      </c>
      <c r="Q892" s="29" t="s">
        <v>296</v>
      </c>
      <c r="R892" s="29" t="s">
        <v>293</v>
      </c>
      <c r="S892" s="29" t="s">
        <v>295</v>
      </c>
      <c r="T892" s="29" t="s">
        <v>293</v>
      </c>
      <c r="U892" s="29" t="s">
        <v>297</v>
      </c>
      <c r="V892" s="165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2">
        <v>2</v>
      </c>
    </row>
    <row r="893" spans="1:65">
      <c r="A893" s="35"/>
      <c r="B893" s="18">
        <v>1</v>
      </c>
      <c r="C893" s="14">
        <v>1</v>
      </c>
      <c r="D893" s="248">
        <v>30.540099999999995</v>
      </c>
      <c r="E893" s="248">
        <v>30.2</v>
      </c>
      <c r="F893" s="277">
        <v>33.9</v>
      </c>
      <c r="G893" s="248">
        <v>33.700000000000003</v>
      </c>
      <c r="H893" s="277">
        <v>31.4</v>
      </c>
      <c r="I893" s="248">
        <v>34.4</v>
      </c>
      <c r="J893" s="277">
        <v>33.4</v>
      </c>
      <c r="K893" s="248">
        <v>28.7</v>
      </c>
      <c r="L893" s="248">
        <v>31.2</v>
      </c>
      <c r="M893" s="248">
        <v>32.4</v>
      </c>
      <c r="N893" s="248">
        <v>33.786737649827209</v>
      </c>
      <c r="O893" s="248">
        <v>33.85</v>
      </c>
      <c r="P893" s="248">
        <v>31.7</v>
      </c>
      <c r="Q893" s="248">
        <v>28</v>
      </c>
      <c r="R893" s="248">
        <v>34.700000000000003</v>
      </c>
      <c r="S893" s="248">
        <v>35</v>
      </c>
      <c r="T893" s="248">
        <v>32.759</v>
      </c>
      <c r="U893" s="248">
        <v>29.1</v>
      </c>
      <c r="V893" s="249"/>
      <c r="W893" s="250"/>
      <c r="X893" s="250"/>
      <c r="Y893" s="250"/>
      <c r="Z893" s="250"/>
      <c r="AA893" s="250"/>
      <c r="AB893" s="250"/>
      <c r="AC893" s="250"/>
      <c r="AD893" s="250"/>
      <c r="AE893" s="250"/>
      <c r="AF893" s="250"/>
      <c r="AG893" s="250"/>
      <c r="AH893" s="250"/>
      <c r="AI893" s="250"/>
      <c r="AJ893" s="250"/>
      <c r="AK893" s="250"/>
      <c r="AL893" s="250"/>
      <c r="AM893" s="250"/>
      <c r="AN893" s="250"/>
      <c r="AO893" s="250"/>
      <c r="AP893" s="250"/>
      <c r="AQ893" s="250"/>
      <c r="AR893" s="250"/>
      <c r="AS893" s="250"/>
      <c r="AT893" s="250"/>
      <c r="AU893" s="250"/>
      <c r="AV893" s="250"/>
      <c r="AW893" s="250"/>
      <c r="AX893" s="250"/>
      <c r="AY893" s="250"/>
      <c r="AZ893" s="250"/>
      <c r="BA893" s="250"/>
      <c r="BB893" s="250"/>
      <c r="BC893" s="250"/>
      <c r="BD893" s="250"/>
      <c r="BE893" s="250"/>
      <c r="BF893" s="250"/>
      <c r="BG893" s="250"/>
      <c r="BH893" s="250"/>
      <c r="BI893" s="250"/>
      <c r="BJ893" s="250"/>
      <c r="BK893" s="250"/>
      <c r="BL893" s="250"/>
      <c r="BM893" s="251">
        <v>1</v>
      </c>
    </row>
    <row r="894" spans="1:65">
      <c r="A894" s="35"/>
      <c r="B894" s="19">
        <v>1</v>
      </c>
      <c r="C894" s="8">
        <v>2</v>
      </c>
      <c r="D894" s="252">
        <v>30.360299999999999</v>
      </c>
      <c r="E894" s="252">
        <v>30.5</v>
      </c>
      <c r="F894" s="278">
        <v>32.6</v>
      </c>
      <c r="G894" s="252">
        <v>32.700000000000003</v>
      </c>
      <c r="H894" s="278">
        <v>34</v>
      </c>
      <c r="I894" s="252">
        <v>32.200000000000003</v>
      </c>
      <c r="J894" s="278">
        <v>33.799999999999997</v>
      </c>
      <c r="K894" s="252">
        <v>29.7</v>
      </c>
      <c r="L894" s="252">
        <v>31.4</v>
      </c>
      <c r="M894" s="252">
        <v>32.299999999999997</v>
      </c>
      <c r="N894" s="252">
        <v>34.985559047460917</v>
      </c>
      <c r="O894" s="252">
        <v>34.409999999999997</v>
      </c>
      <c r="P894" s="252">
        <v>33.4</v>
      </c>
      <c r="Q894" s="252">
        <v>35</v>
      </c>
      <c r="R894" s="252">
        <v>34</v>
      </c>
      <c r="S894" s="252">
        <v>34</v>
      </c>
      <c r="T894" s="252">
        <v>32.472833333333334</v>
      </c>
      <c r="U894" s="252">
        <v>31.100000000000005</v>
      </c>
      <c r="V894" s="249"/>
      <c r="W894" s="250"/>
      <c r="X894" s="250"/>
      <c r="Y894" s="250"/>
      <c r="Z894" s="250"/>
      <c r="AA894" s="250"/>
      <c r="AB894" s="250"/>
      <c r="AC894" s="250"/>
      <c r="AD894" s="250"/>
      <c r="AE894" s="250"/>
      <c r="AF894" s="250"/>
      <c r="AG894" s="250"/>
      <c r="AH894" s="250"/>
      <c r="AI894" s="250"/>
      <c r="AJ894" s="250"/>
      <c r="AK894" s="250"/>
      <c r="AL894" s="250"/>
      <c r="AM894" s="250"/>
      <c r="AN894" s="250"/>
      <c r="AO894" s="250"/>
      <c r="AP894" s="250"/>
      <c r="AQ894" s="250"/>
      <c r="AR894" s="250"/>
      <c r="AS894" s="250"/>
      <c r="AT894" s="250"/>
      <c r="AU894" s="250"/>
      <c r="AV894" s="250"/>
      <c r="AW894" s="250"/>
      <c r="AX894" s="250"/>
      <c r="AY894" s="250"/>
      <c r="AZ894" s="250"/>
      <c r="BA894" s="250"/>
      <c r="BB894" s="250"/>
      <c r="BC894" s="250"/>
      <c r="BD894" s="250"/>
      <c r="BE894" s="250"/>
      <c r="BF894" s="250"/>
      <c r="BG894" s="250"/>
      <c r="BH894" s="250"/>
      <c r="BI894" s="250"/>
      <c r="BJ894" s="250"/>
      <c r="BK894" s="250"/>
      <c r="BL894" s="250"/>
      <c r="BM894" s="251">
        <v>7</v>
      </c>
    </row>
    <row r="895" spans="1:65">
      <c r="A895" s="35"/>
      <c r="B895" s="19">
        <v>1</v>
      </c>
      <c r="C895" s="8">
        <v>3</v>
      </c>
      <c r="D895" s="252">
        <v>29.6812</v>
      </c>
      <c r="E895" s="252">
        <v>30.800000000000004</v>
      </c>
      <c r="F895" s="278">
        <v>32.799999999999997</v>
      </c>
      <c r="G895" s="252">
        <v>34.299999999999997</v>
      </c>
      <c r="H895" s="278">
        <v>35.4</v>
      </c>
      <c r="I895" s="252">
        <v>33.4</v>
      </c>
      <c r="J895" s="278">
        <v>34.1</v>
      </c>
      <c r="K895" s="278">
        <v>29.2</v>
      </c>
      <c r="L895" s="255">
        <v>30.7</v>
      </c>
      <c r="M895" s="255">
        <v>32.799999999999997</v>
      </c>
      <c r="N895" s="255">
        <v>33.613404973417332</v>
      </c>
      <c r="O895" s="255">
        <v>33.69</v>
      </c>
      <c r="P895" s="255">
        <v>32.6</v>
      </c>
      <c r="Q895" s="255">
        <v>31</v>
      </c>
      <c r="R895" s="255">
        <v>33.1</v>
      </c>
      <c r="S895" s="255">
        <v>36</v>
      </c>
      <c r="T895" s="255">
        <v>31.717749999999999</v>
      </c>
      <c r="U895" s="255">
        <v>30.4</v>
      </c>
      <c r="V895" s="249"/>
      <c r="W895" s="250"/>
      <c r="X895" s="250"/>
      <c r="Y895" s="250"/>
      <c r="Z895" s="250"/>
      <c r="AA895" s="250"/>
      <c r="AB895" s="250"/>
      <c r="AC895" s="250"/>
      <c r="AD895" s="250"/>
      <c r="AE895" s="250"/>
      <c r="AF895" s="250"/>
      <c r="AG895" s="250"/>
      <c r="AH895" s="250"/>
      <c r="AI895" s="250"/>
      <c r="AJ895" s="250"/>
      <c r="AK895" s="250"/>
      <c r="AL895" s="250"/>
      <c r="AM895" s="250"/>
      <c r="AN895" s="250"/>
      <c r="AO895" s="250"/>
      <c r="AP895" s="250"/>
      <c r="AQ895" s="250"/>
      <c r="AR895" s="250"/>
      <c r="AS895" s="250"/>
      <c r="AT895" s="250"/>
      <c r="AU895" s="250"/>
      <c r="AV895" s="250"/>
      <c r="AW895" s="250"/>
      <c r="AX895" s="250"/>
      <c r="AY895" s="250"/>
      <c r="AZ895" s="250"/>
      <c r="BA895" s="250"/>
      <c r="BB895" s="250"/>
      <c r="BC895" s="250"/>
      <c r="BD895" s="250"/>
      <c r="BE895" s="250"/>
      <c r="BF895" s="250"/>
      <c r="BG895" s="250"/>
      <c r="BH895" s="250"/>
      <c r="BI895" s="250"/>
      <c r="BJ895" s="250"/>
      <c r="BK895" s="250"/>
      <c r="BL895" s="250"/>
      <c r="BM895" s="251">
        <v>16</v>
      </c>
    </row>
    <row r="896" spans="1:65">
      <c r="A896" s="35"/>
      <c r="B896" s="19">
        <v>1</v>
      </c>
      <c r="C896" s="8">
        <v>4</v>
      </c>
      <c r="D896" s="252">
        <v>30.157399999999999</v>
      </c>
      <c r="E896" s="252">
        <v>30.800000000000004</v>
      </c>
      <c r="F896" s="278">
        <v>31</v>
      </c>
      <c r="G896" s="252">
        <v>33</v>
      </c>
      <c r="H896" s="278">
        <v>33.4</v>
      </c>
      <c r="I896" s="252">
        <v>29.9</v>
      </c>
      <c r="J896" s="278">
        <v>34.4</v>
      </c>
      <c r="K896" s="278">
        <v>29.5</v>
      </c>
      <c r="L896" s="255">
        <v>30.3</v>
      </c>
      <c r="M896" s="255">
        <v>32.799999999999997</v>
      </c>
      <c r="N896" s="255">
        <v>33.372679600020874</v>
      </c>
      <c r="O896" s="255">
        <v>34.39</v>
      </c>
      <c r="P896" s="255">
        <v>32.200000000000003</v>
      </c>
      <c r="Q896" s="255">
        <v>38</v>
      </c>
      <c r="R896" s="255">
        <v>34.1</v>
      </c>
      <c r="S896" s="255">
        <v>36</v>
      </c>
      <c r="T896" s="255">
        <v>31.849499999999999</v>
      </c>
      <c r="U896" s="255">
        <v>33.6</v>
      </c>
      <c r="V896" s="249"/>
      <c r="W896" s="250"/>
      <c r="X896" s="250"/>
      <c r="Y896" s="250"/>
      <c r="Z896" s="250"/>
      <c r="AA896" s="250"/>
      <c r="AB896" s="250"/>
      <c r="AC896" s="250"/>
      <c r="AD896" s="250"/>
      <c r="AE896" s="250"/>
      <c r="AF896" s="250"/>
      <c r="AG896" s="250"/>
      <c r="AH896" s="250"/>
      <c r="AI896" s="250"/>
      <c r="AJ896" s="250"/>
      <c r="AK896" s="250"/>
      <c r="AL896" s="250"/>
      <c r="AM896" s="250"/>
      <c r="AN896" s="250"/>
      <c r="AO896" s="250"/>
      <c r="AP896" s="250"/>
      <c r="AQ896" s="250"/>
      <c r="AR896" s="250"/>
      <c r="AS896" s="250"/>
      <c r="AT896" s="250"/>
      <c r="AU896" s="250"/>
      <c r="AV896" s="250"/>
      <c r="AW896" s="250"/>
      <c r="AX896" s="250"/>
      <c r="AY896" s="250"/>
      <c r="AZ896" s="250"/>
      <c r="BA896" s="250"/>
      <c r="BB896" s="250"/>
      <c r="BC896" s="250"/>
      <c r="BD896" s="250"/>
      <c r="BE896" s="250"/>
      <c r="BF896" s="250"/>
      <c r="BG896" s="250"/>
      <c r="BH896" s="250"/>
      <c r="BI896" s="250"/>
      <c r="BJ896" s="250"/>
      <c r="BK896" s="250"/>
      <c r="BL896" s="250"/>
      <c r="BM896" s="251">
        <v>32.600160570037026</v>
      </c>
    </row>
    <row r="897" spans="1:65">
      <c r="A897" s="35"/>
      <c r="B897" s="19">
        <v>1</v>
      </c>
      <c r="C897" s="8">
        <v>5</v>
      </c>
      <c r="D897" s="252">
        <v>30.5382</v>
      </c>
      <c r="E897" s="252">
        <v>30.800000000000004</v>
      </c>
      <c r="F897" s="252">
        <v>32.5</v>
      </c>
      <c r="G897" s="252">
        <v>34</v>
      </c>
      <c r="H897" s="252">
        <v>33.1</v>
      </c>
      <c r="I897" s="252">
        <v>28.8</v>
      </c>
      <c r="J897" s="252">
        <v>34.299999999999997</v>
      </c>
      <c r="K897" s="252">
        <v>29.1</v>
      </c>
      <c r="L897" s="252">
        <v>30.9</v>
      </c>
      <c r="M897" s="252">
        <v>33.6</v>
      </c>
      <c r="N897" s="252">
        <v>34.092518566711668</v>
      </c>
      <c r="O897" s="252">
        <v>34.82</v>
      </c>
      <c r="P897" s="252">
        <v>33.200000000000003</v>
      </c>
      <c r="Q897" s="252">
        <v>29</v>
      </c>
      <c r="R897" s="252">
        <v>36.9</v>
      </c>
      <c r="S897" s="252">
        <v>35</v>
      </c>
      <c r="T897" s="252">
        <v>32.28725</v>
      </c>
      <c r="U897" s="252">
        <v>36.1</v>
      </c>
      <c r="V897" s="249"/>
      <c r="W897" s="250"/>
      <c r="X897" s="250"/>
      <c r="Y897" s="250"/>
      <c r="Z897" s="250"/>
      <c r="AA897" s="250"/>
      <c r="AB897" s="250"/>
      <c r="AC897" s="250"/>
      <c r="AD897" s="250"/>
      <c r="AE897" s="250"/>
      <c r="AF897" s="250"/>
      <c r="AG897" s="250"/>
      <c r="AH897" s="250"/>
      <c r="AI897" s="250"/>
      <c r="AJ897" s="250"/>
      <c r="AK897" s="250"/>
      <c r="AL897" s="250"/>
      <c r="AM897" s="250"/>
      <c r="AN897" s="250"/>
      <c r="AO897" s="250"/>
      <c r="AP897" s="250"/>
      <c r="AQ897" s="250"/>
      <c r="AR897" s="250"/>
      <c r="AS897" s="250"/>
      <c r="AT897" s="250"/>
      <c r="AU897" s="250"/>
      <c r="AV897" s="250"/>
      <c r="AW897" s="250"/>
      <c r="AX897" s="250"/>
      <c r="AY897" s="250"/>
      <c r="AZ897" s="250"/>
      <c r="BA897" s="250"/>
      <c r="BB897" s="250"/>
      <c r="BC897" s="250"/>
      <c r="BD897" s="250"/>
      <c r="BE897" s="250"/>
      <c r="BF897" s="250"/>
      <c r="BG897" s="250"/>
      <c r="BH897" s="250"/>
      <c r="BI897" s="250"/>
      <c r="BJ897" s="250"/>
      <c r="BK897" s="250"/>
      <c r="BL897" s="250"/>
      <c r="BM897" s="251">
        <v>111</v>
      </c>
    </row>
    <row r="898" spans="1:65">
      <c r="A898" s="35"/>
      <c r="B898" s="19">
        <v>1</v>
      </c>
      <c r="C898" s="8">
        <v>6</v>
      </c>
      <c r="D898" s="252">
        <v>30.474699999999999</v>
      </c>
      <c r="E898" s="252">
        <v>30.9</v>
      </c>
      <c r="F898" s="264">
        <v>36.799999999999997</v>
      </c>
      <c r="G898" s="252">
        <v>32.6</v>
      </c>
      <c r="H898" s="252">
        <v>33</v>
      </c>
      <c r="I898" s="252">
        <v>32.700000000000003</v>
      </c>
      <c r="J898" s="252">
        <v>34.700000000000003</v>
      </c>
      <c r="K898" s="252">
        <v>29</v>
      </c>
      <c r="L898" s="252">
        <v>31.8</v>
      </c>
      <c r="M898" s="252">
        <v>33.700000000000003</v>
      </c>
      <c r="N898" s="252">
        <v>34.756458393227767</v>
      </c>
      <c r="O898" s="252">
        <v>34.71</v>
      </c>
      <c r="P898" s="252">
        <v>31.7</v>
      </c>
      <c r="Q898" s="252">
        <v>32</v>
      </c>
      <c r="R898" s="252">
        <v>35.6</v>
      </c>
      <c r="S898" s="252">
        <v>34</v>
      </c>
      <c r="T898" s="252">
        <v>32.941749999999999</v>
      </c>
      <c r="U898" s="252">
        <v>32.9</v>
      </c>
      <c r="V898" s="249"/>
      <c r="W898" s="250"/>
      <c r="X898" s="250"/>
      <c r="Y898" s="250"/>
      <c r="Z898" s="250"/>
      <c r="AA898" s="250"/>
      <c r="AB898" s="250"/>
      <c r="AC898" s="250"/>
      <c r="AD898" s="250"/>
      <c r="AE898" s="250"/>
      <c r="AF898" s="250"/>
      <c r="AG898" s="250"/>
      <c r="AH898" s="250"/>
      <c r="AI898" s="250"/>
      <c r="AJ898" s="250"/>
      <c r="AK898" s="250"/>
      <c r="AL898" s="250"/>
      <c r="AM898" s="250"/>
      <c r="AN898" s="250"/>
      <c r="AO898" s="250"/>
      <c r="AP898" s="250"/>
      <c r="AQ898" s="250"/>
      <c r="AR898" s="250"/>
      <c r="AS898" s="250"/>
      <c r="AT898" s="250"/>
      <c r="AU898" s="250"/>
      <c r="AV898" s="250"/>
      <c r="AW898" s="250"/>
      <c r="AX898" s="250"/>
      <c r="AY898" s="250"/>
      <c r="AZ898" s="250"/>
      <c r="BA898" s="250"/>
      <c r="BB898" s="250"/>
      <c r="BC898" s="250"/>
      <c r="BD898" s="250"/>
      <c r="BE898" s="250"/>
      <c r="BF898" s="250"/>
      <c r="BG898" s="250"/>
      <c r="BH898" s="250"/>
      <c r="BI898" s="250"/>
      <c r="BJ898" s="250"/>
      <c r="BK898" s="250"/>
      <c r="BL898" s="250"/>
      <c r="BM898" s="253"/>
    </row>
    <row r="899" spans="1:65">
      <c r="A899" s="35"/>
      <c r="B899" s="20" t="s">
        <v>263</v>
      </c>
      <c r="C899" s="12"/>
      <c r="D899" s="254">
        <v>30.291983333333331</v>
      </c>
      <c r="E899" s="254">
        <v>30.666666666666671</v>
      </c>
      <c r="F899" s="254">
        <v>33.266666666666673</v>
      </c>
      <c r="G899" s="254">
        <v>33.383333333333333</v>
      </c>
      <c r="H899" s="254">
        <v>33.383333333333333</v>
      </c>
      <c r="I899" s="254">
        <v>31.900000000000006</v>
      </c>
      <c r="J899" s="254">
        <v>34.116666666666667</v>
      </c>
      <c r="K899" s="254">
        <v>29.2</v>
      </c>
      <c r="L899" s="254">
        <v>31.05</v>
      </c>
      <c r="M899" s="254">
        <v>32.93333333333333</v>
      </c>
      <c r="N899" s="254">
        <v>34.101226371777628</v>
      </c>
      <c r="O899" s="254">
        <v>34.31166666666666</v>
      </c>
      <c r="P899" s="254">
        <v>32.466666666666661</v>
      </c>
      <c r="Q899" s="254">
        <v>32.166666666666664</v>
      </c>
      <c r="R899" s="254">
        <v>34.733333333333334</v>
      </c>
      <c r="S899" s="254">
        <v>35</v>
      </c>
      <c r="T899" s="254">
        <v>32.338013888888888</v>
      </c>
      <c r="U899" s="254">
        <v>32.199999999999996</v>
      </c>
      <c r="V899" s="249"/>
      <c r="W899" s="250"/>
      <c r="X899" s="250"/>
      <c r="Y899" s="250"/>
      <c r="Z899" s="250"/>
      <c r="AA899" s="250"/>
      <c r="AB899" s="250"/>
      <c r="AC899" s="250"/>
      <c r="AD899" s="250"/>
      <c r="AE899" s="250"/>
      <c r="AF899" s="250"/>
      <c r="AG899" s="250"/>
      <c r="AH899" s="250"/>
      <c r="AI899" s="250"/>
      <c r="AJ899" s="250"/>
      <c r="AK899" s="250"/>
      <c r="AL899" s="250"/>
      <c r="AM899" s="250"/>
      <c r="AN899" s="250"/>
      <c r="AO899" s="250"/>
      <c r="AP899" s="250"/>
      <c r="AQ899" s="250"/>
      <c r="AR899" s="250"/>
      <c r="AS899" s="250"/>
      <c r="AT899" s="250"/>
      <c r="AU899" s="250"/>
      <c r="AV899" s="250"/>
      <c r="AW899" s="250"/>
      <c r="AX899" s="250"/>
      <c r="AY899" s="250"/>
      <c r="AZ899" s="250"/>
      <c r="BA899" s="250"/>
      <c r="BB899" s="250"/>
      <c r="BC899" s="250"/>
      <c r="BD899" s="250"/>
      <c r="BE899" s="250"/>
      <c r="BF899" s="250"/>
      <c r="BG899" s="250"/>
      <c r="BH899" s="250"/>
      <c r="BI899" s="250"/>
      <c r="BJ899" s="250"/>
      <c r="BK899" s="250"/>
      <c r="BL899" s="250"/>
      <c r="BM899" s="253"/>
    </row>
    <row r="900" spans="1:65">
      <c r="A900" s="35"/>
      <c r="B900" s="3" t="s">
        <v>264</v>
      </c>
      <c r="C900" s="33"/>
      <c r="D900" s="255">
        <v>30.417499999999997</v>
      </c>
      <c r="E900" s="255">
        <v>30.800000000000004</v>
      </c>
      <c r="F900" s="255">
        <v>32.700000000000003</v>
      </c>
      <c r="G900" s="255">
        <v>33.35</v>
      </c>
      <c r="H900" s="255">
        <v>33.25</v>
      </c>
      <c r="I900" s="255">
        <v>32.450000000000003</v>
      </c>
      <c r="J900" s="255">
        <v>34.200000000000003</v>
      </c>
      <c r="K900" s="255">
        <v>29.15</v>
      </c>
      <c r="L900" s="255">
        <v>31.049999999999997</v>
      </c>
      <c r="M900" s="255">
        <v>32.799999999999997</v>
      </c>
      <c r="N900" s="255">
        <v>33.939628108269439</v>
      </c>
      <c r="O900" s="255">
        <v>34.4</v>
      </c>
      <c r="P900" s="255">
        <v>32.400000000000006</v>
      </c>
      <c r="Q900" s="255">
        <v>31.5</v>
      </c>
      <c r="R900" s="255">
        <v>34.400000000000006</v>
      </c>
      <c r="S900" s="255">
        <v>35</v>
      </c>
      <c r="T900" s="255">
        <v>32.380041666666671</v>
      </c>
      <c r="U900" s="255">
        <v>32</v>
      </c>
      <c r="V900" s="249"/>
      <c r="W900" s="250"/>
      <c r="X900" s="250"/>
      <c r="Y900" s="250"/>
      <c r="Z900" s="250"/>
      <c r="AA900" s="250"/>
      <c r="AB900" s="250"/>
      <c r="AC900" s="250"/>
      <c r="AD900" s="250"/>
      <c r="AE900" s="250"/>
      <c r="AF900" s="250"/>
      <c r="AG900" s="250"/>
      <c r="AH900" s="250"/>
      <c r="AI900" s="250"/>
      <c r="AJ900" s="250"/>
      <c r="AK900" s="250"/>
      <c r="AL900" s="250"/>
      <c r="AM900" s="250"/>
      <c r="AN900" s="250"/>
      <c r="AO900" s="250"/>
      <c r="AP900" s="250"/>
      <c r="AQ900" s="250"/>
      <c r="AR900" s="250"/>
      <c r="AS900" s="250"/>
      <c r="AT900" s="250"/>
      <c r="AU900" s="250"/>
      <c r="AV900" s="250"/>
      <c r="AW900" s="250"/>
      <c r="AX900" s="250"/>
      <c r="AY900" s="250"/>
      <c r="AZ900" s="250"/>
      <c r="BA900" s="250"/>
      <c r="BB900" s="250"/>
      <c r="BC900" s="250"/>
      <c r="BD900" s="250"/>
      <c r="BE900" s="250"/>
      <c r="BF900" s="250"/>
      <c r="BG900" s="250"/>
      <c r="BH900" s="250"/>
      <c r="BI900" s="250"/>
      <c r="BJ900" s="250"/>
      <c r="BK900" s="250"/>
      <c r="BL900" s="250"/>
      <c r="BM900" s="253"/>
    </row>
    <row r="901" spans="1:65">
      <c r="A901" s="35"/>
      <c r="B901" s="3" t="s">
        <v>265</v>
      </c>
      <c r="C901" s="33"/>
      <c r="D901" s="27">
        <v>0.3320861419370974</v>
      </c>
      <c r="E901" s="27">
        <v>0.26583202716502646</v>
      </c>
      <c r="F901" s="27">
        <v>1.963330503676511</v>
      </c>
      <c r="G901" s="27">
        <v>0.71390942469382257</v>
      </c>
      <c r="H901" s="27">
        <v>1.3121229617176382</v>
      </c>
      <c r="I901" s="27">
        <v>2.1372880011828075</v>
      </c>
      <c r="J901" s="27">
        <v>0.46224091842530313</v>
      </c>
      <c r="K901" s="27">
        <v>0.3577708763999663</v>
      </c>
      <c r="L901" s="27">
        <v>0.53197744313081541</v>
      </c>
      <c r="M901" s="27">
        <v>0.59217114643206759</v>
      </c>
      <c r="N901" s="27">
        <v>0.64484143487422685</v>
      </c>
      <c r="O901" s="27">
        <v>0.45441904302820219</v>
      </c>
      <c r="P901" s="27">
        <v>0.7312090444371343</v>
      </c>
      <c r="Q901" s="27">
        <v>3.7638632635453968</v>
      </c>
      <c r="R901" s="27">
        <v>1.3456101466125561</v>
      </c>
      <c r="S901" s="27">
        <v>0.89442719099991586</v>
      </c>
      <c r="T901" s="27">
        <v>0.48700163534024649</v>
      </c>
      <c r="U901" s="27">
        <v>2.5187298386289863</v>
      </c>
      <c r="V901" s="165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62"/>
    </row>
    <row r="902" spans="1:65">
      <c r="A902" s="35"/>
      <c r="B902" s="3" t="s">
        <v>87</v>
      </c>
      <c r="C902" s="33"/>
      <c r="D902" s="13">
        <v>1.0962839186949817E-2</v>
      </c>
      <c r="E902" s="13">
        <v>8.6684356684247742E-3</v>
      </c>
      <c r="F902" s="13">
        <v>5.9017951012319957E-2</v>
      </c>
      <c r="G902" s="13">
        <v>2.1385204933414555E-2</v>
      </c>
      <c r="H902" s="13">
        <v>3.93047317538983E-2</v>
      </c>
      <c r="I902" s="13">
        <v>6.6999623861530008E-2</v>
      </c>
      <c r="J902" s="13">
        <v>1.3548830046662524E-2</v>
      </c>
      <c r="K902" s="13">
        <v>1.2252427273971449E-2</v>
      </c>
      <c r="L902" s="13">
        <v>1.7132928925308065E-2</v>
      </c>
      <c r="M902" s="13">
        <v>1.7980905256034442E-2</v>
      </c>
      <c r="N902" s="13">
        <v>1.8909625942599571E-2</v>
      </c>
      <c r="O902" s="13">
        <v>1.32438638857979E-2</v>
      </c>
      <c r="P902" s="13">
        <v>2.2521839151041102E-2</v>
      </c>
      <c r="Q902" s="13">
        <v>0.11701129316721441</v>
      </c>
      <c r="R902" s="13">
        <v>3.8741175046426754E-2</v>
      </c>
      <c r="S902" s="13">
        <v>2.5555062599997597E-2</v>
      </c>
      <c r="T902" s="13">
        <v>1.5059726209950599E-2</v>
      </c>
      <c r="U902" s="13">
        <v>7.8221423559906411E-2</v>
      </c>
      <c r="V902" s="165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62"/>
    </row>
    <row r="903" spans="1:65">
      <c r="A903" s="35"/>
      <c r="B903" s="3" t="s">
        <v>266</v>
      </c>
      <c r="C903" s="33"/>
      <c r="D903" s="13">
        <v>-7.080263398534159E-2</v>
      </c>
      <c r="E903" s="13">
        <v>-5.9309336811900204E-2</v>
      </c>
      <c r="F903" s="13">
        <v>2.0444871588830127E-2</v>
      </c>
      <c r="G903" s="13">
        <v>2.4023586068349756E-2</v>
      </c>
      <c r="H903" s="13">
        <v>2.4023586068349756E-2</v>
      </c>
      <c r="I903" s="13">
        <v>-2.1477212314117922E-2</v>
      </c>
      <c r="J903" s="13">
        <v>4.6518362796760915E-2</v>
      </c>
      <c r="K903" s="13">
        <v>-0.10429889026872252</v>
      </c>
      <c r="L903" s="13">
        <v>-4.7550703522049043E-2</v>
      </c>
      <c r="M903" s="13">
        <v>1.02199730759156E-2</v>
      </c>
      <c r="N903" s="13">
        <v>4.6044736452011126E-2</v>
      </c>
      <c r="O903" s="13">
        <v>5.2499928426815501E-2</v>
      </c>
      <c r="P903" s="13">
        <v>-4.0948848421642481E-3</v>
      </c>
      <c r="Q903" s="13">
        <v>-1.3297293503786833E-2</v>
      </c>
      <c r="R903" s="13">
        <v>6.5434425045652E-2</v>
      </c>
      <c r="S903" s="13">
        <v>7.3614343855983311E-2</v>
      </c>
      <c r="T903" s="13">
        <v>-8.0412696307109455E-3</v>
      </c>
      <c r="U903" s="13">
        <v>-1.2274803652495558E-2</v>
      </c>
      <c r="V903" s="165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62"/>
    </row>
    <row r="904" spans="1:65">
      <c r="A904" s="35"/>
      <c r="B904" s="53" t="s">
        <v>267</v>
      </c>
      <c r="C904" s="54"/>
      <c r="D904" s="52">
        <v>1.48</v>
      </c>
      <c r="E904" s="52">
        <v>1.25</v>
      </c>
      <c r="F904" s="52">
        <v>0.35</v>
      </c>
      <c r="G904" s="52">
        <v>0.42</v>
      </c>
      <c r="H904" s="52">
        <v>0.42</v>
      </c>
      <c r="I904" s="52">
        <v>0.49</v>
      </c>
      <c r="J904" s="52">
        <v>0.87</v>
      </c>
      <c r="K904" s="52">
        <v>2.14</v>
      </c>
      <c r="L904" s="52">
        <v>1.01</v>
      </c>
      <c r="M904" s="52">
        <v>0.14000000000000001</v>
      </c>
      <c r="N904" s="52">
        <v>0.86</v>
      </c>
      <c r="O904" s="52">
        <v>0.99</v>
      </c>
      <c r="P904" s="52">
        <v>0.14000000000000001</v>
      </c>
      <c r="Q904" s="52">
        <v>0.33</v>
      </c>
      <c r="R904" s="52">
        <v>1.25</v>
      </c>
      <c r="S904" s="52">
        <v>1.41</v>
      </c>
      <c r="T904" s="52">
        <v>0.22</v>
      </c>
      <c r="U904" s="52">
        <v>0.31</v>
      </c>
      <c r="V904" s="165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62"/>
    </row>
    <row r="905" spans="1:65">
      <c r="B905" s="36"/>
      <c r="C905" s="20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BM905" s="62"/>
    </row>
    <row r="906" spans="1:65" ht="15">
      <c r="B906" s="37" t="s">
        <v>579</v>
      </c>
      <c r="BM906" s="32" t="s">
        <v>67</v>
      </c>
    </row>
    <row r="907" spans="1:65" ht="15">
      <c r="A907" s="28" t="s">
        <v>21</v>
      </c>
      <c r="B907" s="18" t="s">
        <v>115</v>
      </c>
      <c r="C907" s="15" t="s">
        <v>116</v>
      </c>
      <c r="D907" s="16" t="s">
        <v>235</v>
      </c>
      <c r="E907" s="17" t="s">
        <v>235</v>
      </c>
      <c r="F907" s="17" t="s">
        <v>235</v>
      </c>
      <c r="G907" s="17" t="s">
        <v>235</v>
      </c>
      <c r="H907" s="17" t="s">
        <v>235</v>
      </c>
      <c r="I907" s="17" t="s">
        <v>235</v>
      </c>
      <c r="J907" s="17" t="s">
        <v>235</v>
      </c>
      <c r="K907" s="17" t="s">
        <v>235</v>
      </c>
      <c r="L907" s="17" t="s">
        <v>235</v>
      </c>
      <c r="M907" s="17" t="s">
        <v>235</v>
      </c>
      <c r="N907" s="17" t="s">
        <v>235</v>
      </c>
      <c r="O907" s="165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2">
        <v>1</v>
      </c>
    </row>
    <row r="908" spans="1:65">
      <c r="A908" s="35"/>
      <c r="B908" s="19" t="s">
        <v>236</v>
      </c>
      <c r="C908" s="8" t="s">
        <v>236</v>
      </c>
      <c r="D908" s="163" t="s">
        <v>242</v>
      </c>
      <c r="E908" s="164" t="s">
        <v>243</v>
      </c>
      <c r="F908" s="164" t="s">
        <v>244</v>
      </c>
      <c r="G908" s="164" t="s">
        <v>245</v>
      </c>
      <c r="H908" s="164" t="s">
        <v>246</v>
      </c>
      <c r="I908" s="164" t="s">
        <v>248</v>
      </c>
      <c r="J908" s="164" t="s">
        <v>250</v>
      </c>
      <c r="K908" s="164" t="s">
        <v>251</v>
      </c>
      <c r="L908" s="164" t="s">
        <v>252</v>
      </c>
      <c r="M908" s="164" t="s">
        <v>254</v>
      </c>
      <c r="N908" s="164" t="s">
        <v>256</v>
      </c>
      <c r="O908" s="165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2" t="s">
        <v>3</v>
      </c>
    </row>
    <row r="909" spans="1:65">
      <c r="A909" s="35"/>
      <c r="B909" s="19"/>
      <c r="C909" s="8"/>
      <c r="D909" s="9" t="s">
        <v>271</v>
      </c>
      <c r="E909" s="10" t="s">
        <v>271</v>
      </c>
      <c r="F909" s="10" t="s">
        <v>271</v>
      </c>
      <c r="G909" s="10" t="s">
        <v>271</v>
      </c>
      <c r="H909" s="10" t="s">
        <v>292</v>
      </c>
      <c r="I909" s="10" t="s">
        <v>292</v>
      </c>
      <c r="J909" s="10" t="s">
        <v>292</v>
      </c>
      <c r="K909" s="10" t="s">
        <v>271</v>
      </c>
      <c r="L909" s="10" t="s">
        <v>292</v>
      </c>
      <c r="M909" s="10" t="s">
        <v>292</v>
      </c>
      <c r="N909" s="10" t="s">
        <v>273</v>
      </c>
      <c r="O909" s="165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2">
        <v>3</v>
      </c>
    </row>
    <row r="910" spans="1:65">
      <c r="A910" s="35"/>
      <c r="B910" s="19"/>
      <c r="C910" s="8"/>
      <c r="D910" s="29" t="s">
        <v>293</v>
      </c>
      <c r="E910" s="29" t="s">
        <v>293</v>
      </c>
      <c r="F910" s="29" t="s">
        <v>293</v>
      </c>
      <c r="G910" s="29" t="s">
        <v>293</v>
      </c>
      <c r="H910" s="29" t="s">
        <v>295</v>
      </c>
      <c r="I910" s="29" t="s">
        <v>295</v>
      </c>
      <c r="J910" s="29" t="s">
        <v>296</v>
      </c>
      <c r="K910" s="29" t="s">
        <v>293</v>
      </c>
      <c r="L910" s="29" t="s">
        <v>296</v>
      </c>
      <c r="M910" s="29" t="s">
        <v>293</v>
      </c>
      <c r="N910" s="29" t="s">
        <v>293</v>
      </c>
      <c r="O910" s="165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2">
        <v>3</v>
      </c>
    </row>
    <row r="911" spans="1:65">
      <c r="A911" s="35"/>
      <c r="B911" s="18">
        <v>1</v>
      </c>
      <c r="C911" s="14">
        <v>1</v>
      </c>
      <c r="D911" s="244" t="s">
        <v>111</v>
      </c>
      <c r="E911" s="244" t="s">
        <v>111</v>
      </c>
      <c r="F911" s="257" t="s">
        <v>111</v>
      </c>
      <c r="G911" s="244">
        <v>0.01</v>
      </c>
      <c r="H911" s="257" t="s">
        <v>219</v>
      </c>
      <c r="I911" s="258">
        <v>0.05</v>
      </c>
      <c r="J911" s="257" t="s">
        <v>219</v>
      </c>
      <c r="K911" s="244" t="s">
        <v>111</v>
      </c>
      <c r="L911" s="244" t="s">
        <v>219</v>
      </c>
      <c r="M911" s="244" t="s">
        <v>219</v>
      </c>
      <c r="N911" s="259" t="s">
        <v>109</v>
      </c>
      <c r="O911" s="234"/>
      <c r="P911" s="235"/>
      <c r="Q911" s="235"/>
      <c r="R911" s="235"/>
      <c r="S911" s="235"/>
      <c r="T911" s="235"/>
      <c r="U911" s="235"/>
      <c r="V911" s="235"/>
      <c r="W911" s="235"/>
      <c r="X911" s="235"/>
      <c r="Y911" s="235"/>
      <c r="Z911" s="235"/>
      <c r="AA911" s="235"/>
      <c r="AB911" s="235"/>
      <c r="AC911" s="235"/>
      <c r="AD911" s="235"/>
      <c r="AE911" s="235"/>
      <c r="AF911" s="235"/>
      <c r="AG911" s="235"/>
      <c r="AH911" s="235"/>
      <c r="AI911" s="235"/>
      <c r="AJ911" s="235"/>
      <c r="AK911" s="235"/>
      <c r="AL911" s="235"/>
      <c r="AM911" s="235"/>
      <c r="AN911" s="235"/>
      <c r="AO911" s="235"/>
      <c r="AP911" s="235"/>
      <c r="AQ911" s="235"/>
      <c r="AR911" s="235"/>
      <c r="AS911" s="235"/>
      <c r="AT911" s="235"/>
      <c r="AU911" s="235"/>
      <c r="AV911" s="235"/>
      <c r="AW911" s="235"/>
      <c r="AX911" s="235"/>
      <c r="AY911" s="235"/>
      <c r="AZ911" s="235"/>
      <c r="BA911" s="235"/>
      <c r="BB911" s="235"/>
      <c r="BC911" s="235"/>
      <c r="BD911" s="235"/>
      <c r="BE911" s="235"/>
      <c r="BF911" s="235"/>
      <c r="BG911" s="235"/>
      <c r="BH911" s="235"/>
      <c r="BI911" s="235"/>
      <c r="BJ911" s="235"/>
      <c r="BK911" s="235"/>
      <c r="BL911" s="235"/>
      <c r="BM911" s="245">
        <v>1</v>
      </c>
    </row>
    <row r="912" spans="1:65">
      <c r="A912" s="35"/>
      <c r="B912" s="19">
        <v>1</v>
      </c>
      <c r="C912" s="8">
        <v>2</v>
      </c>
      <c r="D912" s="246" t="s">
        <v>111</v>
      </c>
      <c r="E912" s="246" t="s">
        <v>111</v>
      </c>
      <c r="F912" s="260" t="s">
        <v>111</v>
      </c>
      <c r="G912" s="246">
        <v>0.01</v>
      </c>
      <c r="H912" s="260" t="s">
        <v>219</v>
      </c>
      <c r="I912" s="246" t="s">
        <v>219</v>
      </c>
      <c r="J912" s="260" t="s">
        <v>219</v>
      </c>
      <c r="K912" s="246" t="s">
        <v>111</v>
      </c>
      <c r="L912" s="246" t="s">
        <v>219</v>
      </c>
      <c r="M912" s="246" t="s">
        <v>219</v>
      </c>
      <c r="N912" s="261" t="s">
        <v>109</v>
      </c>
      <c r="O912" s="234"/>
      <c r="P912" s="235"/>
      <c r="Q912" s="235"/>
      <c r="R912" s="235"/>
      <c r="S912" s="235"/>
      <c r="T912" s="235"/>
      <c r="U912" s="235"/>
      <c r="V912" s="235"/>
      <c r="W912" s="235"/>
      <c r="X912" s="235"/>
      <c r="Y912" s="235"/>
      <c r="Z912" s="235"/>
      <c r="AA912" s="235"/>
      <c r="AB912" s="235"/>
      <c r="AC912" s="235"/>
      <c r="AD912" s="235"/>
      <c r="AE912" s="235"/>
      <c r="AF912" s="235"/>
      <c r="AG912" s="235"/>
      <c r="AH912" s="235"/>
      <c r="AI912" s="235"/>
      <c r="AJ912" s="235"/>
      <c r="AK912" s="235"/>
      <c r="AL912" s="235"/>
      <c r="AM912" s="235"/>
      <c r="AN912" s="235"/>
      <c r="AO912" s="235"/>
      <c r="AP912" s="235"/>
      <c r="AQ912" s="235"/>
      <c r="AR912" s="235"/>
      <c r="AS912" s="235"/>
      <c r="AT912" s="235"/>
      <c r="AU912" s="235"/>
      <c r="AV912" s="235"/>
      <c r="AW912" s="235"/>
      <c r="AX912" s="235"/>
      <c r="AY912" s="235"/>
      <c r="AZ912" s="235"/>
      <c r="BA912" s="235"/>
      <c r="BB912" s="235"/>
      <c r="BC912" s="235"/>
      <c r="BD912" s="235"/>
      <c r="BE912" s="235"/>
      <c r="BF912" s="235"/>
      <c r="BG912" s="235"/>
      <c r="BH912" s="235"/>
      <c r="BI912" s="235"/>
      <c r="BJ912" s="235"/>
      <c r="BK912" s="235"/>
      <c r="BL912" s="235"/>
      <c r="BM912" s="245">
        <v>35</v>
      </c>
    </row>
    <row r="913" spans="1:65">
      <c r="A913" s="35"/>
      <c r="B913" s="19">
        <v>1</v>
      </c>
      <c r="C913" s="8">
        <v>3</v>
      </c>
      <c r="D913" s="246" t="s">
        <v>111</v>
      </c>
      <c r="E913" s="246" t="s">
        <v>111</v>
      </c>
      <c r="F913" s="260" t="s">
        <v>111</v>
      </c>
      <c r="G913" s="246" t="s">
        <v>111</v>
      </c>
      <c r="H913" s="260" t="s">
        <v>219</v>
      </c>
      <c r="I913" s="246" t="s">
        <v>219</v>
      </c>
      <c r="J913" s="260" t="s">
        <v>219</v>
      </c>
      <c r="K913" s="260" t="s">
        <v>111</v>
      </c>
      <c r="L913" s="27" t="s">
        <v>219</v>
      </c>
      <c r="M913" s="27" t="s">
        <v>219</v>
      </c>
      <c r="N913" s="262" t="s">
        <v>109</v>
      </c>
      <c r="O913" s="234"/>
      <c r="P913" s="235"/>
      <c r="Q913" s="235"/>
      <c r="R913" s="235"/>
      <c r="S913" s="235"/>
      <c r="T913" s="235"/>
      <c r="U913" s="235"/>
      <c r="V913" s="235"/>
      <c r="W913" s="235"/>
      <c r="X913" s="235"/>
      <c r="Y913" s="235"/>
      <c r="Z913" s="235"/>
      <c r="AA913" s="235"/>
      <c r="AB913" s="235"/>
      <c r="AC913" s="235"/>
      <c r="AD913" s="235"/>
      <c r="AE913" s="235"/>
      <c r="AF913" s="235"/>
      <c r="AG913" s="235"/>
      <c r="AH913" s="235"/>
      <c r="AI913" s="235"/>
      <c r="AJ913" s="235"/>
      <c r="AK913" s="235"/>
      <c r="AL913" s="235"/>
      <c r="AM913" s="235"/>
      <c r="AN913" s="235"/>
      <c r="AO913" s="235"/>
      <c r="AP913" s="235"/>
      <c r="AQ913" s="235"/>
      <c r="AR913" s="235"/>
      <c r="AS913" s="235"/>
      <c r="AT913" s="235"/>
      <c r="AU913" s="235"/>
      <c r="AV913" s="235"/>
      <c r="AW913" s="235"/>
      <c r="AX913" s="235"/>
      <c r="AY913" s="235"/>
      <c r="AZ913" s="235"/>
      <c r="BA913" s="235"/>
      <c r="BB913" s="235"/>
      <c r="BC913" s="235"/>
      <c r="BD913" s="235"/>
      <c r="BE913" s="235"/>
      <c r="BF913" s="235"/>
      <c r="BG913" s="235"/>
      <c r="BH913" s="235"/>
      <c r="BI913" s="235"/>
      <c r="BJ913" s="235"/>
      <c r="BK913" s="235"/>
      <c r="BL913" s="235"/>
      <c r="BM913" s="245">
        <v>16</v>
      </c>
    </row>
    <row r="914" spans="1:65">
      <c r="A914" s="35"/>
      <c r="B914" s="19">
        <v>1</v>
      </c>
      <c r="C914" s="8">
        <v>4</v>
      </c>
      <c r="D914" s="246" t="s">
        <v>111</v>
      </c>
      <c r="E914" s="246" t="s">
        <v>111</v>
      </c>
      <c r="F914" s="260" t="s">
        <v>111</v>
      </c>
      <c r="G914" s="246">
        <v>0.01</v>
      </c>
      <c r="H914" s="260" t="s">
        <v>219</v>
      </c>
      <c r="I914" s="246" t="s">
        <v>219</v>
      </c>
      <c r="J914" s="260" t="s">
        <v>219</v>
      </c>
      <c r="K914" s="260" t="s">
        <v>111</v>
      </c>
      <c r="L914" s="27" t="s">
        <v>219</v>
      </c>
      <c r="M914" s="27" t="s">
        <v>219</v>
      </c>
      <c r="N914" s="262" t="s">
        <v>109</v>
      </c>
      <c r="O914" s="234"/>
      <c r="P914" s="235"/>
      <c r="Q914" s="235"/>
      <c r="R914" s="235"/>
      <c r="S914" s="235"/>
      <c r="T914" s="235"/>
      <c r="U914" s="235"/>
      <c r="V914" s="235"/>
      <c r="W914" s="235"/>
      <c r="X914" s="235"/>
      <c r="Y914" s="235"/>
      <c r="Z914" s="235"/>
      <c r="AA914" s="235"/>
      <c r="AB914" s="235"/>
      <c r="AC914" s="235"/>
      <c r="AD914" s="235"/>
      <c r="AE914" s="235"/>
      <c r="AF914" s="235"/>
      <c r="AG914" s="235"/>
      <c r="AH914" s="235"/>
      <c r="AI914" s="235"/>
      <c r="AJ914" s="235"/>
      <c r="AK914" s="235"/>
      <c r="AL914" s="235"/>
      <c r="AM914" s="235"/>
      <c r="AN914" s="235"/>
      <c r="AO914" s="235"/>
      <c r="AP914" s="235"/>
      <c r="AQ914" s="235"/>
      <c r="AR914" s="235"/>
      <c r="AS914" s="235"/>
      <c r="AT914" s="235"/>
      <c r="AU914" s="235"/>
      <c r="AV914" s="235"/>
      <c r="AW914" s="235"/>
      <c r="AX914" s="235"/>
      <c r="AY914" s="235"/>
      <c r="AZ914" s="235"/>
      <c r="BA914" s="235"/>
      <c r="BB914" s="235"/>
      <c r="BC914" s="235"/>
      <c r="BD914" s="235"/>
      <c r="BE914" s="235"/>
      <c r="BF914" s="235"/>
      <c r="BG914" s="235"/>
      <c r="BH914" s="235"/>
      <c r="BI914" s="235"/>
      <c r="BJ914" s="235"/>
      <c r="BK914" s="235"/>
      <c r="BL914" s="235"/>
      <c r="BM914" s="245" t="s">
        <v>219</v>
      </c>
    </row>
    <row r="915" spans="1:65">
      <c r="A915" s="35"/>
      <c r="B915" s="19">
        <v>1</v>
      </c>
      <c r="C915" s="8">
        <v>5</v>
      </c>
      <c r="D915" s="246" t="s">
        <v>111</v>
      </c>
      <c r="E915" s="246" t="s">
        <v>111</v>
      </c>
      <c r="F915" s="246" t="s">
        <v>111</v>
      </c>
      <c r="G915" s="246" t="s">
        <v>111</v>
      </c>
      <c r="H915" s="246" t="s">
        <v>219</v>
      </c>
      <c r="I915" s="246" t="s">
        <v>219</v>
      </c>
      <c r="J915" s="246" t="s">
        <v>219</v>
      </c>
      <c r="K915" s="246" t="s">
        <v>111</v>
      </c>
      <c r="L915" s="246" t="s">
        <v>219</v>
      </c>
      <c r="M915" s="246" t="s">
        <v>219</v>
      </c>
      <c r="N915" s="261" t="s">
        <v>109</v>
      </c>
      <c r="O915" s="234"/>
      <c r="P915" s="235"/>
      <c r="Q915" s="235"/>
      <c r="R915" s="235"/>
      <c r="S915" s="235"/>
      <c r="T915" s="235"/>
      <c r="U915" s="235"/>
      <c r="V915" s="235"/>
      <c r="W915" s="235"/>
      <c r="X915" s="235"/>
      <c r="Y915" s="235"/>
      <c r="Z915" s="235"/>
      <c r="AA915" s="235"/>
      <c r="AB915" s="235"/>
      <c r="AC915" s="235"/>
      <c r="AD915" s="235"/>
      <c r="AE915" s="235"/>
      <c r="AF915" s="235"/>
      <c r="AG915" s="235"/>
      <c r="AH915" s="235"/>
      <c r="AI915" s="235"/>
      <c r="AJ915" s="235"/>
      <c r="AK915" s="235"/>
      <c r="AL915" s="235"/>
      <c r="AM915" s="235"/>
      <c r="AN915" s="235"/>
      <c r="AO915" s="235"/>
      <c r="AP915" s="235"/>
      <c r="AQ915" s="235"/>
      <c r="AR915" s="235"/>
      <c r="AS915" s="235"/>
      <c r="AT915" s="235"/>
      <c r="AU915" s="235"/>
      <c r="AV915" s="235"/>
      <c r="AW915" s="235"/>
      <c r="AX915" s="235"/>
      <c r="AY915" s="235"/>
      <c r="AZ915" s="235"/>
      <c r="BA915" s="235"/>
      <c r="BB915" s="235"/>
      <c r="BC915" s="235"/>
      <c r="BD915" s="235"/>
      <c r="BE915" s="235"/>
      <c r="BF915" s="235"/>
      <c r="BG915" s="235"/>
      <c r="BH915" s="235"/>
      <c r="BI915" s="235"/>
      <c r="BJ915" s="235"/>
      <c r="BK915" s="235"/>
      <c r="BL915" s="235"/>
      <c r="BM915" s="245">
        <v>112</v>
      </c>
    </row>
    <row r="916" spans="1:65">
      <c r="A916" s="35"/>
      <c r="B916" s="19">
        <v>1</v>
      </c>
      <c r="C916" s="8">
        <v>6</v>
      </c>
      <c r="D916" s="246" t="s">
        <v>111</v>
      </c>
      <c r="E916" s="246" t="s">
        <v>111</v>
      </c>
      <c r="F916" s="246" t="s">
        <v>111</v>
      </c>
      <c r="G916" s="246" t="s">
        <v>111</v>
      </c>
      <c r="H916" s="246" t="s">
        <v>219</v>
      </c>
      <c r="I916" s="268">
        <v>7.0000000000000007E-2</v>
      </c>
      <c r="J916" s="246" t="s">
        <v>219</v>
      </c>
      <c r="K916" s="246" t="s">
        <v>111</v>
      </c>
      <c r="L916" s="246" t="s">
        <v>219</v>
      </c>
      <c r="M916" s="246" t="s">
        <v>219</v>
      </c>
      <c r="N916" s="261" t="s">
        <v>109</v>
      </c>
      <c r="O916" s="234"/>
      <c r="P916" s="235"/>
      <c r="Q916" s="235"/>
      <c r="R916" s="235"/>
      <c r="S916" s="235"/>
      <c r="T916" s="235"/>
      <c r="U916" s="235"/>
      <c r="V916" s="235"/>
      <c r="W916" s="235"/>
      <c r="X916" s="235"/>
      <c r="Y916" s="235"/>
      <c r="Z916" s="235"/>
      <c r="AA916" s="235"/>
      <c r="AB916" s="235"/>
      <c r="AC916" s="235"/>
      <c r="AD916" s="235"/>
      <c r="AE916" s="235"/>
      <c r="AF916" s="235"/>
      <c r="AG916" s="235"/>
      <c r="AH916" s="235"/>
      <c r="AI916" s="235"/>
      <c r="AJ916" s="235"/>
      <c r="AK916" s="235"/>
      <c r="AL916" s="235"/>
      <c r="AM916" s="235"/>
      <c r="AN916" s="235"/>
      <c r="AO916" s="235"/>
      <c r="AP916" s="235"/>
      <c r="AQ916" s="235"/>
      <c r="AR916" s="235"/>
      <c r="AS916" s="235"/>
      <c r="AT916" s="235"/>
      <c r="AU916" s="235"/>
      <c r="AV916" s="235"/>
      <c r="AW916" s="235"/>
      <c r="AX916" s="235"/>
      <c r="AY916" s="235"/>
      <c r="AZ916" s="235"/>
      <c r="BA916" s="235"/>
      <c r="BB916" s="235"/>
      <c r="BC916" s="235"/>
      <c r="BD916" s="235"/>
      <c r="BE916" s="235"/>
      <c r="BF916" s="235"/>
      <c r="BG916" s="235"/>
      <c r="BH916" s="235"/>
      <c r="BI916" s="235"/>
      <c r="BJ916" s="235"/>
      <c r="BK916" s="235"/>
      <c r="BL916" s="235"/>
      <c r="BM916" s="63"/>
    </row>
    <row r="917" spans="1:65">
      <c r="A917" s="35"/>
      <c r="B917" s="20" t="s">
        <v>263</v>
      </c>
      <c r="C917" s="12"/>
      <c r="D917" s="247" t="s">
        <v>658</v>
      </c>
      <c r="E917" s="247" t="s">
        <v>658</v>
      </c>
      <c r="F917" s="247" t="s">
        <v>658</v>
      </c>
      <c r="G917" s="247">
        <v>0.01</v>
      </c>
      <c r="H917" s="247" t="s">
        <v>658</v>
      </c>
      <c r="I917" s="247">
        <v>6.0000000000000005E-2</v>
      </c>
      <c r="J917" s="247" t="s">
        <v>658</v>
      </c>
      <c r="K917" s="247" t="s">
        <v>658</v>
      </c>
      <c r="L917" s="247" t="s">
        <v>658</v>
      </c>
      <c r="M917" s="247" t="s">
        <v>658</v>
      </c>
      <c r="N917" s="247" t="s">
        <v>658</v>
      </c>
      <c r="O917" s="234"/>
      <c r="P917" s="235"/>
      <c r="Q917" s="235"/>
      <c r="R917" s="235"/>
      <c r="S917" s="235"/>
      <c r="T917" s="235"/>
      <c r="U917" s="235"/>
      <c r="V917" s="235"/>
      <c r="W917" s="235"/>
      <c r="X917" s="235"/>
      <c r="Y917" s="235"/>
      <c r="Z917" s="235"/>
      <c r="AA917" s="235"/>
      <c r="AB917" s="235"/>
      <c r="AC917" s="235"/>
      <c r="AD917" s="235"/>
      <c r="AE917" s="235"/>
      <c r="AF917" s="235"/>
      <c r="AG917" s="235"/>
      <c r="AH917" s="235"/>
      <c r="AI917" s="235"/>
      <c r="AJ917" s="235"/>
      <c r="AK917" s="235"/>
      <c r="AL917" s="235"/>
      <c r="AM917" s="235"/>
      <c r="AN917" s="235"/>
      <c r="AO917" s="235"/>
      <c r="AP917" s="235"/>
      <c r="AQ917" s="235"/>
      <c r="AR917" s="235"/>
      <c r="AS917" s="235"/>
      <c r="AT917" s="235"/>
      <c r="AU917" s="235"/>
      <c r="AV917" s="235"/>
      <c r="AW917" s="235"/>
      <c r="AX917" s="235"/>
      <c r="AY917" s="235"/>
      <c r="AZ917" s="235"/>
      <c r="BA917" s="235"/>
      <c r="BB917" s="235"/>
      <c r="BC917" s="235"/>
      <c r="BD917" s="235"/>
      <c r="BE917" s="235"/>
      <c r="BF917" s="235"/>
      <c r="BG917" s="235"/>
      <c r="BH917" s="235"/>
      <c r="BI917" s="235"/>
      <c r="BJ917" s="235"/>
      <c r="BK917" s="235"/>
      <c r="BL917" s="235"/>
      <c r="BM917" s="63"/>
    </row>
    <row r="918" spans="1:65">
      <c r="A918" s="35"/>
      <c r="B918" s="3" t="s">
        <v>264</v>
      </c>
      <c r="C918" s="33"/>
      <c r="D918" s="27" t="s">
        <v>658</v>
      </c>
      <c r="E918" s="27" t="s">
        <v>658</v>
      </c>
      <c r="F918" s="27" t="s">
        <v>658</v>
      </c>
      <c r="G918" s="27">
        <v>0.01</v>
      </c>
      <c r="H918" s="27" t="s">
        <v>658</v>
      </c>
      <c r="I918" s="27">
        <v>6.0000000000000005E-2</v>
      </c>
      <c r="J918" s="27" t="s">
        <v>658</v>
      </c>
      <c r="K918" s="27" t="s">
        <v>658</v>
      </c>
      <c r="L918" s="27" t="s">
        <v>658</v>
      </c>
      <c r="M918" s="27" t="s">
        <v>658</v>
      </c>
      <c r="N918" s="27" t="s">
        <v>658</v>
      </c>
      <c r="O918" s="234"/>
      <c r="P918" s="235"/>
      <c r="Q918" s="235"/>
      <c r="R918" s="235"/>
      <c r="S918" s="235"/>
      <c r="T918" s="235"/>
      <c r="U918" s="235"/>
      <c r="V918" s="235"/>
      <c r="W918" s="235"/>
      <c r="X918" s="235"/>
      <c r="Y918" s="235"/>
      <c r="Z918" s="235"/>
      <c r="AA918" s="235"/>
      <c r="AB918" s="235"/>
      <c r="AC918" s="235"/>
      <c r="AD918" s="235"/>
      <c r="AE918" s="235"/>
      <c r="AF918" s="235"/>
      <c r="AG918" s="235"/>
      <c r="AH918" s="235"/>
      <c r="AI918" s="235"/>
      <c r="AJ918" s="235"/>
      <c r="AK918" s="235"/>
      <c r="AL918" s="235"/>
      <c r="AM918" s="235"/>
      <c r="AN918" s="235"/>
      <c r="AO918" s="235"/>
      <c r="AP918" s="235"/>
      <c r="AQ918" s="235"/>
      <c r="AR918" s="235"/>
      <c r="AS918" s="235"/>
      <c r="AT918" s="235"/>
      <c r="AU918" s="235"/>
      <c r="AV918" s="235"/>
      <c r="AW918" s="235"/>
      <c r="AX918" s="235"/>
      <c r="AY918" s="235"/>
      <c r="AZ918" s="235"/>
      <c r="BA918" s="235"/>
      <c r="BB918" s="235"/>
      <c r="BC918" s="235"/>
      <c r="BD918" s="235"/>
      <c r="BE918" s="235"/>
      <c r="BF918" s="235"/>
      <c r="BG918" s="235"/>
      <c r="BH918" s="235"/>
      <c r="BI918" s="235"/>
      <c r="BJ918" s="235"/>
      <c r="BK918" s="235"/>
      <c r="BL918" s="235"/>
      <c r="BM918" s="63"/>
    </row>
    <row r="919" spans="1:65">
      <c r="A919" s="35"/>
      <c r="B919" s="3" t="s">
        <v>265</v>
      </c>
      <c r="C919" s="33"/>
      <c r="D919" s="27" t="s">
        <v>658</v>
      </c>
      <c r="E919" s="27" t="s">
        <v>658</v>
      </c>
      <c r="F919" s="27" t="s">
        <v>658</v>
      </c>
      <c r="G919" s="27">
        <v>0</v>
      </c>
      <c r="H919" s="27" t="s">
        <v>658</v>
      </c>
      <c r="I919" s="27">
        <v>1.4142135623730939E-2</v>
      </c>
      <c r="J919" s="27" t="s">
        <v>658</v>
      </c>
      <c r="K919" s="27" t="s">
        <v>658</v>
      </c>
      <c r="L919" s="27" t="s">
        <v>658</v>
      </c>
      <c r="M919" s="27" t="s">
        <v>658</v>
      </c>
      <c r="N919" s="27" t="s">
        <v>658</v>
      </c>
      <c r="O919" s="234"/>
      <c r="P919" s="235"/>
      <c r="Q919" s="235"/>
      <c r="R919" s="235"/>
      <c r="S919" s="235"/>
      <c r="T919" s="235"/>
      <c r="U919" s="235"/>
      <c r="V919" s="235"/>
      <c r="W919" s="235"/>
      <c r="X919" s="235"/>
      <c r="Y919" s="235"/>
      <c r="Z919" s="235"/>
      <c r="AA919" s="235"/>
      <c r="AB919" s="235"/>
      <c r="AC919" s="235"/>
      <c r="AD919" s="235"/>
      <c r="AE919" s="235"/>
      <c r="AF919" s="235"/>
      <c r="AG919" s="235"/>
      <c r="AH919" s="235"/>
      <c r="AI919" s="235"/>
      <c r="AJ919" s="235"/>
      <c r="AK919" s="235"/>
      <c r="AL919" s="235"/>
      <c r="AM919" s="235"/>
      <c r="AN919" s="235"/>
      <c r="AO919" s="235"/>
      <c r="AP919" s="235"/>
      <c r="AQ919" s="235"/>
      <c r="AR919" s="235"/>
      <c r="AS919" s="235"/>
      <c r="AT919" s="235"/>
      <c r="AU919" s="235"/>
      <c r="AV919" s="235"/>
      <c r="AW919" s="235"/>
      <c r="AX919" s="235"/>
      <c r="AY919" s="235"/>
      <c r="AZ919" s="235"/>
      <c r="BA919" s="235"/>
      <c r="BB919" s="235"/>
      <c r="BC919" s="235"/>
      <c r="BD919" s="235"/>
      <c r="BE919" s="235"/>
      <c r="BF919" s="235"/>
      <c r="BG919" s="235"/>
      <c r="BH919" s="235"/>
      <c r="BI919" s="235"/>
      <c r="BJ919" s="235"/>
      <c r="BK919" s="235"/>
      <c r="BL919" s="235"/>
      <c r="BM919" s="63"/>
    </row>
    <row r="920" spans="1:65">
      <c r="A920" s="35"/>
      <c r="B920" s="3" t="s">
        <v>87</v>
      </c>
      <c r="C920" s="33"/>
      <c r="D920" s="13" t="s">
        <v>658</v>
      </c>
      <c r="E920" s="13" t="s">
        <v>658</v>
      </c>
      <c r="F920" s="13" t="s">
        <v>658</v>
      </c>
      <c r="G920" s="13">
        <v>0</v>
      </c>
      <c r="H920" s="13" t="s">
        <v>658</v>
      </c>
      <c r="I920" s="13">
        <v>0.23570226039551562</v>
      </c>
      <c r="J920" s="13" t="s">
        <v>658</v>
      </c>
      <c r="K920" s="13" t="s">
        <v>658</v>
      </c>
      <c r="L920" s="13" t="s">
        <v>658</v>
      </c>
      <c r="M920" s="13" t="s">
        <v>658</v>
      </c>
      <c r="N920" s="13" t="s">
        <v>658</v>
      </c>
      <c r="O920" s="165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62"/>
    </row>
    <row r="921" spans="1:65">
      <c r="A921" s="35"/>
      <c r="B921" s="3" t="s">
        <v>266</v>
      </c>
      <c r="C921" s="33"/>
      <c r="D921" s="13" t="s">
        <v>658</v>
      </c>
      <c r="E921" s="13" t="s">
        <v>658</v>
      </c>
      <c r="F921" s="13" t="s">
        <v>658</v>
      </c>
      <c r="G921" s="13" t="s">
        <v>658</v>
      </c>
      <c r="H921" s="13" t="s">
        <v>658</v>
      </c>
      <c r="I921" s="13" t="s">
        <v>658</v>
      </c>
      <c r="J921" s="13" t="s">
        <v>658</v>
      </c>
      <c r="K921" s="13" t="s">
        <v>658</v>
      </c>
      <c r="L921" s="13" t="s">
        <v>658</v>
      </c>
      <c r="M921" s="13" t="s">
        <v>658</v>
      </c>
      <c r="N921" s="13" t="s">
        <v>658</v>
      </c>
      <c r="O921" s="165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62"/>
    </row>
    <row r="922" spans="1:65">
      <c r="A922" s="35"/>
      <c r="B922" s="53" t="s">
        <v>267</v>
      </c>
      <c r="C922" s="54"/>
      <c r="D922" s="52">
        <v>0.77</v>
      </c>
      <c r="E922" s="52">
        <v>0.77</v>
      </c>
      <c r="F922" s="52">
        <v>0.77</v>
      </c>
      <c r="G922" s="52">
        <v>0.67</v>
      </c>
      <c r="H922" s="52">
        <v>0</v>
      </c>
      <c r="I922" s="52">
        <v>0.45</v>
      </c>
      <c r="J922" s="52">
        <v>0</v>
      </c>
      <c r="K922" s="52">
        <v>0.77</v>
      </c>
      <c r="L922" s="52">
        <v>0</v>
      </c>
      <c r="M922" s="52">
        <v>0</v>
      </c>
      <c r="N922" s="52">
        <v>95.37</v>
      </c>
      <c r="O922" s="165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62"/>
    </row>
    <row r="923" spans="1:65">
      <c r="B923" s="36"/>
      <c r="C923" s="20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BM923" s="62"/>
    </row>
    <row r="924" spans="1:65" ht="15">
      <c r="B924" s="37" t="s">
        <v>580</v>
      </c>
      <c r="BM924" s="32" t="s">
        <v>269</v>
      </c>
    </row>
    <row r="925" spans="1:65" ht="15">
      <c r="A925" s="28" t="s">
        <v>24</v>
      </c>
      <c r="B925" s="18" t="s">
        <v>115</v>
      </c>
      <c r="C925" s="15" t="s">
        <v>116</v>
      </c>
      <c r="D925" s="16" t="s">
        <v>235</v>
      </c>
      <c r="E925" s="17" t="s">
        <v>235</v>
      </c>
      <c r="F925" s="17" t="s">
        <v>235</v>
      </c>
      <c r="G925" s="17" t="s">
        <v>235</v>
      </c>
      <c r="H925" s="16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2">
        <v>1</v>
      </c>
    </row>
    <row r="926" spans="1:65">
      <c r="A926" s="35"/>
      <c r="B926" s="19" t="s">
        <v>236</v>
      </c>
      <c r="C926" s="8" t="s">
        <v>236</v>
      </c>
      <c r="D926" s="163" t="s">
        <v>246</v>
      </c>
      <c r="E926" s="164" t="s">
        <v>248</v>
      </c>
      <c r="F926" s="164" t="s">
        <v>251</v>
      </c>
      <c r="G926" s="164" t="s">
        <v>254</v>
      </c>
      <c r="H926" s="16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2" t="s">
        <v>3</v>
      </c>
    </row>
    <row r="927" spans="1:65">
      <c r="A927" s="35"/>
      <c r="B927" s="19"/>
      <c r="C927" s="8"/>
      <c r="D927" s="9" t="s">
        <v>292</v>
      </c>
      <c r="E927" s="10" t="s">
        <v>292</v>
      </c>
      <c r="F927" s="10" t="s">
        <v>271</v>
      </c>
      <c r="G927" s="10" t="s">
        <v>292</v>
      </c>
      <c r="H927" s="16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2">
        <v>2</v>
      </c>
    </row>
    <row r="928" spans="1:65">
      <c r="A928" s="35"/>
      <c r="B928" s="19"/>
      <c r="C928" s="8"/>
      <c r="D928" s="29" t="s">
        <v>295</v>
      </c>
      <c r="E928" s="29" t="s">
        <v>295</v>
      </c>
      <c r="F928" s="29" t="s">
        <v>293</v>
      </c>
      <c r="G928" s="29" t="s">
        <v>293</v>
      </c>
      <c r="H928" s="16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2">
        <v>2</v>
      </c>
    </row>
    <row r="929" spans="1:65">
      <c r="A929" s="35"/>
      <c r="B929" s="18">
        <v>1</v>
      </c>
      <c r="C929" s="14">
        <v>1</v>
      </c>
      <c r="D929" s="22">
        <v>0.36</v>
      </c>
      <c r="E929" s="22">
        <v>0.38</v>
      </c>
      <c r="F929" s="23">
        <v>0.39900000000000002</v>
      </c>
      <c r="G929" s="22">
        <v>0.4</v>
      </c>
      <c r="H929" s="16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2">
        <v>1</v>
      </c>
    </row>
    <row r="930" spans="1:65">
      <c r="A930" s="35"/>
      <c r="B930" s="19">
        <v>1</v>
      </c>
      <c r="C930" s="8">
        <v>2</v>
      </c>
      <c r="D930" s="10">
        <v>0.36</v>
      </c>
      <c r="E930" s="10">
        <v>0.39</v>
      </c>
      <c r="F930" s="25">
        <v>0.39200000000000002</v>
      </c>
      <c r="G930" s="10">
        <v>0.4</v>
      </c>
      <c r="H930" s="16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2">
        <v>19</v>
      </c>
    </row>
    <row r="931" spans="1:65">
      <c r="A931" s="35"/>
      <c r="B931" s="19">
        <v>1</v>
      </c>
      <c r="C931" s="8">
        <v>3</v>
      </c>
      <c r="D931" s="10">
        <v>0.37</v>
      </c>
      <c r="E931" s="10">
        <v>0.36</v>
      </c>
      <c r="F931" s="25">
        <v>0.38500000000000001</v>
      </c>
      <c r="G931" s="10">
        <v>0.3</v>
      </c>
      <c r="H931" s="16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2">
        <v>16</v>
      </c>
    </row>
    <row r="932" spans="1:65">
      <c r="A932" s="35"/>
      <c r="B932" s="19">
        <v>1</v>
      </c>
      <c r="C932" s="8">
        <v>4</v>
      </c>
      <c r="D932" s="10">
        <v>0.37</v>
      </c>
      <c r="E932" s="10">
        <v>0.36</v>
      </c>
      <c r="F932" s="25">
        <v>0.39500000000000002</v>
      </c>
      <c r="G932" s="10">
        <v>0.3</v>
      </c>
      <c r="H932" s="16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2">
        <v>0.372958333333333</v>
      </c>
    </row>
    <row r="933" spans="1:65">
      <c r="A933" s="35"/>
      <c r="B933" s="19">
        <v>1</v>
      </c>
      <c r="C933" s="8">
        <v>5</v>
      </c>
      <c r="D933" s="10">
        <v>0.39</v>
      </c>
      <c r="E933" s="10">
        <v>0.38</v>
      </c>
      <c r="F933" s="10">
        <v>0.4</v>
      </c>
      <c r="G933" s="10">
        <v>0.3</v>
      </c>
      <c r="H933" s="16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2">
        <v>25</v>
      </c>
    </row>
    <row r="934" spans="1:65">
      <c r="A934" s="35"/>
      <c r="B934" s="19">
        <v>1</v>
      </c>
      <c r="C934" s="8">
        <v>6</v>
      </c>
      <c r="D934" s="10">
        <v>0.38</v>
      </c>
      <c r="E934" s="10">
        <v>0.39</v>
      </c>
      <c r="F934" s="10">
        <v>0.39</v>
      </c>
      <c r="G934" s="10">
        <v>0.4</v>
      </c>
      <c r="H934" s="16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62"/>
    </row>
    <row r="935" spans="1:65">
      <c r="A935" s="35"/>
      <c r="B935" s="20" t="s">
        <v>263</v>
      </c>
      <c r="C935" s="12"/>
      <c r="D935" s="26">
        <v>0.37166666666666665</v>
      </c>
      <c r="E935" s="26">
        <v>0.37666666666666665</v>
      </c>
      <c r="F935" s="26">
        <v>0.39350000000000002</v>
      </c>
      <c r="G935" s="26">
        <v>0.35000000000000003</v>
      </c>
      <c r="H935" s="16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62"/>
    </row>
    <row r="936" spans="1:65">
      <c r="A936" s="35"/>
      <c r="B936" s="3" t="s">
        <v>264</v>
      </c>
      <c r="C936" s="33"/>
      <c r="D936" s="11">
        <v>0.37</v>
      </c>
      <c r="E936" s="11">
        <v>0.38</v>
      </c>
      <c r="F936" s="11">
        <v>0.39350000000000002</v>
      </c>
      <c r="G936" s="11">
        <v>0.35</v>
      </c>
      <c r="H936" s="16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62"/>
    </row>
    <row r="937" spans="1:65">
      <c r="A937" s="35"/>
      <c r="B937" s="3" t="s">
        <v>265</v>
      </c>
      <c r="C937" s="33"/>
      <c r="D937" s="27">
        <v>1.1690451944500132E-2</v>
      </c>
      <c r="E937" s="27">
        <v>1.3662601021279476E-2</v>
      </c>
      <c r="F937" s="27">
        <v>5.6833088953531343E-3</v>
      </c>
      <c r="G937" s="27">
        <v>5.4772255750516634E-2</v>
      </c>
      <c r="H937" s="16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62"/>
    </row>
    <row r="938" spans="1:65">
      <c r="A938" s="35"/>
      <c r="B938" s="3" t="s">
        <v>87</v>
      </c>
      <c r="C938" s="33"/>
      <c r="D938" s="13">
        <v>3.1454130792377036E-2</v>
      </c>
      <c r="E938" s="13">
        <v>3.6272392091892418E-2</v>
      </c>
      <c r="F938" s="13">
        <v>1.4442970509156631E-2</v>
      </c>
      <c r="G938" s="13">
        <v>0.15649215928719037</v>
      </c>
      <c r="H938" s="16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62"/>
    </row>
    <row r="939" spans="1:65">
      <c r="A939" s="35"/>
      <c r="B939" s="3" t="s">
        <v>266</v>
      </c>
      <c r="C939" s="33"/>
      <c r="D939" s="13">
        <v>-3.4633001899221361E-3</v>
      </c>
      <c r="E939" s="13">
        <v>9.9430231259085566E-3</v>
      </c>
      <c r="F939" s="13">
        <v>5.5077644955871863E-2</v>
      </c>
      <c r="G939" s="13">
        <v>-6.1557367891854731E-2</v>
      </c>
      <c r="H939" s="16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62"/>
    </row>
    <row r="940" spans="1:65">
      <c r="A940" s="35"/>
      <c r="B940" s="53" t="s">
        <v>267</v>
      </c>
      <c r="C940" s="54"/>
      <c r="D940" s="52">
        <v>0.15</v>
      </c>
      <c r="E940" s="52">
        <v>0.15</v>
      </c>
      <c r="F940" s="52">
        <v>1.19</v>
      </c>
      <c r="G940" s="52">
        <v>1.49</v>
      </c>
      <c r="H940" s="16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62"/>
    </row>
    <row r="941" spans="1:65">
      <c r="B941" s="36"/>
      <c r="C941" s="20"/>
      <c r="D941" s="31"/>
      <c r="E941" s="31"/>
      <c r="F941" s="31"/>
      <c r="G941" s="31"/>
      <c r="BM941" s="62"/>
    </row>
    <row r="942" spans="1:65" ht="15">
      <c r="B942" s="37" t="s">
        <v>581</v>
      </c>
      <c r="BM942" s="32" t="s">
        <v>67</v>
      </c>
    </row>
    <row r="943" spans="1:65" ht="15">
      <c r="A943" s="28" t="s">
        <v>27</v>
      </c>
      <c r="B943" s="18" t="s">
        <v>115</v>
      </c>
      <c r="C943" s="15" t="s">
        <v>116</v>
      </c>
      <c r="D943" s="16" t="s">
        <v>235</v>
      </c>
      <c r="E943" s="17" t="s">
        <v>235</v>
      </c>
      <c r="F943" s="17" t="s">
        <v>235</v>
      </c>
      <c r="G943" s="17" t="s">
        <v>235</v>
      </c>
      <c r="H943" s="17" t="s">
        <v>235</v>
      </c>
      <c r="I943" s="17" t="s">
        <v>235</v>
      </c>
      <c r="J943" s="17" t="s">
        <v>235</v>
      </c>
      <c r="K943" s="17" t="s">
        <v>235</v>
      </c>
      <c r="L943" s="17" t="s">
        <v>235</v>
      </c>
      <c r="M943" s="17" t="s">
        <v>235</v>
      </c>
      <c r="N943" s="17" t="s">
        <v>235</v>
      </c>
      <c r="O943" s="17" t="s">
        <v>235</v>
      </c>
      <c r="P943" s="17" t="s">
        <v>235</v>
      </c>
      <c r="Q943" s="17" t="s">
        <v>235</v>
      </c>
      <c r="R943" s="165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2">
        <v>1</v>
      </c>
    </row>
    <row r="944" spans="1:65">
      <c r="A944" s="35"/>
      <c r="B944" s="19" t="s">
        <v>236</v>
      </c>
      <c r="C944" s="8" t="s">
        <v>236</v>
      </c>
      <c r="D944" s="163" t="s">
        <v>240</v>
      </c>
      <c r="E944" s="164" t="s">
        <v>242</v>
      </c>
      <c r="F944" s="164" t="s">
        <v>243</v>
      </c>
      <c r="G944" s="164" t="s">
        <v>244</v>
      </c>
      <c r="H944" s="164" t="s">
        <v>245</v>
      </c>
      <c r="I944" s="164" t="s">
        <v>246</v>
      </c>
      <c r="J944" s="164" t="s">
        <v>248</v>
      </c>
      <c r="K944" s="164" t="s">
        <v>250</v>
      </c>
      <c r="L944" s="164" t="s">
        <v>251</v>
      </c>
      <c r="M944" s="164" t="s">
        <v>252</v>
      </c>
      <c r="N944" s="164" t="s">
        <v>253</v>
      </c>
      <c r="O944" s="164" t="s">
        <v>254</v>
      </c>
      <c r="P944" s="164" t="s">
        <v>256</v>
      </c>
      <c r="Q944" s="164" t="s">
        <v>270</v>
      </c>
      <c r="R944" s="165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2" t="s">
        <v>3</v>
      </c>
    </row>
    <row r="945" spans="1:65">
      <c r="A945" s="35"/>
      <c r="B945" s="19"/>
      <c r="C945" s="8"/>
      <c r="D945" s="9" t="s">
        <v>271</v>
      </c>
      <c r="E945" s="10" t="s">
        <v>271</v>
      </c>
      <c r="F945" s="10" t="s">
        <v>271</v>
      </c>
      <c r="G945" s="10" t="s">
        <v>271</v>
      </c>
      <c r="H945" s="10" t="s">
        <v>271</v>
      </c>
      <c r="I945" s="10" t="s">
        <v>292</v>
      </c>
      <c r="J945" s="10" t="s">
        <v>292</v>
      </c>
      <c r="K945" s="10" t="s">
        <v>292</v>
      </c>
      <c r="L945" s="10" t="s">
        <v>271</v>
      </c>
      <c r="M945" s="10" t="s">
        <v>292</v>
      </c>
      <c r="N945" s="10" t="s">
        <v>273</v>
      </c>
      <c r="O945" s="10" t="s">
        <v>292</v>
      </c>
      <c r="P945" s="10" t="s">
        <v>273</v>
      </c>
      <c r="Q945" s="10" t="s">
        <v>271</v>
      </c>
      <c r="R945" s="165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2">
        <v>3</v>
      </c>
    </row>
    <row r="946" spans="1:65">
      <c r="A946" s="35"/>
      <c r="B946" s="19"/>
      <c r="C946" s="8"/>
      <c r="D946" s="29" t="s">
        <v>293</v>
      </c>
      <c r="E946" s="29" t="s">
        <v>293</v>
      </c>
      <c r="F946" s="29" t="s">
        <v>293</v>
      </c>
      <c r="G946" s="29" t="s">
        <v>293</v>
      </c>
      <c r="H946" s="29" t="s">
        <v>293</v>
      </c>
      <c r="I946" s="29" t="s">
        <v>295</v>
      </c>
      <c r="J946" s="29" t="s">
        <v>295</v>
      </c>
      <c r="K946" s="29" t="s">
        <v>296</v>
      </c>
      <c r="L946" s="29" t="s">
        <v>293</v>
      </c>
      <c r="M946" s="29" t="s">
        <v>296</v>
      </c>
      <c r="N946" s="29" t="s">
        <v>296</v>
      </c>
      <c r="O946" s="29" t="s">
        <v>293</v>
      </c>
      <c r="P946" s="29" t="s">
        <v>293</v>
      </c>
      <c r="Q946" s="29" t="s">
        <v>297</v>
      </c>
      <c r="R946" s="165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2">
        <v>3</v>
      </c>
    </row>
    <row r="947" spans="1:65">
      <c r="A947" s="35"/>
      <c r="B947" s="18">
        <v>1</v>
      </c>
      <c r="C947" s="14">
        <v>1</v>
      </c>
      <c r="D947" s="244">
        <v>7.0000000000000007E-2</v>
      </c>
      <c r="E947" s="244">
        <v>0.06</v>
      </c>
      <c r="F947" s="257">
        <v>0.05</v>
      </c>
      <c r="G947" s="244">
        <v>0.06</v>
      </c>
      <c r="H947" s="282">
        <v>0.13</v>
      </c>
      <c r="I947" s="259" t="s">
        <v>219</v>
      </c>
      <c r="J947" s="257">
        <v>0.05</v>
      </c>
      <c r="K947" s="244">
        <v>5.9365137522026622E-2</v>
      </c>
      <c r="L947" s="244">
        <v>0.05</v>
      </c>
      <c r="M947" s="259" t="s">
        <v>219</v>
      </c>
      <c r="N947" s="259" t="s">
        <v>108</v>
      </c>
      <c r="O947" s="259">
        <v>0.04</v>
      </c>
      <c r="P947" s="259" t="s">
        <v>109</v>
      </c>
      <c r="Q947" s="244">
        <v>0.05</v>
      </c>
      <c r="R947" s="234"/>
      <c r="S947" s="235"/>
      <c r="T947" s="235"/>
      <c r="U947" s="235"/>
      <c r="V947" s="235"/>
      <c r="W947" s="235"/>
      <c r="X947" s="235"/>
      <c r="Y947" s="235"/>
      <c r="Z947" s="235"/>
      <c r="AA947" s="235"/>
      <c r="AB947" s="235"/>
      <c r="AC947" s="235"/>
      <c r="AD947" s="235"/>
      <c r="AE947" s="235"/>
      <c r="AF947" s="235"/>
      <c r="AG947" s="235"/>
      <c r="AH947" s="235"/>
      <c r="AI947" s="235"/>
      <c r="AJ947" s="235"/>
      <c r="AK947" s="235"/>
      <c r="AL947" s="235"/>
      <c r="AM947" s="235"/>
      <c r="AN947" s="235"/>
      <c r="AO947" s="235"/>
      <c r="AP947" s="235"/>
      <c r="AQ947" s="235"/>
      <c r="AR947" s="235"/>
      <c r="AS947" s="235"/>
      <c r="AT947" s="235"/>
      <c r="AU947" s="235"/>
      <c r="AV947" s="235"/>
      <c r="AW947" s="235"/>
      <c r="AX947" s="235"/>
      <c r="AY947" s="235"/>
      <c r="AZ947" s="235"/>
      <c r="BA947" s="235"/>
      <c r="BB947" s="235"/>
      <c r="BC947" s="235"/>
      <c r="BD947" s="235"/>
      <c r="BE947" s="235"/>
      <c r="BF947" s="235"/>
      <c r="BG947" s="235"/>
      <c r="BH947" s="235"/>
      <c r="BI947" s="235"/>
      <c r="BJ947" s="235"/>
      <c r="BK947" s="235"/>
      <c r="BL947" s="235"/>
      <c r="BM947" s="245">
        <v>1</v>
      </c>
    </row>
    <row r="948" spans="1:65">
      <c r="A948" s="35"/>
      <c r="B948" s="19">
        <v>1</v>
      </c>
      <c r="C948" s="8">
        <v>2</v>
      </c>
      <c r="D948" s="246">
        <v>7.0000000000000007E-2</v>
      </c>
      <c r="E948" s="246">
        <v>0.05</v>
      </c>
      <c r="F948" s="260">
        <v>0.06</v>
      </c>
      <c r="G948" s="246">
        <v>0.04</v>
      </c>
      <c r="H948" s="262">
        <v>0.12</v>
      </c>
      <c r="I948" s="246">
        <v>7.0000000000000007E-2</v>
      </c>
      <c r="J948" s="262" t="s">
        <v>219</v>
      </c>
      <c r="K948" s="246">
        <v>5.2940479586485518E-2</v>
      </c>
      <c r="L948" s="246">
        <v>0.05</v>
      </c>
      <c r="M948" s="246">
        <v>0.05</v>
      </c>
      <c r="N948" s="261" t="s">
        <v>108</v>
      </c>
      <c r="O948" s="261" t="s">
        <v>282</v>
      </c>
      <c r="P948" s="261" t="s">
        <v>109</v>
      </c>
      <c r="Q948" s="246">
        <v>0.05</v>
      </c>
      <c r="R948" s="234"/>
      <c r="S948" s="235"/>
      <c r="T948" s="235"/>
      <c r="U948" s="235"/>
      <c r="V948" s="235"/>
      <c r="W948" s="235"/>
      <c r="X948" s="235"/>
      <c r="Y948" s="235"/>
      <c r="Z948" s="235"/>
      <c r="AA948" s="235"/>
      <c r="AB948" s="235"/>
      <c r="AC948" s="235"/>
      <c r="AD948" s="235"/>
      <c r="AE948" s="235"/>
      <c r="AF948" s="235"/>
      <c r="AG948" s="235"/>
      <c r="AH948" s="235"/>
      <c r="AI948" s="235"/>
      <c r="AJ948" s="235"/>
      <c r="AK948" s="235"/>
      <c r="AL948" s="235"/>
      <c r="AM948" s="235"/>
      <c r="AN948" s="235"/>
      <c r="AO948" s="235"/>
      <c r="AP948" s="235"/>
      <c r="AQ948" s="235"/>
      <c r="AR948" s="235"/>
      <c r="AS948" s="235"/>
      <c r="AT948" s="235"/>
      <c r="AU948" s="235"/>
      <c r="AV948" s="235"/>
      <c r="AW948" s="235"/>
      <c r="AX948" s="235"/>
      <c r="AY948" s="235"/>
      <c r="AZ948" s="235"/>
      <c r="BA948" s="235"/>
      <c r="BB948" s="235"/>
      <c r="BC948" s="235"/>
      <c r="BD948" s="235"/>
      <c r="BE948" s="235"/>
      <c r="BF948" s="235"/>
      <c r="BG948" s="235"/>
      <c r="BH948" s="235"/>
      <c r="BI948" s="235"/>
      <c r="BJ948" s="235"/>
      <c r="BK948" s="235"/>
      <c r="BL948" s="235"/>
      <c r="BM948" s="245">
        <v>37</v>
      </c>
    </row>
    <row r="949" spans="1:65">
      <c r="A949" s="35"/>
      <c r="B949" s="19">
        <v>1</v>
      </c>
      <c r="C949" s="8">
        <v>3</v>
      </c>
      <c r="D949" s="268">
        <v>0.09</v>
      </c>
      <c r="E949" s="246">
        <v>0.04</v>
      </c>
      <c r="F949" s="260">
        <v>0.06</v>
      </c>
      <c r="G949" s="246">
        <v>0.06</v>
      </c>
      <c r="H949" s="262">
        <v>7.0000000000000007E-2</v>
      </c>
      <c r="I949" s="261" t="s">
        <v>219</v>
      </c>
      <c r="J949" s="262" t="s">
        <v>219</v>
      </c>
      <c r="K949" s="260">
        <v>6.0544930745156128E-2</v>
      </c>
      <c r="L949" s="27">
        <v>0.06</v>
      </c>
      <c r="M949" s="262" t="s">
        <v>219</v>
      </c>
      <c r="N949" s="262" t="s">
        <v>108</v>
      </c>
      <c r="O949" s="262" t="s">
        <v>282</v>
      </c>
      <c r="P949" s="262" t="s">
        <v>109</v>
      </c>
      <c r="Q949" s="27">
        <v>0.05</v>
      </c>
      <c r="R949" s="234"/>
      <c r="S949" s="235"/>
      <c r="T949" s="235"/>
      <c r="U949" s="235"/>
      <c r="V949" s="235"/>
      <c r="W949" s="235"/>
      <c r="X949" s="235"/>
      <c r="Y949" s="235"/>
      <c r="Z949" s="235"/>
      <c r="AA949" s="235"/>
      <c r="AB949" s="235"/>
      <c r="AC949" s="235"/>
      <c r="AD949" s="235"/>
      <c r="AE949" s="235"/>
      <c r="AF949" s="235"/>
      <c r="AG949" s="235"/>
      <c r="AH949" s="235"/>
      <c r="AI949" s="235"/>
      <c r="AJ949" s="235"/>
      <c r="AK949" s="235"/>
      <c r="AL949" s="235"/>
      <c r="AM949" s="235"/>
      <c r="AN949" s="235"/>
      <c r="AO949" s="235"/>
      <c r="AP949" s="235"/>
      <c r="AQ949" s="235"/>
      <c r="AR949" s="235"/>
      <c r="AS949" s="235"/>
      <c r="AT949" s="235"/>
      <c r="AU949" s="235"/>
      <c r="AV949" s="235"/>
      <c r="AW949" s="235"/>
      <c r="AX949" s="235"/>
      <c r="AY949" s="235"/>
      <c r="AZ949" s="235"/>
      <c r="BA949" s="235"/>
      <c r="BB949" s="235"/>
      <c r="BC949" s="235"/>
      <c r="BD949" s="235"/>
      <c r="BE949" s="235"/>
      <c r="BF949" s="235"/>
      <c r="BG949" s="235"/>
      <c r="BH949" s="235"/>
      <c r="BI949" s="235"/>
      <c r="BJ949" s="235"/>
      <c r="BK949" s="235"/>
      <c r="BL949" s="235"/>
      <c r="BM949" s="245">
        <v>16</v>
      </c>
    </row>
    <row r="950" spans="1:65">
      <c r="A950" s="35"/>
      <c r="B950" s="19">
        <v>1</v>
      </c>
      <c r="C950" s="8">
        <v>4</v>
      </c>
      <c r="D950" s="246">
        <v>0.04</v>
      </c>
      <c r="E950" s="246">
        <v>0.04</v>
      </c>
      <c r="F950" s="260">
        <v>0.05</v>
      </c>
      <c r="G950" s="246">
        <v>0.05</v>
      </c>
      <c r="H950" s="262">
        <v>0.03</v>
      </c>
      <c r="I950" s="261" t="s">
        <v>219</v>
      </c>
      <c r="J950" s="260">
        <v>0.05</v>
      </c>
      <c r="K950" s="260">
        <v>5.3428623769823963E-2</v>
      </c>
      <c r="L950" s="27">
        <v>0.05</v>
      </c>
      <c r="M950" s="262" t="s">
        <v>219</v>
      </c>
      <c r="N950" s="262" t="s">
        <v>108</v>
      </c>
      <c r="O950" s="262">
        <v>0.02</v>
      </c>
      <c r="P950" s="262" t="s">
        <v>109</v>
      </c>
      <c r="Q950" s="27">
        <v>0.04</v>
      </c>
      <c r="R950" s="234"/>
      <c r="S950" s="235"/>
      <c r="T950" s="235"/>
      <c r="U950" s="235"/>
      <c r="V950" s="235"/>
      <c r="W950" s="235"/>
      <c r="X950" s="235"/>
      <c r="Y950" s="235"/>
      <c r="Z950" s="235"/>
      <c r="AA950" s="235"/>
      <c r="AB950" s="235"/>
      <c r="AC950" s="235"/>
      <c r="AD950" s="235"/>
      <c r="AE950" s="235"/>
      <c r="AF950" s="235"/>
      <c r="AG950" s="235"/>
      <c r="AH950" s="235"/>
      <c r="AI950" s="235"/>
      <c r="AJ950" s="235"/>
      <c r="AK950" s="235"/>
      <c r="AL950" s="235"/>
      <c r="AM950" s="235"/>
      <c r="AN950" s="235"/>
      <c r="AO950" s="235"/>
      <c r="AP950" s="235"/>
      <c r="AQ950" s="235"/>
      <c r="AR950" s="235"/>
      <c r="AS950" s="235"/>
      <c r="AT950" s="235"/>
      <c r="AU950" s="235"/>
      <c r="AV950" s="235"/>
      <c r="AW950" s="235"/>
      <c r="AX950" s="235"/>
      <c r="AY950" s="235"/>
      <c r="AZ950" s="235"/>
      <c r="BA950" s="235"/>
      <c r="BB950" s="235"/>
      <c r="BC950" s="235"/>
      <c r="BD950" s="235"/>
      <c r="BE950" s="235"/>
      <c r="BF950" s="235"/>
      <c r="BG950" s="235"/>
      <c r="BH950" s="235"/>
      <c r="BI950" s="235"/>
      <c r="BJ950" s="235"/>
      <c r="BK950" s="235"/>
      <c r="BL950" s="235"/>
      <c r="BM950" s="245">
        <v>5.3156979290587304E-2</v>
      </c>
    </row>
    <row r="951" spans="1:65">
      <c r="A951" s="35"/>
      <c r="B951" s="19">
        <v>1</v>
      </c>
      <c r="C951" s="8">
        <v>5</v>
      </c>
      <c r="D951" s="246">
        <v>0.05</v>
      </c>
      <c r="E951" s="246">
        <v>0.04</v>
      </c>
      <c r="F951" s="246">
        <v>0.06</v>
      </c>
      <c r="G951" s="246">
        <v>0.05</v>
      </c>
      <c r="H951" s="261">
        <v>0.05</v>
      </c>
      <c r="I951" s="246">
        <v>0.06</v>
      </c>
      <c r="J951" s="246">
        <v>0.05</v>
      </c>
      <c r="K951" s="261" t="s">
        <v>219</v>
      </c>
      <c r="L951" s="246">
        <v>0.06</v>
      </c>
      <c r="M951" s="261" t="s">
        <v>219</v>
      </c>
      <c r="N951" s="261" t="s">
        <v>108</v>
      </c>
      <c r="O951" s="261" t="s">
        <v>282</v>
      </c>
      <c r="P951" s="261" t="s">
        <v>109</v>
      </c>
      <c r="Q951" s="246">
        <v>0.04</v>
      </c>
      <c r="R951" s="234"/>
      <c r="S951" s="235"/>
      <c r="T951" s="235"/>
      <c r="U951" s="235"/>
      <c r="V951" s="235"/>
      <c r="W951" s="235"/>
      <c r="X951" s="235"/>
      <c r="Y951" s="235"/>
      <c r="Z951" s="235"/>
      <c r="AA951" s="235"/>
      <c r="AB951" s="235"/>
      <c r="AC951" s="235"/>
      <c r="AD951" s="235"/>
      <c r="AE951" s="235"/>
      <c r="AF951" s="235"/>
      <c r="AG951" s="235"/>
      <c r="AH951" s="235"/>
      <c r="AI951" s="235"/>
      <c r="AJ951" s="235"/>
      <c r="AK951" s="235"/>
      <c r="AL951" s="235"/>
      <c r="AM951" s="235"/>
      <c r="AN951" s="235"/>
      <c r="AO951" s="235"/>
      <c r="AP951" s="235"/>
      <c r="AQ951" s="235"/>
      <c r="AR951" s="235"/>
      <c r="AS951" s="235"/>
      <c r="AT951" s="235"/>
      <c r="AU951" s="235"/>
      <c r="AV951" s="235"/>
      <c r="AW951" s="235"/>
      <c r="AX951" s="235"/>
      <c r="AY951" s="235"/>
      <c r="AZ951" s="235"/>
      <c r="BA951" s="235"/>
      <c r="BB951" s="235"/>
      <c r="BC951" s="235"/>
      <c r="BD951" s="235"/>
      <c r="BE951" s="235"/>
      <c r="BF951" s="235"/>
      <c r="BG951" s="235"/>
      <c r="BH951" s="235"/>
      <c r="BI951" s="235"/>
      <c r="BJ951" s="235"/>
      <c r="BK951" s="235"/>
      <c r="BL951" s="235"/>
      <c r="BM951" s="245">
        <v>113</v>
      </c>
    </row>
    <row r="952" spans="1:65">
      <c r="A952" s="35"/>
      <c r="B952" s="19">
        <v>1</v>
      </c>
      <c r="C952" s="8">
        <v>6</v>
      </c>
      <c r="D952" s="246">
        <v>7.0000000000000007E-2</v>
      </c>
      <c r="E952" s="246">
        <v>0.05</v>
      </c>
      <c r="F952" s="246">
        <v>0.05</v>
      </c>
      <c r="G952" s="246">
        <v>0.06</v>
      </c>
      <c r="H952" s="261">
        <v>0.05</v>
      </c>
      <c r="I952" s="246">
        <v>0.05</v>
      </c>
      <c r="J952" s="246">
        <v>0.05</v>
      </c>
      <c r="K952" s="261" t="s">
        <v>219</v>
      </c>
      <c r="L952" s="246">
        <v>0.05</v>
      </c>
      <c r="M952" s="246">
        <v>0.05</v>
      </c>
      <c r="N952" s="261" t="s">
        <v>108</v>
      </c>
      <c r="O952" s="261">
        <v>0.02</v>
      </c>
      <c r="P952" s="261" t="s">
        <v>109</v>
      </c>
      <c r="Q952" s="246">
        <v>0.05</v>
      </c>
      <c r="R952" s="234"/>
      <c r="S952" s="235"/>
      <c r="T952" s="235"/>
      <c r="U952" s="235"/>
      <c r="V952" s="235"/>
      <c r="W952" s="235"/>
      <c r="X952" s="235"/>
      <c r="Y952" s="235"/>
      <c r="Z952" s="235"/>
      <c r="AA952" s="235"/>
      <c r="AB952" s="235"/>
      <c r="AC952" s="235"/>
      <c r="AD952" s="235"/>
      <c r="AE952" s="235"/>
      <c r="AF952" s="235"/>
      <c r="AG952" s="235"/>
      <c r="AH952" s="235"/>
      <c r="AI952" s="235"/>
      <c r="AJ952" s="235"/>
      <c r="AK952" s="235"/>
      <c r="AL952" s="235"/>
      <c r="AM952" s="235"/>
      <c r="AN952" s="235"/>
      <c r="AO952" s="235"/>
      <c r="AP952" s="235"/>
      <c r="AQ952" s="235"/>
      <c r="AR952" s="235"/>
      <c r="AS952" s="235"/>
      <c r="AT952" s="235"/>
      <c r="AU952" s="235"/>
      <c r="AV952" s="235"/>
      <c r="AW952" s="235"/>
      <c r="AX952" s="235"/>
      <c r="AY952" s="235"/>
      <c r="AZ952" s="235"/>
      <c r="BA952" s="235"/>
      <c r="BB952" s="235"/>
      <c r="BC952" s="235"/>
      <c r="BD952" s="235"/>
      <c r="BE952" s="235"/>
      <c r="BF952" s="235"/>
      <c r="BG952" s="235"/>
      <c r="BH952" s="235"/>
      <c r="BI952" s="235"/>
      <c r="BJ952" s="235"/>
      <c r="BK952" s="235"/>
      <c r="BL952" s="235"/>
      <c r="BM952" s="63"/>
    </row>
    <row r="953" spans="1:65">
      <c r="A953" s="35"/>
      <c r="B953" s="20" t="s">
        <v>263</v>
      </c>
      <c r="C953" s="12"/>
      <c r="D953" s="247">
        <v>6.5000000000000002E-2</v>
      </c>
      <c r="E953" s="247">
        <v>4.6666666666666669E-2</v>
      </c>
      <c r="F953" s="247">
        <v>5.4999999999999993E-2</v>
      </c>
      <c r="G953" s="247">
        <v>5.3333333333333337E-2</v>
      </c>
      <c r="H953" s="247">
        <v>7.4999999999999997E-2</v>
      </c>
      <c r="I953" s="247">
        <v>0.06</v>
      </c>
      <c r="J953" s="247">
        <v>0.05</v>
      </c>
      <c r="K953" s="247">
        <v>5.6569792905873058E-2</v>
      </c>
      <c r="L953" s="247">
        <v>5.3333333333333337E-2</v>
      </c>
      <c r="M953" s="247">
        <v>0.05</v>
      </c>
      <c r="N953" s="247" t="s">
        <v>658</v>
      </c>
      <c r="O953" s="247">
        <v>2.6666666666666668E-2</v>
      </c>
      <c r="P953" s="247" t="s">
        <v>658</v>
      </c>
      <c r="Q953" s="247">
        <v>4.6666666666666669E-2</v>
      </c>
      <c r="R953" s="234"/>
      <c r="S953" s="235"/>
      <c r="T953" s="235"/>
      <c r="U953" s="235"/>
      <c r="V953" s="235"/>
      <c r="W953" s="235"/>
      <c r="X953" s="235"/>
      <c r="Y953" s="235"/>
      <c r="Z953" s="235"/>
      <c r="AA953" s="235"/>
      <c r="AB953" s="235"/>
      <c r="AC953" s="235"/>
      <c r="AD953" s="235"/>
      <c r="AE953" s="235"/>
      <c r="AF953" s="235"/>
      <c r="AG953" s="235"/>
      <c r="AH953" s="235"/>
      <c r="AI953" s="235"/>
      <c r="AJ953" s="235"/>
      <c r="AK953" s="235"/>
      <c r="AL953" s="235"/>
      <c r="AM953" s="235"/>
      <c r="AN953" s="235"/>
      <c r="AO953" s="235"/>
      <c r="AP953" s="235"/>
      <c r="AQ953" s="235"/>
      <c r="AR953" s="235"/>
      <c r="AS953" s="235"/>
      <c r="AT953" s="235"/>
      <c r="AU953" s="235"/>
      <c r="AV953" s="235"/>
      <c r="AW953" s="235"/>
      <c r="AX953" s="235"/>
      <c r="AY953" s="235"/>
      <c r="AZ953" s="235"/>
      <c r="BA953" s="235"/>
      <c r="BB953" s="235"/>
      <c r="BC953" s="235"/>
      <c r="BD953" s="235"/>
      <c r="BE953" s="235"/>
      <c r="BF953" s="235"/>
      <c r="BG953" s="235"/>
      <c r="BH953" s="235"/>
      <c r="BI953" s="235"/>
      <c r="BJ953" s="235"/>
      <c r="BK953" s="235"/>
      <c r="BL953" s="235"/>
      <c r="BM953" s="63"/>
    </row>
    <row r="954" spans="1:65">
      <c r="A954" s="35"/>
      <c r="B954" s="3" t="s">
        <v>264</v>
      </c>
      <c r="C954" s="33"/>
      <c r="D954" s="27">
        <v>7.0000000000000007E-2</v>
      </c>
      <c r="E954" s="27">
        <v>4.4999999999999998E-2</v>
      </c>
      <c r="F954" s="27">
        <v>5.5E-2</v>
      </c>
      <c r="G954" s="27">
        <v>5.5E-2</v>
      </c>
      <c r="H954" s="27">
        <v>6.0000000000000005E-2</v>
      </c>
      <c r="I954" s="27">
        <v>0.06</v>
      </c>
      <c r="J954" s="27">
        <v>0.05</v>
      </c>
      <c r="K954" s="27">
        <v>5.6396880645925296E-2</v>
      </c>
      <c r="L954" s="27">
        <v>0.05</v>
      </c>
      <c r="M954" s="27">
        <v>0.05</v>
      </c>
      <c r="N954" s="27" t="s">
        <v>658</v>
      </c>
      <c r="O954" s="27">
        <v>0.02</v>
      </c>
      <c r="P954" s="27" t="s">
        <v>658</v>
      </c>
      <c r="Q954" s="27">
        <v>0.05</v>
      </c>
      <c r="R954" s="234"/>
      <c r="S954" s="235"/>
      <c r="T954" s="235"/>
      <c r="U954" s="235"/>
      <c r="V954" s="235"/>
      <c r="W954" s="235"/>
      <c r="X954" s="235"/>
      <c r="Y954" s="235"/>
      <c r="Z954" s="235"/>
      <c r="AA954" s="235"/>
      <c r="AB954" s="235"/>
      <c r="AC954" s="235"/>
      <c r="AD954" s="235"/>
      <c r="AE954" s="235"/>
      <c r="AF954" s="235"/>
      <c r="AG954" s="235"/>
      <c r="AH954" s="235"/>
      <c r="AI954" s="235"/>
      <c r="AJ954" s="235"/>
      <c r="AK954" s="235"/>
      <c r="AL954" s="235"/>
      <c r="AM954" s="235"/>
      <c r="AN954" s="235"/>
      <c r="AO954" s="235"/>
      <c r="AP954" s="235"/>
      <c r="AQ954" s="235"/>
      <c r="AR954" s="235"/>
      <c r="AS954" s="235"/>
      <c r="AT954" s="235"/>
      <c r="AU954" s="235"/>
      <c r="AV954" s="235"/>
      <c r="AW954" s="235"/>
      <c r="AX954" s="235"/>
      <c r="AY954" s="235"/>
      <c r="AZ954" s="235"/>
      <c r="BA954" s="235"/>
      <c r="BB954" s="235"/>
      <c r="BC954" s="235"/>
      <c r="BD954" s="235"/>
      <c r="BE954" s="235"/>
      <c r="BF954" s="235"/>
      <c r="BG954" s="235"/>
      <c r="BH954" s="235"/>
      <c r="BI954" s="235"/>
      <c r="BJ954" s="235"/>
      <c r="BK954" s="235"/>
      <c r="BL954" s="235"/>
      <c r="BM954" s="63"/>
    </row>
    <row r="955" spans="1:65">
      <c r="A955" s="35"/>
      <c r="B955" s="3" t="s">
        <v>265</v>
      </c>
      <c r="C955" s="33"/>
      <c r="D955" s="27">
        <v>1.7606816861659005E-2</v>
      </c>
      <c r="E955" s="27">
        <v>8.1649658092772578E-3</v>
      </c>
      <c r="F955" s="27">
        <v>5.4772255750516587E-3</v>
      </c>
      <c r="G955" s="27">
        <v>8.1649658092772352E-3</v>
      </c>
      <c r="H955" s="27">
        <v>4.0865633483405127E-2</v>
      </c>
      <c r="I955" s="27">
        <v>1.0000000000000056E-2</v>
      </c>
      <c r="J955" s="27">
        <v>0</v>
      </c>
      <c r="K955" s="27">
        <v>3.9435403330810087E-3</v>
      </c>
      <c r="L955" s="27">
        <v>5.1639777949432199E-3</v>
      </c>
      <c r="M955" s="27">
        <v>0</v>
      </c>
      <c r="N955" s="27" t="s">
        <v>658</v>
      </c>
      <c r="O955" s="27">
        <v>1.1547005383792518E-2</v>
      </c>
      <c r="P955" s="27" t="s">
        <v>658</v>
      </c>
      <c r="Q955" s="27">
        <v>5.1639777949432242E-3</v>
      </c>
      <c r="R955" s="234"/>
      <c r="S955" s="235"/>
      <c r="T955" s="235"/>
      <c r="U955" s="235"/>
      <c r="V955" s="235"/>
      <c r="W955" s="235"/>
      <c r="X955" s="235"/>
      <c r="Y955" s="235"/>
      <c r="Z955" s="235"/>
      <c r="AA955" s="235"/>
      <c r="AB955" s="235"/>
      <c r="AC955" s="235"/>
      <c r="AD955" s="235"/>
      <c r="AE955" s="235"/>
      <c r="AF955" s="235"/>
      <c r="AG955" s="235"/>
      <c r="AH955" s="235"/>
      <c r="AI955" s="235"/>
      <c r="AJ955" s="235"/>
      <c r="AK955" s="235"/>
      <c r="AL955" s="235"/>
      <c r="AM955" s="235"/>
      <c r="AN955" s="235"/>
      <c r="AO955" s="235"/>
      <c r="AP955" s="235"/>
      <c r="AQ955" s="235"/>
      <c r="AR955" s="235"/>
      <c r="AS955" s="235"/>
      <c r="AT955" s="235"/>
      <c r="AU955" s="235"/>
      <c r="AV955" s="235"/>
      <c r="AW955" s="235"/>
      <c r="AX955" s="235"/>
      <c r="AY955" s="235"/>
      <c r="AZ955" s="235"/>
      <c r="BA955" s="235"/>
      <c r="BB955" s="235"/>
      <c r="BC955" s="235"/>
      <c r="BD955" s="235"/>
      <c r="BE955" s="235"/>
      <c r="BF955" s="235"/>
      <c r="BG955" s="235"/>
      <c r="BH955" s="235"/>
      <c r="BI955" s="235"/>
      <c r="BJ955" s="235"/>
      <c r="BK955" s="235"/>
      <c r="BL955" s="235"/>
      <c r="BM955" s="63"/>
    </row>
    <row r="956" spans="1:65">
      <c r="A956" s="35"/>
      <c r="B956" s="3" t="s">
        <v>87</v>
      </c>
      <c r="C956" s="33"/>
      <c r="D956" s="13">
        <v>0.27087410556398467</v>
      </c>
      <c r="E956" s="13">
        <v>0.17496355305594122</v>
      </c>
      <c r="F956" s="13">
        <v>9.95859195463938E-2</v>
      </c>
      <c r="G956" s="13">
        <v>0.15309310892394815</v>
      </c>
      <c r="H956" s="13">
        <v>0.54487511311206838</v>
      </c>
      <c r="I956" s="13">
        <v>0.1666666666666676</v>
      </c>
      <c r="J956" s="13">
        <v>0</v>
      </c>
      <c r="K956" s="13">
        <v>6.9711061867288385E-2</v>
      </c>
      <c r="L956" s="13">
        <v>9.682458365518537E-2</v>
      </c>
      <c r="M956" s="13">
        <v>0</v>
      </c>
      <c r="N956" s="13" t="s">
        <v>658</v>
      </c>
      <c r="O956" s="13">
        <v>0.43301270189221941</v>
      </c>
      <c r="P956" s="13" t="s">
        <v>658</v>
      </c>
      <c r="Q956" s="13">
        <v>0.11065666703449765</v>
      </c>
      <c r="R956" s="165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62"/>
    </row>
    <row r="957" spans="1:65">
      <c r="A957" s="35"/>
      <c r="B957" s="3" t="s">
        <v>266</v>
      </c>
      <c r="C957" s="33"/>
      <c r="D957" s="13">
        <v>0.222793335277232</v>
      </c>
      <c r="E957" s="13">
        <v>-0.12209709262147439</v>
      </c>
      <c r="F957" s="13">
        <v>3.467128369611916E-2</v>
      </c>
      <c r="G957" s="13">
        <v>3.3176084326007604E-3</v>
      </c>
      <c r="H957" s="13">
        <v>0.41091538685834461</v>
      </c>
      <c r="I957" s="13">
        <v>0.12873230948667569</v>
      </c>
      <c r="J957" s="13">
        <v>-5.9389742094436815E-2</v>
      </c>
      <c r="K957" s="13">
        <v>6.4202549897151018E-2</v>
      </c>
      <c r="L957" s="13">
        <v>3.3176084326007604E-3</v>
      </c>
      <c r="M957" s="13">
        <v>-5.9389742094436815E-2</v>
      </c>
      <c r="N957" s="13" t="s">
        <v>658</v>
      </c>
      <c r="O957" s="13">
        <v>-0.49834119578369962</v>
      </c>
      <c r="P957" s="13" t="s">
        <v>658</v>
      </c>
      <c r="Q957" s="13">
        <v>-0.12209709262147439</v>
      </c>
      <c r="R957" s="165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62"/>
    </row>
    <row r="958" spans="1:65">
      <c r="A958" s="35"/>
      <c r="B958" s="53" t="s">
        <v>267</v>
      </c>
      <c r="C958" s="54"/>
      <c r="D958" s="52">
        <v>1.28</v>
      </c>
      <c r="E958" s="52">
        <v>0.28000000000000003</v>
      </c>
      <c r="F958" s="52">
        <v>0.43</v>
      </c>
      <c r="G958" s="52">
        <v>0.28000000000000003</v>
      </c>
      <c r="H958" s="52">
        <v>2.13</v>
      </c>
      <c r="I958" s="52">
        <v>0.64</v>
      </c>
      <c r="J958" s="52">
        <v>0.71</v>
      </c>
      <c r="K958" s="52">
        <v>0.34</v>
      </c>
      <c r="L958" s="52">
        <v>0.28000000000000003</v>
      </c>
      <c r="M958" s="52">
        <v>1.42</v>
      </c>
      <c r="N958" s="52">
        <v>80.92</v>
      </c>
      <c r="O958" s="52">
        <v>2.7</v>
      </c>
      <c r="P958" s="52">
        <v>208.68</v>
      </c>
      <c r="Q958" s="52">
        <v>0.28000000000000003</v>
      </c>
      <c r="R958" s="165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62"/>
    </row>
    <row r="959" spans="1:65">
      <c r="B959" s="36"/>
      <c r="C959" s="20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BM959" s="62"/>
    </row>
    <row r="960" spans="1:65" ht="15">
      <c r="B960" s="37" t="s">
        <v>582</v>
      </c>
      <c r="BM960" s="32" t="s">
        <v>67</v>
      </c>
    </row>
    <row r="961" spans="1:65" ht="15">
      <c r="A961" s="28" t="s">
        <v>30</v>
      </c>
      <c r="B961" s="18" t="s">
        <v>115</v>
      </c>
      <c r="C961" s="15" t="s">
        <v>116</v>
      </c>
      <c r="D961" s="16" t="s">
        <v>235</v>
      </c>
      <c r="E961" s="17" t="s">
        <v>235</v>
      </c>
      <c r="F961" s="17" t="s">
        <v>235</v>
      </c>
      <c r="G961" s="17" t="s">
        <v>235</v>
      </c>
      <c r="H961" s="17" t="s">
        <v>235</v>
      </c>
      <c r="I961" s="17" t="s">
        <v>235</v>
      </c>
      <c r="J961" s="17" t="s">
        <v>235</v>
      </c>
      <c r="K961" s="17" t="s">
        <v>235</v>
      </c>
      <c r="L961" s="17" t="s">
        <v>235</v>
      </c>
      <c r="M961" s="17" t="s">
        <v>235</v>
      </c>
      <c r="N961" s="17" t="s">
        <v>235</v>
      </c>
      <c r="O961" s="17" t="s">
        <v>235</v>
      </c>
      <c r="P961" s="17" t="s">
        <v>235</v>
      </c>
      <c r="Q961" s="17" t="s">
        <v>235</v>
      </c>
      <c r="R961" s="17" t="s">
        <v>235</v>
      </c>
      <c r="S961" s="165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2">
        <v>1</v>
      </c>
    </row>
    <row r="962" spans="1:65">
      <c r="A962" s="35"/>
      <c r="B962" s="19" t="s">
        <v>236</v>
      </c>
      <c r="C962" s="8" t="s">
        <v>236</v>
      </c>
      <c r="D962" s="163" t="s">
        <v>238</v>
      </c>
      <c r="E962" s="164" t="s">
        <v>239</v>
      </c>
      <c r="F962" s="164" t="s">
        <v>240</v>
      </c>
      <c r="G962" s="164" t="s">
        <v>242</v>
      </c>
      <c r="H962" s="164" t="s">
        <v>243</v>
      </c>
      <c r="I962" s="164" t="s">
        <v>244</v>
      </c>
      <c r="J962" s="164" t="s">
        <v>245</v>
      </c>
      <c r="K962" s="164" t="s">
        <v>246</v>
      </c>
      <c r="L962" s="164" t="s">
        <v>248</v>
      </c>
      <c r="M962" s="164" t="s">
        <v>250</v>
      </c>
      <c r="N962" s="164" t="s">
        <v>251</v>
      </c>
      <c r="O962" s="164" t="s">
        <v>252</v>
      </c>
      <c r="P962" s="164" t="s">
        <v>254</v>
      </c>
      <c r="Q962" s="164" t="s">
        <v>255</v>
      </c>
      <c r="R962" s="164" t="s">
        <v>270</v>
      </c>
      <c r="S962" s="165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2" t="s">
        <v>3</v>
      </c>
    </row>
    <row r="963" spans="1:65">
      <c r="A963" s="35"/>
      <c r="B963" s="19"/>
      <c r="C963" s="8"/>
      <c r="D963" s="9" t="s">
        <v>271</v>
      </c>
      <c r="E963" s="10" t="s">
        <v>273</v>
      </c>
      <c r="F963" s="10" t="s">
        <v>271</v>
      </c>
      <c r="G963" s="10" t="s">
        <v>271</v>
      </c>
      <c r="H963" s="10" t="s">
        <v>271</v>
      </c>
      <c r="I963" s="10" t="s">
        <v>271</v>
      </c>
      <c r="J963" s="10" t="s">
        <v>271</v>
      </c>
      <c r="K963" s="10" t="s">
        <v>292</v>
      </c>
      <c r="L963" s="10" t="s">
        <v>292</v>
      </c>
      <c r="M963" s="10" t="s">
        <v>292</v>
      </c>
      <c r="N963" s="10" t="s">
        <v>271</v>
      </c>
      <c r="O963" s="10" t="s">
        <v>292</v>
      </c>
      <c r="P963" s="10" t="s">
        <v>292</v>
      </c>
      <c r="Q963" s="10" t="s">
        <v>273</v>
      </c>
      <c r="R963" s="10" t="s">
        <v>271</v>
      </c>
      <c r="S963" s="165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2">
        <v>1</v>
      </c>
    </row>
    <row r="964" spans="1:65">
      <c r="A964" s="35"/>
      <c r="B964" s="19"/>
      <c r="C964" s="8"/>
      <c r="D964" s="29" t="s">
        <v>293</v>
      </c>
      <c r="E964" s="29" t="s">
        <v>294</v>
      </c>
      <c r="F964" s="29" t="s">
        <v>293</v>
      </c>
      <c r="G964" s="29" t="s">
        <v>293</v>
      </c>
      <c r="H964" s="29" t="s">
        <v>293</v>
      </c>
      <c r="I964" s="29" t="s">
        <v>293</v>
      </c>
      <c r="J964" s="29" t="s">
        <v>293</v>
      </c>
      <c r="K964" s="29" t="s">
        <v>295</v>
      </c>
      <c r="L964" s="29" t="s">
        <v>295</v>
      </c>
      <c r="M964" s="29" t="s">
        <v>296</v>
      </c>
      <c r="N964" s="29" t="s">
        <v>293</v>
      </c>
      <c r="O964" s="29" t="s">
        <v>296</v>
      </c>
      <c r="P964" s="29" t="s">
        <v>293</v>
      </c>
      <c r="Q964" s="29" t="s">
        <v>295</v>
      </c>
      <c r="R964" s="29" t="s">
        <v>297</v>
      </c>
      <c r="S964" s="165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2">
        <v>1</v>
      </c>
    </row>
    <row r="965" spans="1:65">
      <c r="A965" s="35"/>
      <c r="B965" s="18">
        <v>1</v>
      </c>
      <c r="C965" s="14">
        <v>1</v>
      </c>
      <c r="D965" s="263">
        <v>9.2044999999999995</v>
      </c>
      <c r="E965" s="248">
        <v>11.56</v>
      </c>
      <c r="F965" s="277">
        <v>9.4</v>
      </c>
      <c r="G965" s="248">
        <v>11.6</v>
      </c>
      <c r="H965" s="277">
        <v>11.3</v>
      </c>
      <c r="I965" s="248">
        <v>11.3</v>
      </c>
      <c r="J965" s="277">
        <v>11.1</v>
      </c>
      <c r="K965" s="248">
        <v>10.8</v>
      </c>
      <c r="L965" s="248">
        <v>9.6</v>
      </c>
      <c r="M965" s="248">
        <v>12.705269642720648</v>
      </c>
      <c r="N965" s="248">
        <v>11.494</v>
      </c>
      <c r="O965" s="248">
        <v>11.7</v>
      </c>
      <c r="P965" s="263">
        <v>0.3</v>
      </c>
      <c r="Q965" s="263" t="s">
        <v>288</v>
      </c>
      <c r="R965" s="248">
        <v>13.2</v>
      </c>
      <c r="S965" s="249"/>
      <c r="T965" s="250"/>
      <c r="U965" s="250"/>
      <c r="V965" s="250"/>
      <c r="W965" s="250"/>
      <c r="X965" s="250"/>
      <c r="Y965" s="250"/>
      <c r="Z965" s="250"/>
      <c r="AA965" s="250"/>
      <c r="AB965" s="250"/>
      <c r="AC965" s="250"/>
      <c r="AD965" s="250"/>
      <c r="AE965" s="250"/>
      <c r="AF965" s="250"/>
      <c r="AG965" s="250"/>
      <c r="AH965" s="250"/>
      <c r="AI965" s="250"/>
      <c r="AJ965" s="250"/>
      <c r="AK965" s="250"/>
      <c r="AL965" s="250"/>
      <c r="AM965" s="250"/>
      <c r="AN965" s="250"/>
      <c r="AO965" s="250"/>
      <c r="AP965" s="250"/>
      <c r="AQ965" s="250"/>
      <c r="AR965" s="250"/>
      <c r="AS965" s="250"/>
      <c r="AT965" s="250"/>
      <c r="AU965" s="250"/>
      <c r="AV965" s="250"/>
      <c r="AW965" s="250"/>
      <c r="AX965" s="250"/>
      <c r="AY965" s="250"/>
      <c r="AZ965" s="250"/>
      <c r="BA965" s="250"/>
      <c r="BB965" s="250"/>
      <c r="BC965" s="250"/>
      <c r="BD965" s="250"/>
      <c r="BE965" s="250"/>
      <c r="BF965" s="250"/>
      <c r="BG965" s="250"/>
      <c r="BH965" s="250"/>
      <c r="BI965" s="250"/>
      <c r="BJ965" s="250"/>
      <c r="BK965" s="250"/>
      <c r="BL965" s="250"/>
      <c r="BM965" s="251">
        <v>1</v>
      </c>
    </row>
    <row r="966" spans="1:65">
      <c r="A966" s="35"/>
      <c r="B966" s="19">
        <v>1</v>
      </c>
      <c r="C966" s="8">
        <v>2</v>
      </c>
      <c r="D966" s="265">
        <v>8.3061000000000007</v>
      </c>
      <c r="E966" s="252">
        <v>11.64</v>
      </c>
      <c r="F966" s="278">
        <v>10.199999999999999</v>
      </c>
      <c r="G966" s="252">
        <v>11</v>
      </c>
      <c r="H966" s="278">
        <v>11.7</v>
      </c>
      <c r="I966" s="252">
        <v>11.8</v>
      </c>
      <c r="J966" s="278">
        <v>10.1</v>
      </c>
      <c r="K966" s="252">
        <v>10.7</v>
      </c>
      <c r="L966" s="252">
        <v>9.6999999999999993</v>
      </c>
      <c r="M966" s="252">
        <v>13.147284768851064</v>
      </c>
      <c r="N966" s="252">
        <v>11.481999999999999</v>
      </c>
      <c r="O966" s="252">
        <v>11.7</v>
      </c>
      <c r="P966" s="265">
        <v>0.3</v>
      </c>
      <c r="Q966" s="265" t="s">
        <v>288</v>
      </c>
      <c r="R966" s="252">
        <v>14</v>
      </c>
      <c r="S966" s="249"/>
      <c r="T966" s="250"/>
      <c r="U966" s="250"/>
      <c r="V966" s="250"/>
      <c r="W966" s="250"/>
      <c r="X966" s="250"/>
      <c r="Y966" s="250"/>
      <c r="Z966" s="250"/>
      <c r="AA966" s="250"/>
      <c r="AB966" s="250"/>
      <c r="AC966" s="250"/>
      <c r="AD966" s="250"/>
      <c r="AE966" s="250"/>
      <c r="AF966" s="250"/>
      <c r="AG966" s="250"/>
      <c r="AH966" s="250"/>
      <c r="AI966" s="250"/>
      <c r="AJ966" s="250"/>
      <c r="AK966" s="250"/>
      <c r="AL966" s="250"/>
      <c r="AM966" s="250"/>
      <c r="AN966" s="250"/>
      <c r="AO966" s="250"/>
      <c r="AP966" s="250"/>
      <c r="AQ966" s="250"/>
      <c r="AR966" s="250"/>
      <c r="AS966" s="250"/>
      <c r="AT966" s="250"/>
      <c r="AU966" s="250"/>
      <c r="AV966" s="250"/>
      <c r="AW966" s="250"/>
      <c r="AX966" s="250"/>
      <c r="AY966" s="250"/>
      <c r="AZ966" s="250"/>
      <c r="BA966" s="250"/>
      <c r="BB966" s="250"/>
      <c r="BC966" s="250"/>
      <c r="BD966" s="250"/>
      <c r="BE966" s="250"/>
      <c r="BF966" s="250"/>
      <c r="BG966" s="250"/>
      <c r="BH966" s="250"/>
      <c r="BI966" s="250"/>
      <c r="BJ966" s="250"/>
      <c r="BK966" s="250"/>
      <c r="BL966" s="250"/>
      <c r="BM966" s="251">
        <v>38</v>
      </c>
    </row>
    <row r="967" spans="1:65">
      <c r="A967" s="35"/>
      <c r="B967" s="19">
        <v>1</v>
      </c>
      <c r="C967" s="8">
        <v>3</v>
      </c>
      <c r="D967" s="265">
        <v>8.4733999999999998</v>
      </c>
      <c r="E967" s="252">
        <v>12.13</v>
      </c>
      <c r="F967" s="278">
        <v>9</v>
      </c>
      <c r="G967" s="252">
        <v>11.3</v>
      </c>
      <c r="H967" s="278">
        <v>11.6</v>
      </c>
      <c r="I967" s="252">
        <v>12.1</v>
      </c>
      <c r="J967" s="278">
        <v>10.3</v>
      </c>
      <c r="K967" s="278">
        <v>11.6</v>
      </c>
      <c r="L967" s="255">
        <v>9</v>
      </c>
      <c r="M967" s="255">
        <v>12.883485679581248</v>
      </c>
      <c r="N967" s="255">
        <v>11.313000000000001</v>
      </c>
      <c r="O967" s="255">
        <v>11.7</v>
      </c>
      <c r="P967" s="279">
        <v>0.5</v>
      </c>
      <c r="Q967" s="279" t="s">
        <v>288</v>
      </c>
      <c r="R967" s="255">
        <v>13.6</v>
      </c>
      <c r="S967" s="249"/>
      <c r="T967" s="250"/>
      <c r="U967" s="250"/>
      <c r="V967" s="250"/>
      <c r="W967" s="250"/>
      <c r="X967" s="250"/>
      <c r="Y967" s="250"/>
      <c r="Z967" s="250"/>
      <c r="AA967" s="250"/>
      <c r="AB967" s="250"/>
      <c r="AC967" s="250"/>
      <c r="AD967" s="250"/>
      <c r="AE967" s="250"/>
      <c r="AF967" s="250"/>
      <c r="AG967" s="250"/>
      <c r="AH967" s="250"/>
      <c r="AI967" s="250"/>
      <c r="AJ967" s="250"/>
      <c r="AK967" s="250"/>
      <c r="AL967" s="250"/>
      <c r="AM967" s="250"/>
      <c r="AN967" s="250"/>
      <c r="AO967" s="250"/>
      <c r="AP967" s="250"/>
      <c r="AQ967" s="250"/>
      <c r="AR967" s="250"/>
      <c r="AS967" s="250"/>
      <c r="AT967" s="250"/>
      <c r="AU967" s="250"/>
      <c r="AV967" s="250"/>
      <c r="AW967" s="250"/>
      <c r="AX967" s="250"/>
      <c r="AY967" s="250"/>
      <c r="AZ967" s="250"/>
      <c r="BA967" s="250"/>
      <c r="BB967" s="250"/>
      <c r="BC967" s="250"/>
      <c r="BD967" s="250"/>
      <c r="BE967" s="250"/>
      <c r="BF967" s="250"/>
      <c r="BG967" s="250"/>
      <c r="BH967" s="250"/>
      <c r="BI967" s="250"/>
      <c r="BJ967" s="250"/>
      <c r="BK967" s="250"/>
      <c r="BL967" s="250"/>
      <c r="BM967" s="251">
        <v>16</v>
      </c>
    </row>
    <row r="968" spans="1:65">
      <c r="A968" s="35"/>
      <c r="B968" s="19">
        <v>1</v>
      </c>
      <c r="C968" s="8">
        <v>4</v>
      </c>
      <c r="D968" s="265">
        <v>7.9897000000000009</v>
      </c>
      <c r="E968" s="252">
        <v>10.82</v>
      </c>
      <c r="F968" s="278">
        <v>9.9</v>
      </c>
      <c r="G968" s="252">
        <v>10.6</v>
      </c>
      <c r="H968" s="278">
        <v>11.7</v>
      </c>
      <c r="I968" s="252">
        <v>11.7</v>
      </c>
      <c r="J968" s="278">
        <v>10.4</v>
      </c>
      <c r="K968" s="278">
        <v>11.8</v>
      </c>
      <c r="L968" s="255">
        <v>9.1</v>
      </c>
      <c r="M968" s="255">
        <v>12.826461392029849</v>
      </c>
      <c r="N968" s="255">
        <v>11.688000000000001</v>
      </c>
      <c r="O968" s="255">
        <v>11.5</v>
      </c>
      <c r="P968" s="279">
        <v>0.3</v>
      </c>
      <c r="Q968" s="279" t="s">
        <v>288</v>
      </c>
      <c r="R968" s="255">
        <v>13.5</v>
      </c>
      <c r="S968" s="249"/>
      <c r="T968" s="250"/>
      <c r="U968" s="250"/>
      <c r="V968" s="250"/>
      <c r="W968" s="250"/>
      <c r="X968" s="250"/>
      <c r="Y968" s="250"/>
      <c r="Z968" s="250"/>
      <c r="AA968" s="250"/>
      <c r="AB968" s="250"/>
      <c r="AC968" s="250"/>
      <c r="AD968" s="250"/>
      <c r="AE968" s="250"/>
      <c r="AF968" s="250"/>
      <c r="AG968" s="250"/>
      <c r="AH968" s="250"/>
      <c r="AI968" s="250"/>
      <c r="AJ968" s="250"/>
      <c r="AK968" s="250"/>
      <c r="AL968" s="250"/>
      <c r="AM968" s="250"/>
      <c r="AN968" s="250"/>
      <c r="AO968" s="250"/>
      <c r="AP968" s="250"/>
      <c r="AQ968" s="250"/>
      <c r="AR968" s="250"/>
      <c r="AS968" s="250"/>
      <c r="AT968" s="250"/>
      <c r="AU968" s="250"/>
      <c r="AV968" s="250"/>
      <c r="AW968" s="250"/>
      <c r="AX968" s="250"/>
      <c r="AY968" s="250"/>
      <c r="AZ968" s="250"/>
      <c r="BA968" s="250"/>
      <c r="BB968" s="250"/>
      <c r="BC968" s="250"/>
      <c r="BD968" s="250"/>
      <c r="BE968" s="250"/>
      <c r="BF968" s="250"/>
      <c r="BG968" s="250"/>
      <c r="BH968" s="250"/>
      <c r="BI968" s="250"/>
      <c r="BJ968" s="250"/>
      <c r="BK968" s="250"/>
      <c r="BL968" s="250"/>
      <c r="BM968" s="251">
        <v>11.314504343521739</v>
      </c>
    </row>
    <row r="969" spans="1:65">
      <c r="A969" s="35"/>
      <c r="B969" s="19">
        <v>1</v>
      </c>
      <c r="C969" s="8">
        <v>5</v>
      </c>
      <c r="D969" s="265">
        <v>7.7368000000000006</v>
      </c>
      <c r="E969" s="252">
        <v>11.38</v>
      </c>
      <c r="F969" s="252">
        <v>9.4</v>
      </c>
      <c r="G969" s="252">
        <v>11.3</v>
      </c>
      <c r="H969" s="252">
        <v>11.7</v>
      </c>
      <c r="I969" s="252">
        <v>11.4</v>
      </c>
      <c r="J969" s="252">
        <v>9.6999999999999993</v>
      </c>
      <c r="K969" s="252">
        <v>11.2</v>
      </c>
      <c r="L969" s="252">
        <v>9.5</v>
      </c>
      <c r="M969" s="252">
        <v>12.808166832224348</v>
      </c>
      <c r="N969" s="252">
        <v>11.4</v>
      </c>
      <c r="O969" s="252">
        <v>11.6</v>
      </c>
      <c r="P969" s="265">
        <v>0.3</v>
      </c>
      <c r="Q969" s="265" t="s">
        <v>288</v>
      </c>
      <c r="R969" s="252">
        <v>13.5</v>
      </c>
      <c r="S969" s="249"/>
      <c r="T969" s="250"/>
      <c r="U969" s="250"/>
      <c r="V969" s="250"/>
      <c r="W969" s="250"/>
      <c r="X969" s="250"/>
      <c r="Y969" s="250"/>
      <c r="Z969" s="250"/>
      <c r="AA969" s="250"/>
      <c r="AB969" s="250"/>
      <c r="AC969" s="250"/>
      <c r="AD969" s="250"/>
      <c r="AE969" s="250"/>
      <c r="AF969" s="250"/>
      <c r="AG969" s="250"/>
      <c r="AH969" s="250"/>
      <c r="AI969" s="250"/>
      <c r="AJ969" s="250"/>
      <c r="AK969" s="250"/>
      <c r="AL969" s="250"/>
      <c r="AM969" s="250"/>
      <c r="AN969" s="250"/>
      <c r="AO969" s="250"/>
      <c r="AP969" s="250"/>
      <c r="AQ969" s="250"/>
      <c r="AR969" s="250"/>
      <c r="AS969" s="250"/>
      <c r="AT969" s="250"/>
      <c r="AU969" s="250"/>
      <c r="AV969" s="250"/>
      <c r="AW969" s="250"/>
      <c r="AX969" s="250"/>
      <c r="AY969" s="250"/>
      <c r="AZ969" s="250"/>
      <c r="BA969" s="250"/>
      <c r="BB969" s="250"/>
      <c r="BC969" s="250"/>
      <c r="BD969" s="250"/>
      <c r="BE969" s="250"/>
      <c r="BF969" s="250"/>
      <c r="BG969" s="250"/>
      <c r="BH969" s="250"/>
      <c r="BI969" s="250"/>
      <c r="BJ969" s="250"/>
      <c r="BK969" s="250"/>
      <c r="BL969" s="250"/>
      <c r="BM969" s="251">
        <v>114</v>
      </c>
    </row>
    <row r="970" spans="1:65">
      <c r="A970" s="35"/>
      <c r="B970" s="19">
        <v>1</v>
      </c>
      <c r="C970" s="8">
        <v>6</v>
      </c>
      <c r="D970" s="265">
        <v>8.0606000000000009</v>
      </c>
      <c r="E970" s="252">
        <v>11.26</v>
      </c>
      <c r="F970" s="252">
        <v>9.5</v>
      </c>
      <c r="G970" s="264">
        <v>12.8</v>
      </c>
      <c r="H970" s="252">
        <v>11.3</v>
      </c>
      <c r="I970" s="252">
        <v>11.5</v>
      </c>
      <c r="J970" s="252">
        <v>10.7</v>
      </c>
      <c r="K970" s="252">
        <v>10.9</v>
      </c>
      <c r="L970" s="252">
        <v>9.4</v>
      </c>
      <c r="M970" s="252">
        <v>13.203644418157948</v>
      </c>
      <c r="N970" s="252">
        <v>11.443</v>
      </c>
      <c r="O970" s="252">
        <v>11.5</v>
      </c>
      <c r="P970" s="265">
        <v>0.2</v>
      </c>
      <c r="Q970" s="265" t="s">
        <v>288</v>
      </c>
      <c r="R970" s="252">
        <v>12.9</v>
      </c>
      <c r="S970" s="249"/>
      <c r="T970" s="250"/>
      <c r="U970" s="250"/>
      <c r="V970" s="250"/>
      <c r="W970" s="250"/>
      <c r="X970" s="250"/>
      <c r="Y970" s="250"/>
      <c r="Z970" s="250"/>
      <c r="AA970" s="250"/>
      <c r="AB970" s="250"/>
      <c r="AC970" s="250"/>
      <c r="AD970" s="250"/>
      <c r="AE970" s="250"/>
      <c r="AF970" s="250"/>
      <c r="AG970" s="250"/>
      <c r="AH970" s="250"/>
      <c r="AI970" s="250"/>
      <c r="AJ970" s="250"/>
      <c r="AK970" s="250"/>
      <c r="AL970" s="250"/>
      <c r="AM970" s="250"/>
      <c r="AN970" s="250"/>
      <c r="AO970" s="250"/>
      <c r="AP970" s="250"/>
      <c r="AQ970" s="250"/>
      <c r="AR970" s="250"/>
      <c r="AS970" s="250"/>
      <c r="AT970" s="250"/>
      <c r="AU970" s="250"/>
      <c r="AV970" s="250"/>
      <c r="AW970" s="250"/>
      <c r="AX970" s="250"/>
      <c r="AY970" s="250"/>
      <c r="AZ970" s="250"/>
      <c r="BA970" s="250"/>
      <c r="BB970" s="250"/>
      <c r="BC970" s="250"/>
      <c r="BD970" s="250"/>
      <c r="BE970" s="250"/>
      <c r="BF970" s="250"/>
      <c r="BG970" s="250"/>
      <c r="BH970" s="250"/>
      <c r="BI970" s="250"/>
      <c r="BJ970" s="250"/>
      <c r="BK970" s="250"/>
      <c r="BL970" s="250"/>
      <c r="BM970" s="253"/>
    </row>
    <row r="971" spans="1:65">
      <c r="A971" s="35"/>
      <c r="B971" s="20" t="s">
        <v>263</v>
      </c>
      <c r="C971" s="12"/>
      <c r="D971" s="254">
        <v>8.295183333333334</v>
      </c>
      <c r="E971" s="254">
        <v>11.465000000000002</v>
      </c>
      <c r="F971" s="254">
        <v>9.5666666666666664</v>
      </c>
      <c r="G971" s="254">
        <v>11.433333333333335</v>
      </c>
      <c r="H971" s="254">
        <v>11.549999999999999</v>
      </c>
      <c r="I971" s="254">
        <v>11.633333333333335</v>
      </c>
      <c r="J971" s="254">
        <v>10.383333333333333</v>
      </c>
      <c r="K971" s="254">
        <v>11.16666666666667</v>
      </c>
      <c r="L971" s="254">
        <v>9.3833333333333329</v>
      </c>
      <c r="M971" s="254">
        <v>12.929052122260851</v>
      </c>
      <c r="N971" s="254">
        <v>11.47</v>
      </c>
      <c r="O971" s="254">
        <v>11.616666666666665</v>
      </c>
      <c r="P971" s="254">
        <v>0.31666666666666671</v>
      </c>
      <c r="Q971" s="254" t="s">
        <v>658</v>
      </c>
      <c r="R971" s="254">
        <v>13.450000000000001</v>
      </c>
      <c r="S971" s="249"/>
      <c r="T971" s="250"/>
      <c r="U971" s="250"/>
      <c r="V971" s="250"/>
      <c r="W971" s="250"/>
      <c r="X971" s="250"/>
      <c r="Y971" s="250"/>
      <c r="Z971" s="250"/>
      <c r="AA971" s="250"/>
      <c r="AB971" s="250"/>
      <c r="AC971" s="250"/>
      <c r="AD971" s="250"/>
      <c r="AE971" s="250"/>
      <c r="AF971" s="250"/>
      <c r="AG971" s="250"/>
      <c r="AH971" s="250"/>
      <c r="AI971" s="250"/>
      <c r="AJ971" s="250"/>
      <c r="AK971" s="250"/>
      <c r="AL971" s="250"/>
      <c r="AM971" s="250"/>
      <c r="AN971" s="250"/>
      <c r="AO971" s="250"/>
      <c r="AP971" s="250"/>
      <c r="AQ971" s="250"/>
      <c r="AR971" s="250"/>
      <c r="AS971" s="250"/>
      <c r="AT971" s="250"/>
      <c r="AU971" s="250"/>
      <c r="AV971" s="250"/>
      <c r="AW971" s="250"/>
      <c r="AX971" s="250"/>
      <c r="AY971" s="250"/>
      <c r="AZ971" s="250"/>
      <c r="BA971" s="250"/>
      <c r="BB971" s="250"/>
      <c r="BC971" s="250"/>
      <c r="BD971" s="250"/>
      <c r="BE971" s="250"/>
      <c r="BF971" s="250"/>
      <c r="BG971" s="250"/>
      <c r="BH971" s="250"/>
      <c r="BI971" s="250"/>
      <c r="BJ971" s="250"/>
      <c r="BK971" s="250"/>
      <c r="BL971" s="250"/>
      <c r="BM971" s="253"/>
    </row>
    <row r="972" spans="1:65">
      <c r="A972" s="35"/>
      <c r="B972" s="3" t="s">
        <v>264</v>
      </c>
      <c r="C972" s="33"/>
      <c r="D972" s="255">
        <v>8.1833500000000008</v>
      </c>
      <c r="E972" s="255">
        <v>11.47</v>
      </c>
      <c r="F972" s="255">
        <v>9.4499999999999993</v>
      </c>
      <c r="G972" s="255">
        <v>11.3</v>
      </c>
      <c r="H972" s="255">
        <v>11.649999999999999</v>
      </c>
      <c r="I972" s="255">
        <v>11.6</v>
      </c>
      <c r="J972" s="255">
        <v>10.350000000000001</v>
      </c>
      <c r="K972" s="255">
        <v>11.05</v>
      </c>
      <c r="L972" s="255">
        <v>9.4499999999999993</v>
      </c>
      <c r="M972" s="255">
        <v>12.854973535805549</v>
      </c>
      <c r="N972" s="255">
        <v>11.462499999999999</v>
      </c>
      <c r="O972" s="255">
        <v>11.649999999999999</v>
      </c>
      <c r="P972" s="255">
        <v>0.3</v>
      </c>
      <c r="Q972" s="255" t="s">
        <v>658</v>
      </c>
      <c r="R972" s="255">
        <v>13.5</v>
      </c>
      <c r="S972" s="249"/>
      <c r="T972" s="250"/>
      <c r="U972" s="250"/>
      <c r="V972" s="250"/>
      <c r="W972" s="250"/>
      <c r="X972" s="250"/>
      <c r="Y972" s="250"/>
      <c r="Z972" s="250"/>
      <c r="AA972" s="250"/>
      <c r="AB972" s="250"/>
      <c r="AC972" s="250"/>
      <c r="AD972" s="250"/>
      <c r="AE972" s="250"/>
      <c r="AF972" s="250"/>
      <c r="AG972" s="250"/>
      <c r="AH972" s="250"/>
      <c r="AI972" s="250"/>
      <c r="AJ972" s="250"/>
      <c r="AK972" s="250"/>
      <c r="AL972" s="250"/>
      <c r="AM972" s="250"/>
      <c r="AN972" s="250"/>
      <c r="AO972" s="250"/>
      <c r="AP972" s="250"/>
      <c r="AQ972" s="250"/>
      <c r="AR972" s="250"/>
      <c r="AS972" s="250"/>
      <c r="AT972" s="250"/>
      <c r="AU972" s="250"/>
      <c r="AV972" s="250"/>
      <c r="AW972" s="250"/>
      <c r="AX972" s="250"/>
      <c r="AY972" s="250"/>
      <c r="AZ972" s="250"/>
      <c r="BA972" s="250"/>
      <c r="BB972" s="250"/>
      <c r="BC972" s="250"/>
      <c r="BD972" s="250"/>
      <c r="BE972" s="250"/>
      <c r="BF972" s="250"/>
      <c r="BG972" s="250"/>
      <c r="BH972" s="250"/>
      <c r="BI972" s="250"/>
      <c r="BJ972" s="250"/>
      <c r="BK972" s="250"/>
      <c r="BL972" s="250"/>
      <c r="BM972" s="253"/>
    </row>
    <row r="973" spans="1:65">
      <c r="A973" s="35"/>
      <c r="B973" s="3" t="s">
        <v>265</v>
      </c>
      <c r="C973" s="33"/>
      <c r="D973" s="255">
        <v>0.51359098674593784</v>
      </c>
      <c r="E973" s="255">
        <v>0.43523556839945904</v>
      </c>
      <c r="F973" s="255">
        <v>0.42268979957726266</v>
      </c>
      <c r="G973" s="255">
        <v>0.75011110288187777</v>
      </c>
      <c r="H973" s="255">
        <v>0.19748417658131429</v>
      </c>
      <c r="I973" s="255">
        <v>0.29439202887759464</v>
      </c>
      <c r="J973" s="255">
        <v>0.48339080118126648</v>
      </c>
      <c r="K973" s="255">
        <v>0.45018514709691032</v>
      </c>
      <c r="L973" s="255">
        <v>0.27868739954771299</v>
      </c>
      <c r="M973" s="255">
        <v>0.20015964984380955</v>
      </c>
      <c r="N973" s="255">
        <v>0.12531719754287518</v>
      </c>
      <c r="O973" s="255">
        <v>9.8319208025017146E-2</v>
      </c>
      <c r="P973" s="255">
        <v>9.8319208025017507E-2</v>
      </c>
      <c r="Q973" s="255" t="s">
        <v>658</v>
      </c>
      <c r="R973" s="255">
        <v>0.37282703764614489</v>
      </c>
      <c r="S973" s="249"/>
      <c r="T973" s="250"/>
      <c r="U973" s="250"/>
      <c r="V973" s="250"/>
      <c r="W973" s="250"/>
      <c r="X973" s="250"/>
      <c r="Y973" s="250"/>
      <c r="Z973" s="250"/>
      <c r="AA973" s="250"/>
      <c r="AB973" s="250"/>
      <c r="AC973" s="250"/>
      <c r="AD973" s="250"/>
      <c r="AE973" s="250"/>
      <c r="AF973" s="250"/>
      <c r="AG973" s="250"/>
      <c r="AH973" s="250"/>
      <c r="AI973" s="250"/>
      <c r="AJ973" s="250"/>
      <c r="AK973" s="250"/>
      <c r="AL973" s="250"/>
      <c r="AM973" s="250"/>
      <c r="AN973" s="250"/>
      <c r="AO973" s="250"/>
      <c r="AP973" s="250"/>
      <c r="AQ973" s="250"/>
      <c r="AR973" s="250"/>
      <c r="AS973" s="250"/>
      <c r="AT973" s="250"/>
      <c r="AU973" s="250"/>
      <c r="AV973" s="250"/>
      <c r="AW973" s="250"/>
      <c r="AX973" s="250"/>
      <c r="AY973" s="250"/>
      <c r="AZ973" s="250"/>
      <c r="BA973" s="250"/>
      <c r="BB973" s="250"/>
      <c r="BC973" s="250"/>
      <c r="BD973" s="250"/>
      <c r="BE973" s="250"/>
      <c r="BF973" s="250"/>
      <c r="BG973" s="250"/>
      <c r="BH973" s="250"/>
      <c r="BI973" s="250"/>
      <c r="BJ973" s="250"/>
      <c r="BK973" s="250"/>
      <c r="BL973" s="250"/>
      <c r="BM973" s="253"/>
    </row>
    <row r="974" spans="1:65">
      <c r="A974" s="35"/>
      <c r="B974" s="3" t="s">
        <v>87</v>
      </c>
      <c r="C974" s="33"/>
      <c r="D974" s="13">
        <v>6.1914362360398441E-2</v>
      </c>
      <c r="E974" s="13">
        <v>3.7962108015652765E-2</v>
      </c>
      <c r="F974" s="13">
        <v>4.4183602743267873E-2</v>
      </c>
      <c r="G974" s="13">
        <v>6.5607385091709408E-2</v>
      </c>
      <c r="H974" s="13">
        <v>1.7098197106607298E-2</v>
      </c>
      <c r="I974" s="13">
        <v>2.5305905061111283E-2</v>
      </c>
      <c r="J974" s="13">
        <v>4.6554491285515233E-2</v>
      </c>
      <c r="K974" s="13">
        <v>4.0315087799723301E-2</v>
      </c>
      <c r="L974" s="13">
        <v>2.9700255724445436E-2</v>
      </c>
      <c r="M974" s="13">
        <v>1.5481386257170448E-2</v>
      </c>
      <c r="N974" s="13">
        <v>1.0925649306266362E-2</v>
      </c>
      <c r="O974" s="13">
        <v>8.463633402440501E-3</v>
      </c>
      <c r="P974" s="13">
        <v>0.31048170955268684</v>
      </c>
      <c r="Q974" s="13" t="s">
        <v>658</v>
      </c>
      <c r="R974" s="13">
        <v>2.7719482352873224E-2</v>
      </c>
      <c r="S974" s="165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62"/>
    </row>
    <row r="975" spans="1:65">
      <c r="A975" s="35"/>
      <c r="B975" s="3" t="s">
        <v>266</v>
      </c>
      <c r="C975" s="33"/>
      <c r="D975" s="13">
        <v>-0.26685402369544842</v>
      </c>
      <c r="E975" s="13">
        <v>1.330112675810069E-2</v>
      </c>
      <c r="F975" s="13">
        <v>-0.15447761773637203</v>
      </c>
      <c r="G975" s="13">
        <v>1.0502359290677443E-2</v>
      </c>
      <c r="H975" s="13">
        <v>2.0813607854867744E-2</v>
      </c>
      <c r="I975" s="13">
        <v>2.8178785400718498E-2</v>
      </c>
      <c r="J975" s="13">
        <v>-8.2298877787037927E-2</v>
      </c>
      <c r="K975" s="13">
        <v>-1.3066208856043704E-2</v>
      </c>
      <c r="L975" s="13">
        <v>-0.17068100833724298</v>
      </c>
      <c r="M975" s="13">
        <v>0.14269717256006365</v>
      </c>
      <c r="N975" s="13">
        <v>1.3743037410851588E-2</v>
      </c>
      <c r="O975" s="13">
        <v>2.6705749891548169E-2</v>
      </c>
      <c r="P975" s="13">
        <v>-0.97201232532576842</v>
      </c>
      <c r="Q975" s="13" t="s">
        <v>658</v>
      </c>
      <c r="R975" s="13">
        <v>0.18873965590025765</v>
      </c>
      <c r="S975" s="165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62"/>
    </row>
    <row r="976" spans="1:65">
      <c r="A976" s="35"/>
      <c r="B976" s="53" t="s">
        <v>267</v>
      </c>
      <c r="C976" s="54"/>
      <c r="D976" s="52">
        <v>2.02</v>
      </c>
      <c r="E976" s="52">
        <v>0.02</v>
      </c>
      <c r="F976" s="52">
        <v>1.2</v>
      </c>
      <c r="G976" s="52">
        <v>0</v>
      </c>
      <c r="H976" s="52">
        <v>7.0000000000000007E-2</v>
      </c>
      <c r="I976" s="52">
        <v>0.13</v>
      </c>
      <c r="J976" s="52">
        <v>0.67</v>
      </c>
      <c r="K976" s="52">
        <v>0.17</v>
      </c>
      <c r="L976" s="52">
        <v>1.32</v>
      </c>
      <c r="M976" s="52">
        <v>0.96</v>
      </c>
      <c r="N976" s="52">
        <v>0.02</v>
      </c>
      <c r="O976" s="52">
        <v>0.12</v>
      </c>
      <c r="P976" s="52">
        <v>7.14</v>
      </c>
      <c r="Q976" s="52">
        <v>0.92</v>
      </c>
      <c r="R976" s="52">
        <v>1.3</v>
      </c>
      <c r="S976" s="165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62"/>
    </row>
    <row r="977" spans="1:65">
      <c r="B977" s="36"/>
      <c r="C977" s="20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BM977" s="62"/>
    </row>
    <row r="978" spans="1:65" ht="15">
      <c r="B978" s="37" t="s">
        <v>583</v>
      </c>
      <c r="BM978" s="32" t="s">
        <v>67</v>
      </c>
    </row>
    <row r="979" spans="1:65" ht="15">
      <c r="A979" s="28" t="s">
        <v>63</v>
      </c>
      <c r="B979" s="18" t="s">
        <v>115</v>
      </c>
      <c r="C979" s="15" t="s">
        <v>116</v>
      </c>
      <c r="D979" s="16" t="s">
        <v>235</v>
      </c>
      <c r="E979" s="17" t="s">
        <v>235</v>
      </c>
      <c r="F979" s="17" t="s">
        <v>235</v>
      </c>
      <c r="G979" s="17" t="s">
        <v>235</v>
      </c>
      <c r="H979" s="17" t="s">
        <v>235</v>
      </c>
      <c r="I979" s="17" t="s">
        <v>235</v>
      </c>
      <c r="J979" s="17" t="s">
        <v>235</v>
      </c>
      <c r="K979" s="17" t="s">
        <v>235</v>
      </c>
      <c r="L979" s="17" t="s">
        <v>235</v>
      </c>
      <c r="M979" s="17" t="s">
        <v>235</v>
      </c>
      <c r="N979" s="17" t="s">
        <v>235</v>
      </c>
      <c r="O979" s="17" t="s">
        <v>235</v>
      </c>
      <c r="P979" s="17" t="s">
        <v>235</v>
      </c>
      <c r="Q979" s="17" t="s">
        <v>235</v>
      </c>
      <c r="R979" s="17" t="s">
        <v>235</v>
      </c>
      <c r="S979" s="17" t="s">
        <v>235</v>
      </c>
      <c r="T979" s="17" t="s">
        <v>235</v>
      </c>
      <c r="U979" s="17" t="s">
        <v>235</v>
      </c>
      <c r="V979" s="17" t="s">
        <v>235</v>
      </c>
      <c r="W979" s="165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2">
        <v>1</v>
      </c>
    </row>
    <row r="980" spans="1:65">
      <c r="A980" s="35"/>
      <c r="B980" s="19" t="s">
        <v>236</v>
      </c>
      <c r="C980" s="8" t="s">
        <v>236</v>
      </c>
      <c r="D980" s="163" t="s">
        <v>238</v>
      </c>
      <c r="E980" s="164" t="s">
        <v>239</v>
      </c>
      <c r="F980" s="164" t="s">
        <v>240</v>
      </c>
      <c r="G980" s="164" t="s">
        <v>242</v>
      </c>
      <c r="H980" s="164" t="s">
        <v>243</v>
      </c>
      <c r="I980" s="164" t="s">
        <v>244</v>
      </c>
      <c r="J980" s="164" t="s">
        <v>245</v>
      </c>
      <c r="K980" s="164" t="s">
        <v>246</v>
      </c>
      <c r="L980" s="164" t="s">
        <v>247</v>
      </c>
      <c r="M980" s="164" t="s">
        <v>248</v>
      </c>
      <c r="N980" s="164" t="s">
        <v>249</v>
      </c>
      <c r="O980" s="164" t="s">
        <v>250</v>
      </c>
      <c r="P980" s="164" t="s">
        <v>251</v>
      </c>
      <c r="Q980" s="164" t="s">
        <v>252</v>
      </c>
      <c r="R980" s="164" t="s">
        <v>253</v>
      </c>
      <c r="S980" s="164" t="s">
        <v>254</v>
      </c>
      <c r="T980" s="164" t="s">
        <v>255</v>
      </c>
      <c r="U980" s="164" t="s">
        <v>256</v>
      </c>
      <c r="V980" s="164" t="s">
        <v>270</v>
      </c>
      <c r="W980" s="165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2" t="s">
        <v>1</v>
      </c>
    </row>
    <row r="981" spans="1:65">
      <c r="A981" s="35"/>
      <c r="B981" s="19"/>
      <c r="C981" s="8"/>
      <c r="D981" s="9" t="s">
        <v>273</v>
      </c>
      <c r="E981" s="10" t="s">
        <v>273</v>
      </c>
      <c r="F981" s="10" t="s">
        <v>271</v>
      </c>
      <c r="G981" s="10" t="s">
        <v>271</v>
      </c>
      <c r="H981" s="10" t="s">
        <v>271</v>
      </c>
      <c r="I981" s="10" t="s">
        <v>271</v>
      </c>
      <c r="J981" s="10" t="s">
        <v>271</v>
      </c>
      <c r="K981" s="10" t="s">
        <v>292</v>
      </c>
      <c r="L981" s="10" t="s">
        <v>273</v>
      </c>
      <c r="M981" s="10" t="s">
        <v>292</v>
      </c>
      <c r="N981" s="10" t="s">
        <v>273</v>
      </c>
      <c r="O981" s="10" t="s">
        <v>292</v>
      </c>
      <c r="P981" s="10" t="s">
        <v>271</v>
      </c>
      <c r="Q981" s="10" t="s">
        <v>292</v>
      </c>
      <c r="R981" s="10" t="s">
        <v>273</v>
      </c>
      <c r="S981" s="10" t="s">
        <v>292</v>
      </c>
      <c r="T981" s="10" t="s">
        <v>273</v>
      </c>
      <c r="U981" s="10" t="s">
        <v>273</v>
      </c>
      <c r="V981" s="10" t="s">
        <v>273</v>
      </c>
      <c r="W981" s="165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2">
        <v>3</v>
      </c>
    </row>
    <row r="982" spans="1:65">
      <c r="A982" s="35"/>
      <c r="B982" s="19"/>
      <c r="C982" s="8"/>
      <c r="D982" s="29" t="s">
        <v>293</v>
      </c>
      <c r="E982" s="29" t="s">
        <v>294</v>
      </c>
      <c r="F982" s="29" t="s">
        <v>293</v>
      </c>
      <c r="G982" s="29" t="s">
        <v>293</v>
      </c>
      <c r="H982" s="29" t="s">
        <v>293</v>
      </c>
      <c r="I982" s="29" t="s">
        <v>293</v>
      </c>
      <c r="J982" s="29" t="s">
        <v>293</v>
      </c>
      <c r="K982" s="29" t="s">
        <v>295</v>
      </c>
      <c r="L982" s="29" t="s">
        <v>295</v>
      </c>
      <c r="M982" s="29" t="s">
        <v>295</v>
      </c>
      <c r="N982" s="29" t="s">
        <v>295</v>
      </c>
      <c r="O982" s="29" t="s">
        <v>296</v>
      </c>
      <c r="P982" s="29" t="s">
        <v>293</v>
      </c>
      <c r="Q982" s="29" t="s">
        <v>296</v>
      </c>
      <c r="R982" s="29" t="s">
        <v>296</v>
      </c>
      <c r="S982" s="29" t="s">
        <v>293</v>
      </c>
      <c r="T982" s="29" t="s">
        <v>295</v>
      </c>
      <c r="U982" s="29" t="s">
        <v>293</v>
      </c>
      <c r="V982" s="29" t="s">
        <v>297</v>
      </c>
      <c r="W982" s="165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2">
        <v>3</v>
      </c>
    </row>
    <row r="983" spans="1:65">
      <c r="A983" s="35"/>
      <c r="B983" s="18">
        <v>1</v>
      </c>
      <c r="C983" s="14">
        <v>1</v>
      </c>
      <c r="D983" s="244">
        <v>0.11685000000000001</v>
      </c>
      <c r="E983" s="244">
        <v>0.111556</v>
      </c>
      <c r="F983" s="282">
        <v>9.6000000000000002E-2</v>
      </c>
      <c r="G983" s="244">
        <v>0.126</v>
      </c>
      <c r="H983" s="257">
        <v>0.11899999999999998</v>
      </c>
      <c r="I983" s="244">
        <v>0.125</v>
      </c>
      <c r="J983" s="257">
        <v>0.11799999999999998</v>
      </c>
      <c r="K983" s="244">
        <v>0.12</v>
      </c>
      <c r="L983" s="244">
        <v>0.11</v>
      </c>
      <c r="M983" s="244">
        <v>0.12</v>
      </c>
      <c r="N983" s="244">
        <v>0.11</v>
      </c>
      <c r="O983" s="259">
        <v>0.15706760716099799</v>
      </c>
      <c r="P983" s="244">
        <v>0.11800000000000001</v>
      </c>
      <c r="Q983" s="259">
        <v>0.14100000000000001</v>
      </c>
      <c r="R983" s="244">
        <v>0.1031</v>
      </c>
      <c r="S983" s="244">
        <v>0.11</v>
      </c>
      <c r="T983" s="259">
        <v>0.216</v>
      </c>
      <c r="U983" s="244">
        <v>0.12155000000000001</v>
      </c>
      <c r="V983" s="244">
        <v>0.11199999999999999</v>
      </c>
      <c r="W983" s="234"/>
      <c r="X983" s="235"/>
      <c r="Y983" s="235"/>
      <c r="Z983" s="235"/>
      <c r="AA983" s="235"/>
      <c r="AB983" s="235"/>
      <c r="AC983" s="235"/>
      <c r="AD983" s="235"/>
      <c r="AE983" s="235"/>
      <c r="AF983" s="235"/>
      <c r="AG983" s="235"/>
      <c r="AH983" s="235"/>
      <c r="AI983" s="235"/>
      <c r="AJ983" s="235"/>
      <c r="AK983" s="235"/>
      <c r="AL983" s="235"/>
      <c r="AM983" s="235"/>
      <c r="AN983" s="235"/>
      <c r="AO983" s="235"/>
      <c r="AP983" s="235"/>
      <c r="AQ983" s="235"/>
      <c r="AR983" s="235"/>
      <c r="AS983" s="235"/>
      <c r="AT983" s="235"/>
      <c r="AU983" s="235"/>
      <c r="AV983" s="235"/>
      <c r="AW983" s="235"/>
      <c r="AX983" s="235"/>
      <c r="AY983" s="235"/>
      <c r="AZ983" s="235"/>
      <c r="BA983" s="235"/>
      <c r="BB983" s="235"/>
      <c r="BC983" s="235"/>
      <c r="BD983" s="235"/>
      <c r="BE983" s="235"/>
      <c r="BF983" s="235"/>
      <c r="BG983" s="235"/>
      <c r="BH983" s="235"/>
      <c r="BI983" s="235"/>
      <c r="BJ983" s="235"/>
      <c r="BK983" s="235"/>
      <c r="BL983" s="235"/>
      <c r="BM983" s="245">
        <v>1</v>
      </c>
    </row>
    <row r="984" spans="1:65">
      <c r="A984" s="35"/>
      <c r="B984" s="19">
        <v>1</v>
      </c>
      <c r="C984" s="8">
        <v>2</v>
      </c>
      <c r="D984" s="246">
        <v>0.12015000000000001</v>
      </c>
      <c r="E984" s="246">
        <v>0.11440999999999998</v>
      </c>
      <c r="F984" s="262">
        <v>9.7000000000000003E-2</v>
      </c>
      <c r="G984" s="246">
        <v>0.122</v>
      </c>
      <c r="H984" s="260">
        <v>0.123</v>
      </c>
      <c r="I984" s="246">
        <v>0.126</v>
      </c>
      <c r="J984" s="260">
        <v>0.11600000000000001</v>
      </c>
      <c r="K984" s="246">
        <v>0.13</v>
      </c>
      <c r="L984" s="246">
        <v>0.12</v>
      </c>
      <c r="M984" s="246">
        <v>0.12</v>
      </c>
      <c r="N984" s="246">
        <v>0.11</v>
      </c>
      <c r="O984" s="261">
        <v>0.162823974670642</v>
      </c>
      <c r="P984" s="246">
        <v>0.1191</v>
      </c>
      <c r="Q984" s="261">
        <v>0.13899999999999998</v>
      </c>
      <c r="R984" s="246">
        <v>0.1288</v>
      </c>
      <c r="S984" s="246">
        <v>0.1</v>
      </c>
      <c r="T984" s="261">
        <v>0.18</v>
      </c>
      <c r="U984" s="246">
        <v>0.12870000000000001</v>
      </c>
      <c r="V984" s="246">
        <v>0.11399999999999999</v>
      </c>
      <c r="W984" s="234"/>
      <c r="X984" s="235"/>
      <c r="Y984" s="235"/>
      <c r="Z984" s="235"/>
      <c r="AA984" s="235"/>
      <c r="AB984" s="235"/>
      <c r="AC984" s="235"/>
      <c r="AD984" s="235"/>
      <c r="AE984" s="235"/>
      <c r="AF984" s="235"/>
      <c r="AG984" s="235"/>
      <c r="AH984" s="235"/>
      <c r="AI984" s="235"/>
      <c r="AJ984" s="235"/>
      <c r="AK984" s="235"/>
      <c r="AL984" s="235"/>
      <c r="AM984" s="235"/>
      <c r="AN984" s="235"/>
      <c r="AO984" s="235"/>
      <c r="AP984" s="235"/>
      <c r="AQ984" s="235"/>
      <c r="AR984" s="235"/>
      <c r="AS984" s="235"/>
      <c r="AT984" s="235"/>
      <c r="AU984" s="235"/>
      <c r="AV984" s="235"/>
      <c r="AW984" s="235"/>
      <c r="AX984" s="235"/>
      <c r="AY984" s="235"/>
      <c r="AZ984" s="235"/>
      <c r="BA984" s="235"/>
      <c r="BB984" s="235"/>
      <c r="BC984" s="235"/>
      <c r="BD984" s="235"/>
      <c r="BE984" s="235"/>
      <c r="BF984" s="235"/>
      <c r="BG984" s="235"/>
      <c r="BH984" s="235"/>
      <c r="BI984" s="235"/>
      <c r="BJ984" s="235"/>
      <c r="BK984" s="235"/>
      <c r="BL984" s="235"/>
      <c r="BM984" s="245">
        <v>8</v>
      </c>
    </row>
    <row r="985" spans="1:65">
      <c r="A985" s="35"/>
      <c r="B985" s="19">
        <v>1</v>
      </c>
      <c r="C985" s="8">
        <v>3</v>
      </c>
      <c r="D985" s="268">
        <v>0.1323</v>
      </c>
      <c r="E985" s="246">
        <v>0.112619</v>
      </c>
      <c r="F985" s="262">
        <v>9.8000000000000004E-2</v>
      </c>
      <c r="G985" s="246">
        <v>0.125</v>
      </c>
      <c r="H985" s="260">
        <v>0.122</v>
      </c>
      <c r="I985" s="246">
        <v>0.125</v>
      </c>
      <c r="J985" s="260">
        <v>0.11899999999999998</v>
      </c>
      <c r="K985" s="260">
        <v>0.13</v>
      </c>
      <c r="L985" s="27">
        <v>0.11</v>
      </c>
      <c r="M985" s="27">
        <v>0.12</v>
      </c>
      <c r="N985" s="27">
        <v>0.11</v>
      </c>
      <c r="O985" s="262">
        <v>0.15826085410114699</v>
      </c>
      <c r="P985" s="27">
        <v>0.1158</v>
      </c>
      <c r="Q985" s="262">
        <v>0.13799999999999998</v>
      </c>
      <c r="R985" s="27">
        <v>0.1134</v>
      </c>
      <c r="S985" s="27">
        <v>0.12</v>
      </c>
      <c r="T985" s="262">
        <v>0.48299999999999998</v>
      </c>
      <c r="U985" s="27">
        <v>0.12155000000000001</v>
      </c>
      <c r="V985" s="27">
        <v>0.12</v>
      </c>
      <c r="W985" s="234"/>
      <c r="X985" s="235"/>
      <c r="Y985" s="235"/>
      <c r="Z985" s="235"/>
      <c r="AA985" s="235"/>
      <c r="AB985" s="235"/>
      <c r="AC985" s="235"/>
      <c r="AD985" s="235"/>
      <c r="AE985" s="235"/>
      <c r="AF985" s="235"/>
      <c r="AG985" s="235"/>
      <c r="AH985" s="235"/>
      <c r="AI985" s="235"/>
      <c r="AJ985" s="235"/>
      <c r="AK985" s="235"/>
      <c r="AL985" s="235"/>
      <c r="AM985" s="235"/>
      <c r="AN985" s="235"/>
      <c r="AO985" s="235"/>
      <c r="AP985" s="235"/>
      <c r="AQ985" s="235"/>
      <c r="AR985" s="235"/>
      <c r="AS985" s="235"/>
      <c r="AT985" s="235"/>
      <c r="AU985" s="235"/>
      <c r="AV985" s="235"/>
      <c r="AW985" s="235"/>
      <c r="AX985" s="235"/>
      <c r="AY985" s="235"/>
      <c r="AZ985" s="235"/>
      <c r="BA985" s="235"/>
      <c r="BB985" s="235"/>
      <c r="BC985" s="235"/>
      <c r="BD985" s="235"/>
      <c r="BE985" s="235"/>
      <c r="BF985" s="235"/>
      <c r="BG985" s="235"/>
      <c r="BH985" s="235"/>
      <c r="BI985" s="235"/>
      <c r="BJ985" s="235"/>
      <c r="BK985" s="235"/>
      <c r="BL985" s="235"/>
      <c r="BM985" s="245">
        <v>16</v>
      </c>
    </row>
    <row r="986" spans="1:65">
      <c r="A986" s="35"/>
      <c r="B986" s="19">
        <v>1</v>
      </c>
      <c r="C986" s="8">
        <v>4</v>
      </c>
      <c r="D986" s="246">
        <v>0.11985000000000001</v>
      </c>
      <c r="E986" s="246">
        <v>0.11136199999999999</v>
      </c>
      <c r="F986" s="262">
        <v>9.8000000000000004E-2</v>
      </c>
      <c r="G986" s="246">
        <v>0.126</v>
      </c>
      <c r="H986" s="260">
        <v>0.123</v>
      </c>
      <c r="I986" s="246">
        <v>0.126</v>
      </c>
      <c r="J986" s="269">
        <v>0.13</v>
      </c>
      <c r="K986" s="260">
        <v>0.13</v>
      </c>
      <c r="L986" s="27">
        <v>0.12</v>
      </c>
      <c r="M986" s="27">
        <v>0.12</v>
      </c>
      <c r="N986" s="27">
        <v>0.11</v>
      </c>
      <c r="O986" s="262">
        <v>0.15525981173037501</v>
      </c>
      <c r="P986" s="27">
        <v>0.11700000000000001</v>
      </c>
      <c r="Q986" s="262">
        <v>0.13899999999999998</v>
      </c>
      <c r="R986" s="27">
        <v>0.13270000000000001</v>
      </c>
      <c r="S986" s="27">
        <v>0.11</v>
      </c>
      <c r="T986" s="262">
        <v>0.505</v>
      </c>
      <c r="U986" s="27">
        <v>0.12155000000000001</v>
      </c>
      <c r="V986" s="27">
        <v>0.13100000000000001</v>
      </c>
      <c r="W986" s="234"/>
      <c r="X986" s="235"/>
      <c r="Y986" s="235"/>
      <c r="Z986" s="235"/>
      <c r="AA986" s="235"/>
      <c r="AB986" s="235"/>
      <c r="AC986" s="235"/>
      <c r="AD986" s="235"/>
      <c r="AE986" s="235"/>
      <c r="AF986" s="235"/>
      <c r="AG986" s="235"/>
      <c r="AH986" s="235"/>
      <c r="AI986" s="235"/>
      <c r="AJ986" s="235"/>
      <c r="AK986" s="235"/>
      <c r="AL986" s="235"/>
      <c r="AM986" s="235"/>
      <c r="AN986" s="235"/>
      <c r="AO986" s="235"/>
      <c r="AP986" s="235"/>
      <c r="AQ986" s="235"/>
      <c r="AR986" s="235"/>
      <c r="AS986" s="235"/>
      <c r="AT986" s="235"/>
      <c r="AU986" s="235"/>
      <c r="AV986" s="235"/>
      <c r="AW986" s="235"/>
      <c r="AX986" s="235"/>
      <c r="AY986" s="235"/>
      <c r="AZ986" s="235"/>
      <c r="BA986" s="235"/>
      <c r="BB986" s="235"/>
      <c r="BC986" s="235"/>
      <c r="BD986" s="235"/>
      <c r="BE986" s="235"/>
      <c r="BF986" s="235"/>
      <c r="BG986" s="235"/>
      <c r="BH986" s="235"/>
      <c r="BI986" s="235"/>
      <c r="BJ986" s="235"/>
      <c r="BK986" s="235"/>
      <c r="BL986" s="235"/>
      <c r="BM986" s="245">
        <v>0.11925172222222222</v>
      </c>
    </row>
    <row r="987" spans="1:65">
      <c r="A987" s="35"/>
      <c r="B987" s="19">
        <v>1</v>
      </c>
      <c r="C987" s="8">
        <v>5</v>
      </c>
      <c r="D987" s="246">
        <v>0.11805000000000002</v>
      </c>
      <c r="E987" s="246">
        <v>0.11519799999999999</v>
      </c>
      <c r="F987" s="261">
        <v>9.8000000000000004E-2</v>
      </c>
      <c r="G987" s="246">
        <v>0.128</v>
      </c>
      <c r="H987" s="246">
        <v>0.122</v>
      </c>
      <c r="I987" s="246">
        <v>0.124</v>
      </c>
      <c r="J987" s="246">
        <v>0.12</v>
      </c>
      <c r="K987" s="246">
        <v>0.13</v>
      </c>
      <c r="L987" s="246">
        <v>0.12</v>
      </c>
      <c r="M987" s="246">
        <v>0.12</v>
      </c>
      <c r="N987" s="246">
        <v>0.12</v>
      </c>
      <c r="O987" s="261">
        <v>0.15967696327470002</v>
      </c>
      <c r="P987" s="246">
        <v>0.1188</v>
      </c>
      <c r="Q987" s="261">
        <v>0.14100000000000001</v>
      </c>
      <c r="R987" s="246">
        <v>0.10490000000000001</v>
      </c>
      <c r="S987" s="246">
        <v>0.1</v>
      </c>
      <c r="T987" s="261">
        <v>0.45599999999999996</v>
      </c>
      <c r="U987" s="268">
        <v>0.10898333333333338</v>
      </c>
      <c r="V987" s="246">
        <v>0.13799999999999998</v>
      </c>
      <c r="W987" s="234"/>
      <c r="X987" s="235"/>
      <c r="Y987" s="235"/>
      <c r="Z987" s="235"/>
      <c r="AA987" s="235"/>
      <c r="AB987" s="235"/>
      <c r="AC987" s="235"/>
      <c r="AD987" s="235"/>
      <c r="AE987" s="235"/>
      <c r="AF987" s="235"/>
      <c r="AG987" s="235"/>
      <c r="AH987" s="235"/>
      <c r="AI987" s="235"/>
      <c r="AJ987" s="235"/>
      <c r="AK987" s="235"/>
      <c r="AL987" s="235"/>
      <c r="AM987" s="235"/>
      <c r="AN987" s="235"/>
      <c r="AO987" s="235"/>
      <c r="AP987" s="235"/>
      <c r="AQ987" s="235"/>
      <c r="AR987" s="235"/>
      <c r="AS987" s="235"/>
      <c r="AT987" s="235"/>
      <c r="AU987" s="235"/>
      <c r="AV987" s="235"/>
      <c r="AW987" s="235"/>
      <c r="AX987" s="235"/>
      <c r="AY987" s="235"/>
      <c r="AZ987" s="235"/>
      <c r="BA987" s="235"/>
      <c r="BB987" s="235"/>
      <c r="BC987" s="235"/>
      <c r="BD987" s="235"/>
      <c r="BE987" s="235"/>
      <c r="BF987" s="235"/>
      <c r="BG987" s="235"/>
      <c r="BH987" s="235"/>
      <c r="BI987" s="235"/>
      <c r="BJ987" s="235"/>
      <c r="BK987" s="235"/>
      <c r="BL987" s="235"/>
      <c r="BM987" s="245">
        <v>115</v>
      </c>
    </row>
    <row r="988" spans="1:65">
      <c r="A988" s="35"/>
      <c r="B988" s="19">
        <v>1</v>
      </c>
      <c r="C988" s="8">
        <v>6</v>
      </c>
      <c r="D988" s="246">
        <v>0.11414999999999999</v>
      </c>
      <c r="E988" s="246">
        <v>0.11647</v>
      </c>
      <c r="F988" s="261">
        <v>9.8000000000000004E-2</v>
      </c>
      <c r="G988" s="246">
        <v>0.128</v>
      </c>
      <c r="H988" s="246">
        <v>0.12</v>
      </c>
      <c r="I988" s="246">
        <v>0.126</v>
      </c>
      <c r="J988" s="246">
        <v>0.11700000000000001</v>
      </c>
      <c r="K988" s="246">
        <v>0.13</v>
      </c>
      <c r="L988" s="246">
        <v>0.12</v>
      </c>
      <c r="M988" s="246">
        <v>0.13</v>
      </c>
      <c r="N988" s="246">
        <v>0.12</v>
      </c>
      <c r="O988" s="261">
        <v>0.16204216419634498</v>
      </c>
      <c r="P988" s="246">
        <v>0.11789999999999999</v>
      </c>
      <c r="Q988" s="261">
        <v>0.13899999999999998</v>
      </c>
      <c r="R988" s="246">
        <v>0.11379999999999998</v>
      </c>
      <c r="S988" s="246">
        <v>0.1</v>
      </c>
      <c r="T988" s="261">
        <v>0.35899999999999999</v>
      </c>
      <c r="U988" s="246">
        <v>0.12155000000000001</v>
      </c>
      <c r="V988" s="246">
        <v>0.124</v>
      </c>
      <c r="W988" s="234"/>
      <c r="X988" s="235"/>
      <c r="Y988" s="235"/>
      <c r="Z988" s="235"/>
      <c r="AA988" s="235"/>
      <c r="AB988" s="235"/>
      <c r="AC988" s="235"/>
      <c r="AD988" s="235"/>
      <c r="AE988" s="235"/>
      <c r="AF988" s="235"/>
      <c r="AG988" s="235"/>
      <c r="AH988" s="235"/>
      <c r="AI988" s="235"/>
      <c r="AJ988" s="235"/>
      <c r="AK988" s="235"/>
      <c r="AL988" s="235"/>
      <c r="AM988" s="235"/>
      <c r="AN988" s="235"/>
      <c r="AO988" s="235"/>
      <c r="AP988" s="235"/>
      <c r="AQ988" s="235"/>
      <c r="AR988" s="235"/>
      <c r="AS988" s="235"/>
      <c r="AT988" s="235"/>
      <c r="AU988" s="235"/>
      <c r="AV988" s="235"/>
      <c r="AW988" s="235"/>
      <c r="AX988" s="235"/>
      <c r="AY988" s="235"/>
      <c r="AZ988" s="235"/>
      <c r="BA988" s="235"/>
      <c r="BB988" s="235"/>
      <c r="BC988" s="235"/>
      <c r="BD988" s="235"/>
      <c r="BE988" s="235"/>
      <c r="BF988" s="235"/>
      <c r="BG988" s="235"/>
      <c r="BH988" s="235"/>
      <c r="BI988" s="235"/>
      <c r="BJ988" s="235"/>
      <c r="BK988" s="235"/>
      <c r="BL988" s="235"/>
      <c r="BM988" s="63"/>
    </row>
    <row r="989" spans="1:65">
      <c r="A989" s="35"/>
      <c r="B989" s="20" t="s">
        <v>263</v>
      </c>
      <c r="C989" s="12"/>
      <c r="D989" s="247">
        <v>0.12022500000000001</v>
      </c>
      <c r="E989" s="247">
        <v>0.1136025</v>
      </c>
      <c r="F989" s="247">
        <v>9.7499999999999989E-2</v>
      </c>
      <c r="G989" s="247">
        <v>0.12583333333333332</v>
      </c>
      <c r="H989" s="247">
        <v>0.1215</v>
      </c>
      <c r="I989" s="247">
        <v>0.12533333333333332</v>
      </c>
      <c r="J989" s="247">
        <v>0.12</v>
      </c>
      <c r="K989" s="247">
        <v>0.12833333333333333</v>
      </c>
      <c r="L989" s="247">
        <v>0.11666666666666665</v>
      </c>
      <c r="M989" s="247">
        <v>0.12166666666666666</v>
      </c>
      <c r="N989" s="247">
        <v>0.11333333333333334</v>
      </c>
      <c r="O989" s="247">
        <v>0.15918856252236785</v>
      </c>
      <c r="P989" s="247">
        <v>0.11776666666666667</v>
      </c>
      <c r="Q989" s="247">
        <v>0.13950000000000001</v>
      </c>
      <c r="R989" s="247">
        <v>0.11611666666666666</v>
      </c>
      <c r="S989" s="247">
        <v>0.10666666666666667</v>
      </c>
      <c r="T989" s="247">
        <v>0.36649999999999999</v>
      </c>
      <c r="U989" s="247">
        <v>0.12064722222222224</v>
      </c>
      <c r="V989" s="247">
        <v>0.12316666666666666</v>
      </c>
      <c r="W989" s="234"/>
      <c r="X989" s="235"/>
      <c r="Y989" s="235"/>
      <c r="Z989" s="235"/>
      <c r="AA989" s="235"/>
      <c r="AB989" s="235"/>
      <c r="AC989" s="235"/>
      <c r="AD989" s="235"/>
      <c r="AE989" s="235"/>
      <c r="AF989" s="235"/>
      <c r="AG989" s="235"/>
      <c r="AH989" s="235"/>
      <c r="AI989" s="235"/>
      <c r="AJ989" s="235"/>
      <c r="AK989" s="235"/>
      <c r="AL989" s="235"/>
      <c r="AM989" s="235"/>
      <c r="AN989" s="235"/>
      <c r="AO989" s="235"/>
      <c r="AP989" s="235"/>
      <c r="AQ989" s="235"/>
      <c r="AR989" s="235"/>
      <c r="AS989" s="235"/>
      <c r="AT989" s="235"/>
      <c r="AU989" s="235"/>
      <c r="AV989" s="235"/>
      <c r="AW989" s="235"/>
      <c r="AX989" s="235"/>
      <c r="AY989" s="235"/>
      <c r="AZ989" s="235"/>
      <c r="BA989" s="235"/>
      <c r="BB989" s="235"/>
      <c r="BC989" s="235"/>
      <c r="BD989" s="235"/>
      <c r="BE989" s="235"/>
      <c r="BF989" s="235"/>
      <c r="BG989" s="235"/>
      <c r="BH989" s="235"/>
      <c r="BI989" s="235"/>
      <c r="BJ989" s="235"/>
      <c r="BK989" s="235"/>
      <c r="BL989" s="235"/>
      <c r="BM989" s="63"/>
    </row>
    <row r="990" spans="1:65">
      <c r="A990" s="35"/>
      <c r="B990" s="3" t="s">
        <v>264</v>
      </c>
      <c r="C990" s="33"/>
      <c r="D990" s="27">
        <v>0.11895000000000001</v>
      </c>
      <c r="E990" s="27">
        <v>0.11351449999999999</v>
      </c>
      <c r="F990" s="27">
        <v>9.8000000000000004E-2</v>
      </c>
      <c r="G990" s="27">
        <v>0.126</v>
      </c>
      <c r="H990" s="27">
        <v>0.122</v>
      </c>
      <c r="I990" s="27">
        <v>0.1255</v>
      </c>
      <c r="J990" s="27">
        <v>0.11849999999999998</v>
      </c>
      <c r="K990" s="27">
        <v>0.13</v>
      </c>
      <c r="L990" s="27">
        <v>0.12</v>
      </c>
      <c r="M990" s="27">
        <v>0.12</v>
      </c>
      <c r="N990" s="27">
        <v>0.11</v>
      </c>
      <c r="O990" s="27">
        <v>0.15896890868792352</v>
      </c>
      <c r="P990" s="27">
        <v>0.11795</v>
      </c>
      <c r="Q990" s="27">
        <v>0.13899999999999998</v>
      </c>
      <c r="R990" s="27">
        <v>0.11359999999999999</v>
      </c>
      <c r="S990" s="27">
        <v>0.10500000000000001</v>
      </c>
      <c r="T990" s="27">
        <v>0.40749999999999997</v>
      </c>
      <c r="U990" s="27">
        <v>0.12155000000000001</v>
      </c>
      <c r="V990" s="27">
        <v>0.122</v>
      </c>
      <c r="W990" s="234"/>
      <c r="X990" s="235"/>
      <c r="Y990" s="235"/>
      <c r="Z990" s="235"/>
      <c r="AA990" s="235"/>
      <c r="AB990" s="235"/>
      <c r="AC990" s="235"/>
      <c r="AD990" s="235"/>
      <c r="AE990" s="235"/>
      <c r="AF990" s="235"/>
      <c r="AG990" s="235"/>
      <c r="AH990" s="235"/>
      <c r="AI990" s="235"/>
      <c r="AJ990" s="235"/>
      <c r="AK990" s="235"/>
      <c r="AL990" s="235"/>
      <c r="AM990" s="235"/>
      <c r="AN990" s="235"/>
      <c r="AO990" s="235"/>
      <c r="AP990" s="235"/>
      <c r="AQ990" s="235"/>
      <c r="AR990" s="235"/>
      <c r="AS990" s="235"/>
      <c r="AT990" s="235"/>
      <c r="AU990" s="235"/>
      <c r="AV990" s="235"/>
      <c r="AW990" s="235"/>
      <c r="AX990" s="235"/>
      <c r="AY990" s="235"/>
      <c r="AZ990" s="235"/>
      <c r="BA990" s="235"/>
      <c r="BB990" s="235"/>
      <c r="BC990" s="235"/>
      <c r="BD990" s="235"/>
      <c r="BE990" s="235"/>
      <c r="BF990" s="235"/>
      <c r="BG990" s="235"/>
      <c r="BH990" s="235"/>
      <c r="BI990" s="235"/>
      <c r="BJ990" s="235"/>
      <c r="BK990" s="235"/>
      <c r="BL990" s="235"/>
      <c r="BM990" s="63"/>
    </row>
    <row r="991" spans="1:65">
      <c r="A991" s="35"/>
      <c r="B991" s="3" t="s">
        <v>265</v>
      </c>
      <c r="C991" s="33"/>
      <c r="D991" s="27">
        <v>6.3083872740978741E-3</v>
      </c>
      <c r="E991" s="27">
        <v>2.0782448123356414E-3</v>
      </c>
      <c r="F991" s="27">
        <v>8.366600265340764E-4</v>
      </c>
      <c r="G991" s="27">
        <v>2.228601953392906E-3</v>
      </c>
      <c r="H991" s="27">
        <v>1.6431676725155041E-3</v>
      </c>
      <c r="I991" s="27">
        <v>8.1649658092772682E-4</v>
      </c>
      <c r="J991" s="27">
        <v>5.099019513592787E-3</v>
      </c>
      <c r="K991" s="27">
        <v>4.0824829046386341E-3</v>
      </c>
      <c r="L991" s="27">
        <v>5.1639777949432199E-3</v>
      </c>
      <c r="M991" s="27">
        <v>4.0824829046386332E-3</v>
      </c>
      <c r="N991" s="27">
        <v>5.1639777949432199E-3</v>
      </c>
      <c r="O991" s="27">
        <v>2.9117684194226376E-3</v>
      </c>
      <c r="P991" s="27">
        <v>1.214358541233463E-3</v>
      </c>
      <c r="Q991" s="27">
        <v>1.2247448713916037E-3</v>
      </c>
      <c r="R991" s="27">
        <v>1.2197281117801079E-2</v>
      </c>
      <c r="S991" s="27">
        <v>8.164965809277256E-3</v>
      </c>
      <c r="T991" s="27">
        <v>0.14018095448383841</v>
      </c>
      <c r="U991" s="27">
        <v>6.3898914672287505E-3</v>
      </c>
      <c r="V991" s="27">
        <v>1.000832986400162E-2</v>
      </c>
      <c r="W991" s="234"/>
      <c r="X991" s="235"/>
      <c r="Y991" s="235"/>
      <c r="Z991" s="235"/>
      <c r="AA991" s="235"/>
      <c r="AB991" s="235"/>
      <c r="AC991" s="235"/>
      <c r="AD991" s="235"/>
      <c r="AE991" s="235"/>
      <c r="AF991" s="235"/>
      <c r="AG991" s="235"/>
      <c r="AH991" s="235"/>
      <c r="AI991" s="235"/>
      <c r="AJ991" s="235"/>
      <c r="AK991" s="235"/>
      <c r="AL991" s="235"/>
      <c r="AM991" s="235"/>
      <c r="AN991" s="235"/>
      <c r="AO991" s="235"/>
      <c r="AP991" s="235"/>
      <c r="AQ991" s="235"/>
      <c r="AR991" s="235"/>
      <c r="AS991" s="235"/>
      <c r="AT991" s="235"/>
      <c r="AU991" s="235"/>
      <c r="AV991" s="235"/>
      <c r="AW991" s="235"/>
      <c r="AX991" s="235"/>
      <c r="AY991" s="235"/>
      <c r="AZ991" s="235"/>
      <c r="BA991" s="235"/>
      <c r="BB991" s="235"/>
      <c r="BC991" s="235"/>
      <c r="BD991" s="235"/>
      <c r="BE991" s="235"/>
      <c r="BF991" s="235"/>
      <c r="BG991" s="235"/>
      <c r="BH991" s="235"/>
      <c r="BI991" s="235"/>
      <c r="BJ991" s="235"/>
      <c r="BK991" s="235"/>
      <c r="BL991" s="235"/>
      <c r="BM991" s="63"/>
    </row>
    <row r="992" spans="1:65">
      <c r="A992" s="35"/>
      <c r="B992" s="3" t="s">
        <v>87</v>
      </c>
      <c r="C992" s="33"/>
      <c r="D992" s="13">
        <v>5.2471509869809717E-2</v>
      </c>
      <c r="E992" s="13">
        <v>1.8294005962330419E-2</v>
      </c>
      <c r="F992" s="13">
        <v>8.5811284772725795E-3</v>
      </c>
      <c r="G992" s="13">
        <v>1.7710744000473427E-2</v>
      </c>
      <c r="H992" s="13">
        <v>1.3524013765559704E-2</v>
      </c>
      <c r="I992" s="13">
        <v>6.5146003797425019E-3</v>
      </c>
      <c r="J992" s="13">
        <v>4.2491829279939893E-2</v>
      </c>
      <c r="K992" s="13">
        <v>3.1811555101080267E-2</v>
      </c>
      <c r="L992" s="13">
        <v>4.4262666813799034E-2</v>
      </c>
      <c r="M992" s="13">
        <v>3.3554654010728498E-2</v>
      </c>
      <c r="N992" s="13">
        <v>4.5564509955381347E-2</v>
      </c>
      <c r="O992" s="13">
        <v>1.8291316745909433E-2</v>
      </c>
      <c r="P992" s="13">
        <v>1.0311564176904582E-2</v>
      </c>
      <c r="Q992" s="13">
        <v>8.7795331282552232E-3</v>
      </c>
      <c r="R992" s="13">
        <v>0.10504332812804144</v>
      </c>
      <c r="S992" s="13">
        <v>7.6546554461974267E-2</v>
      </c>
      <c r="T992" s="13">
        <v>0.38248555111552091</v>
      </c>
      <c r="U992" s="13">
        <v>5.2963436285827593E-2</v>
      </c>
      <c r="V992" s="13">
        <v>8.125842920704969E-2</v>
      </c>
      <c r="W992" s="165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62"/>
    </row>
    <row r="993" spans="1:65">
      <c r="A993" s="35"/>
      <c r="B993" s="3" t="s">
        <v>266</v>
      </c>
      <c r="C993" s="33"/>
      <c r="D993" s="13">
        <v>8.1615406439508043E-3</v>
      </c>
      <c r="E993" s="13">
        <v>-4.7372248525644367E-2</v>
      </c>
      <c r="F993" s="13">
        <v>-0.1824017449549995</v>
      </c>
      <c r="G993" s="13">
        <v>5.5190910357222789E-2</v>
      </c>
      <c r="H993" s="13">
        <v>1.8853210133000564E-2</v>
      </c>
      <c r="I993" s="13">
        <v>5.0998098792889524E-2</v>
      </c>
      <c r="J993" s="13">
        <v>6.2747754400005462E-3</v>
      </c>
      <c r="K993" s="13">
        <v>7.6154968178889559E-2</v>
      </c>
      <c r="L993" s="13">
        <v>-2.1677301655555037E-2</v>
      </c>
      <c r="M993" s="13">
        <v>2.0250813987778393E-2</v>
      </c>
      <c r="N993" s="13">
        <v>-4.9629378751110398E-2</v>
      </c>
      <c r="O993" s="13">
        <v>0.33489529170676846</v>
      </c>
      <c r="P993" s="13">
        <v>-1.2453116214021565E-2</v>
      </c>
      <c r="Q993" s="13">
        <v>0.169794426449001</v>
      </c>
      <c r="R993" s="13">
        <v>-2.6289394376321606E-2</v>
      </c>
      <c r="S993" s="13">
        <v>-0.10553353294222156</v>
      </c>
      <c r="T993" s="13">
        <v>2.0733308766563354</v>
      </c>
      <c r="U993" s="13">
        <v>1.1702137076054608E-2</v>
      </c>
      <c r="V993" s="13">
        <v>3.2829248680778411E-2</v>
      </c>
      <c r="W993" s="165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62"/>
    </row>
    <row r="994" spans="1:65">
      <c r="A994" s="35"/>
      <c r="B994" s="53" t="s">
        <v>267</v>
      </c>
      <c r="C994" s="54"/>
      <c r="D994" s="52">
        <v>0.06</v>
      </c>
      <c r="E994" s="52">
        <v>1.01</v>
      </c>
      <c r="F994" s="52">
        <v>3.33</v>
      </c>
      <c r="G994" s="52">
        <v>0.75</v>
      </c>
      <c r="H994" s="52">
        <v>0.12</v>
      </c>
      <c r="I994" s="52">
        <v>0.67</v>
      </c>
      <c r="J994" s="52">
        <v>0.09</v>
      </c>
      <c r="K994" s="52">
        <v>1.1100000000000001</v>
      </c>
      <c r="L994" s="52">
        <v>0.56999999999999995</v>
      </c>
      <c r="M994" s="52">
        <v>0.15</v>
      </c>
      <c r="N994" s="52">
        <v>1.05</v>
      </c>
      <c r="O994" s="52">
        <v>5.55</v>
      </c>
      <c r="P994" s="52">
        <v>0.41</v>
      </c>
      <c r="Q994" s="52">
        <v>2.71</v>
      </c>
      <c r="R994" s="52">
        <v>0.65</v>
      </c>
      <c r="S994" s="52">
        <v>2.0099999999999998</v>
      </c>
      <c r="T994" s="52">
        <v>35.380000000000003</v>
      </c>
      <c r="U994" s="52">
        <v>0</v>
      </c>
      <c r="V994" s="52">
        <v>0.36</v>
      </c>
      <c r="W994" s="165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62"/>
    </row>
    <row r="995" spans="1:65">
      <c r="B995" s="36"/>
      <c r="C995" s="20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BM995" s="62"/>
    </row>
    <row r="996" spans="1:65" ht="15">
      <c r="B996" s="37" t="s">
        <v>584</v>
      </c>
      <c r="BM996" s="32" t="s">
        <v>67</v>
      </c>
    </row>
    <row r="997" spans="1:65" ht="15">
      <c r="A997" s="28" t="s">
        <v>64</v>
      </c>
      <c r="B997" s="18" t="s">
        <v>115</v>
      </c>
      <c r="C997" s="15" t="s">
        <v>116</v>
      </c>
      <c r="D997" s="16" t="s">
        <v>235</v>
      </c>
      <c r="E997" s="17" t="s">
        <v>235</v>
      </c>
      <c r="F997" s="17" t="s">
        <v>235</v>
      </c>
      <c r="G997" s="17" t="s">
        <v>235</v>
      </c>
      <c r="H997" s="17" t="s">
        <v>235</v>
      </c>
      <c r="I997" s="17" t="s">
        <v>235</v>
      </c>
      <c r="J997" s="17" t="s">
        <v>235</v>
      </c>
      <c r="K997" s="17" t="s">
        <v>235</v>
      </c>
      <c r="L997" s="17" t="s">
        <v>235</v>
      </c>
      <c r="M997" s="17" t="s">
        <v>235</v>
      </c>
      <c r="N997" s="17" t="s">
        <v>235</v>
      </c>
      <c r="O997" s="17" t="s">
        <v>235</v>
      </c>
      <c r="P997" s="17" t="s">
        <v>235</v>
      </c>
      <c r="Q997" s="17" t="s">
        <v>235</v>
      </c>
      <c r="R997" s="17" t="s">
        <v>235</v>
      </c>
      <c r="S997" s="165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2">
        <v>1</v>
      </c>
    </row>
    <row r="998" spans="1:65">
      <c r="A998" s="35"/>
      <c r="B998" s="19" t="s">
        <v>236</v>
      </c>
      <c r="C998" s="8" t="s">
        <v>236</v>
      </c>
      <c r="D998" s="163" t="s">
        <v>238</v>
      </c>
      <c r="E998" s="164" t="s">
        <v>240</v>
      </c>
      <c r="F998" s="164" t="s">
        <v>242</v>
      </c>
      <c r="G998" s="164" t="s">
        <v>243</v>
      </c>
      <c r="H998" s="164" t="s">
        <v>244</v>
      </c>
      <c r="I998" s="164" t="s">
        <v>245</v>
      </c>
      <c r="J998" s="164" t="s">
        <v>246</v>
      </c>
      <c r="K998" s="164" t="s">
        <v>248</v>
      </c>
      <c r="L998" s="164" t="s">
        <v>250</v>
      </c>
      <c r="M998" s="164" t="s">
        <v>251</v>
      </c>
      <c r="N998" s="164" t="s">
        <v>252</v>
      </c>
      <c r="O998" s="164" t="s">
        <v>253</v>
      </c>
      <c r="P998" s="164" t="s">
        <v>254</v>
      </c>
      <c r="Q998" s="164" t="s">
        <v>256</v>
      </c>
      <c r="R998" s="164" t="s">
        <v>270</v>
      </c>
      <c r="S998" s="165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2" t="s">
        <v>3</v>
      </c>
    </row>
    <row r="999" spans="1:65">
      <c r="A999" s="35"/>
      <c r="B999" s="19"/>
      <c r="C999" s="8"/>
      <c r="D999" s="9" t="s">
        <v>271</v>
      </c>
      <c r="E999" s="10" t="s">
        <v>271</v>
      </c>
      <c r="F999" s="10" t="s">
        <v>271</v>
      </c>
      <c r="G999" s="10" t="s">
        <v>271</v>
      </c>
      <c r="H999" s="10" t="s">
        <v>271</v>
      </c>
      <c r="I999" s="10" t="s">
        <v>271</v>
      </c>
      <c r="J999" s="10" t="s">
        <v>292</v>
      </c>
      <c r="K999" s="10" t="s">
        <v>292</v>
      </c>
      <c r="L999" s="10" t="s">
        <v>292</v>
      </c>
      <c r="M999" s="10" t="s">
        <v>271</v>
      </c>
      <c r="N999" s="10" t="s">
        <v>292</v>
      </c>
      <c r="O999" s="10" t="s">
        <v>273</v>
      </c>
      <c r="P999" s="10" t="s">
        <v>292</v>
      </c>
      <c r="Q999" s="10" t="s">
        <v>273</v>
      </c>
      <c r="R999" s="10" t="s">
        <v>271</v>
      </c>
      <c r="S999" s="165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2">
        <v>2</v>
      </c>
    </row>
    <row r="1000" spans="1:65">
      <c r="A1000" s="35"/>
      <c r="B1000" s="19"/>
      <c r="C1000" s="8"/>
      <c r="D1000" s="29" t="s">
        <v>293</v>
      </c>
      <c r="E1000" s="29" t="s">
        <v>293</v>
      </c>
      <c r="F1000" s="29" t="s">
        <v>293</v>
      </c>
      <c r="G1000" s="29" t="s">
        <v>293</v>
      </c>
      <c r="H1000" s="29" t="s">
        <v>293</v>
      </c>
      <c r="I1000" s="29" t="s">
        <v>293</v>
      </c>
      <c r="J1000" s="29" t="s">
        <v>295</v>
      </c>
      <c r="K1000" s="29" t="s">
        <v>295</v>
      </c>
      <c r="L1000" s="29" t="s">
        <v>296</v>
      </c>
      <c r="M1000" s="29" t="s">
        <v>293</v>
      </c>
      <c r="N1000" s="29" t="s">
        <v>296</v>
      </c>
      <c r="O1000" s="29" t="s">
        <v>296</v>
      </c>
      <c r="P1000" s="29" t="s">
        <v>293</v>
      </c>
      <c r="Q1000" s="29" t="s">
        <v>293</v>
      </c>
      <c r="R1000" s="29" t="s">
        <v>297</v>
      </c>
      <c r="S1000" s="165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2">
        <v>3</v>
      </c>
    </row>
    <row r="1001" spans="1:65">
      <c r="A1001" s="35"/>
      <c r="B1001" s="18">
        <v>1</v>
      </c>
      <c r="C1001" s="14">
        <v>1</v>
      </c>
      <c r="D1001" s="22">
        <v>0.57820000000000005</v>
      </c>
      <c r="E1001" s="22">
        <v>0.48</v>
      </c>
      <c r="F1001" s="23">
        <v>0.48</v>
      </c>
      <c r="G1001" s="22">
        <v>0.49</v>
      </c>
      <c r="H1001" s="23">
        <v>0.5</v>
      </c>
      <c r="I1001" s="22">
        <v>0.51</v>
      </c>
      <c r="J1001" s="23">
        <v>0.51</v>
      </c>
      <c r="K1001" s="22">
        <v>0.47</v>
      </c>
      <c r="L1001" s="22">
        <v>0.51573665811290681</v>
      </c>
      <c r="M1001" s="22">
        <v>0.55000000000000004</v>
      </c>
      <c r="N1001" s="22">
        <v>0.55000000000000004</v>
      </c>
      <c r="O1001" s="160" t="s">
        <v>109</v>
      </c>
      <c r="P1001" s="22">
        <v>0.47</v>
      </c>
      <c r="Q1001" s="160" t="s">
        <v>97</v>
      </c>
      <c r="R1001" s="22">
        <v>0.55000000000000004</v>
      </c>
      <c r="S1001" s="165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2">
        <v>1</v>
      </c>
    </row>
    <row r="1002" spans="1:65">
      <c r="A1002" s="35"/>
      <c r="B1002" s="19">
        <v>1</v>
      </c>
      <c r="C1002" s="8">
        <v>2</v>
      </c>
      <c r="D1002" s="10">
        <v>0.53490000000000004</v>
      </c>
      <c r="E1002" s="10">
        <v>0.54</v>
      </c>
      <c r="F1002" s="25">
        <v>0.47</v>
      </c>
      <c r="G1002" s="10">
        <v>0.5</v>
      </c>
      <c r="H1002" s="25">
        <v>0.52</v>
      </c>
      <c r="I1002" s="10">
        <v>0.48</v>
      </c>
      <c r="J1002" s="25">
        <v>0.52</v>
      </c>
      <c r="K1002" s="10">
        <v>0.49</v>
      </c>
      <c r="L1002" s="10">
        <v>0.53495711278969305</v>
      </c>
      <c r="M1002" s="10">
        <v>0.5</v>
      </c>
      <c r="N1002" s="10">
        <v>0.52</v>
      </c>
      <c r="O1002" s="161" t="s">
        <v>109</v>
      </c>
      <c r="P1002" s="10">
        <v>0.47</v>
      </c>
      <c r="Q1002" s="161" t="s">
        <v>97</v>
      </c>
      <c r="R1002" s="10">
        <v>0.57999999999999996</v>
      </c>
      <c r="S1002" s="165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2">
        <v>40</v>
      </c>
    </row>
    <row r="1003" spans="1:65">
      <c r="A1003" s="35"/>
      <c r="B1003" s="19">
        <v>1</v>
      </c>
      <c r="C1003" s="8">
        <v>3</v>
      </c>
      <c r="D1003" s="10">
        <v>0.55430000000000001</v>
      </c>
      <c r="E1003" s="10">
        <v>0.49</v>
      </c>
      <c r="F1003" s="25">
        <v>0.5</v>
      </c>
      <c r="G1003" s="10">
        <v>0.48</v>
      </c>
      <c r="H1003" s="25">
        <v>0.55000000000000004</v>
      </c>
      <c r="I1003" s="10">
        <v>0.52</v>
      </c>
      <c r="J1003" s="25">
        <v>0.54</v>
      </c>
      <c r="K1003" s="25">
        <v>0.46</v>
      </c>
      <c r="L1003" s="11">
        <v>0.51751844412485648</v>
      </c>
      <c r="M1003" s="11">
        <v>0.52</v>
      </c>
      <c r="N1003" s="11">
        <v>0.52</v>
      </c>
      <c r="O1003" s="166" t="s">
        <v>109</v>
      </c>
      <c r="P1003" s="11">
        <v>0.51</v>
      </c>
      <c r="Q1003" s="166" t="s">
        <v>97</v>
      </c>
      <c r="R1003" s="11">
        <v>0.57999999999999996</v>
      </c>
      <c r="S1003" s="165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2">
        <v>16</v>
      </c>
    </row>
    <row r="1004" spans="1:65">
      <c r="A1004" s="35"/>
      <c r="B1004" s="19">
        <v>1</v>
      </c>
      <c r="C1004" s="8">
        <v>4</v>
      </c>
      <c r="D1004" s="10">
        <v>0.53690000000000004</v>
      </c>
      <c r="E1004" s="10">
        <v>0.55000000000000004</v>
      </c>
      <c r="F1004" s="25">
        <v>0.47</v>
      </c>
      <c r="G1004" s="10">
        <v>0.51</v>
      </c>
      <c r="H1004" s="25">
        <v>0.53</v>
      </c>
      <c r="I1004" s="159">
        <v>0.39</v>
      </c>
      <c r="J1004" s="25">
        <v>0.53</v>
      </c>
      <c r="K1004" s="25">
        <v>0.46</v>
      </c>
      <c r="L1004" s="11">
        <v>0.51744313805905784</v>
      </c>
      <c r="M1004" s="11">
        <v>0.53</v>
      </c>
      <c r="N1004" s="11">
        <v>0.52</v>
      </c>
      <c r="O1004" s="166" t="s">
        <v>109</v>
      </c>
      <c r="P1004" s="11">
        <v>0.5</v>
      </c>
      <c r="Q1004" s="166" t="s">
        <v>97</v>
      </c>
      <c r="R1004" s="11">
        <v>0.56999999999999995</v>
      </c>
      <c r="S1004" s="165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2">
        <v>0.5152416634889847</v>
      </c>
    </row>
    <row r="1005" spans="1:65">
      <c r="A1005" s="35"/>
      <c r="B1005" s="19">
        <v>1</v>
      </c>
      <c r="C1005" s="8">
        <v>5</v>
      </c>
      <c r="D1005" s="10">
        <v>0.52710000000000001</v>
      </c>
      <c r="E1005" s="10">
        <v>0.46</v>
      </c>
      <c r="F1005" s="10">
        <v>0.5</v>
      </c>
      <c r="G1005" s="10">
        <v>0.51</v>
      </c>
      <c r="H1005" s="10">
        <v>0.53</v>
      </c>
      <c r="I1005" s="10">
        <v>0.47</v>
      </c>
      <c r="J1005" s="10">
        <v>0.53</v>
      </c>
      <c r="K1005" s="10">
        <v>0.48</v>
      </c>
      <c r="L1005" s="10">
        <v>0.51152787930114096</v>
      </c>
      <c r="M1005" s="10">
        <v>0.54</v>
      </c>
      <c r="N1005" s="10">
        <v>0.53</v>
      </c>
      <c r="O1005" s="161" t="s">
        <v>109</v>
      </c>
      <c r="P1005" s="10">
        <v>0.49</v>
      </c>
      <c r="Q1005" s="161" t="s">
        <v>97</v>
      </c>
      <c r="R1005" s="10">
        <v>0.56000000000000005</v>
      </c>
      <c r="S1005" s="165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2">
        <v>116</v>
      </c>
    </row>
    <row r="1006" spans="1:65">
      <c r="A1006" s="35"/>
      <c r="B1006" s="19">
        <v>1</v>
      </c>
      <c r="C1006" s="8">
        <v>6</v>
      </c>
      <c r="D1006" s="10">
        <v>0.54700000000000004</v>
      </c>
      <c r="E1006" s="10">
        <v>0.49</v>
      </c>
      <c r="F1006" s="10">
        <v>0.56000000000000005</v>
      </c>
      <c r="G1006" s="10">
        <v>0.51</v>
      </c>
      <c r="H1006" s="10">
        <v>0.52</v>
      </c>
      <c r="I1006" s="10">
        <v>0.51</v>
      </c>
      <c r="J1006" s="10">
        <v>0.51</v>
      </c>
      <c r="K1006" s="10">
        <v>0.48</v>
      </c>
      <c r="L1006" s="10">
        <v>0.53526651975315465</v>
      </c>
      <c r="M1006" s="10">
        <v>0.53</v>
      </c>
      <c r="N1006" s="10">
        <v>0.53</v>
      </c>
      <c r="O1006" s="161" t="s">
        <v>109</v>
      </c>
      <c r="P1006" s="10">
        <v>0.49</v>
      </c>
      <c r="Q1006" s="161" t="s">
        <v>97</v>
      </c>
      <c r="R1006" s="10">
        <v>0.56000000000000005</v>
      </c>
      <c r="S1006" s="165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2"/>
    </row>
    <row r="1007" spans="1:65">
      <c r="A1007" s="35"/>
      <c r="B1007" s="20" t="s">
        <v>263</v>
      </c>
      <c r="C1007" s="12"/>
      <c r="D1007" s="26">
        <v>0.54640000000000011</v>
      </c>
      <c r="E1007" s="26">
        <v>0.50166666666666659</v>
      </c>
      <c r="F1007" s="26">
        <v>0.49666666666666665</v>
      </c>
      <c r="G1007" s="26">
        <v>0.5</v>
      </c>
      <c r="H1007" s="26">
        <v>0.52500000000000002</v>
      </c>
      <c r="I1007" s="26">
        <v>0.48</v>
      </c>
      <c r="J1007" s="26">
        <v>0.52333333333333332</v>
      </c>
      <c r="K1007" s="26">
        <v>0.47333333333333333</v>
      </c>
      <c r="L1007" s="26">
        <v>0.52207495869013487</v>
      </c>
      <c r="M1007" s="26">
        <v>0.52833333333333332</v>
      </c>
      <c r="N1007" s="26">
        <v>0.52833333333333343</v>
      </c>
      <c r="O1007" s="26" t="s">
        <v>658</v>
      </c>
      <c r="P1007" s="26">
        <v>0.48833333333333329</v>
      </c>
      <c r="Q1007" s="26" t="s">
        <v>658</v>
      </c>
      <c r="R1007" s="26">
        <v>0.56666666666666665</v>
      </c>
      <c r="S1007" s="165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2"/>
    </row>
    <row r="1008" spans="1:65">
      <c r="A1008" s="35"/>
      <c r="B1008" s="3" t="s">
        <v>264</v>
      </c>
      <c r="C1008" s="33"/>
      <c r="D1008" s="11">
        <v>0.54195000000000004</v>
      </c>
      <c r="E1008" s="11">
        <v>0.49</v>
      </c>
      <c r="F1008" s="11">
        <v>0.49</v>
      </c>
      <c r="G1008" s="11">
        <v>0.505</v>
      </c>
      <c r="H1008" s="11">
        <v>0.52500000000000002</v>
      </c>
      <c r="I1008" s="11">
        <v>0.495</v>
      </c>
      <c r="J1008" s="11">
        <v>0.52500000000000002</v>
      </c>
      <c r="K1008" s="11">
        <v>0.47499999999999998</v>
      </c>
      <c r="L1008" s="11">
        <v>0.51748079109195722</v>
      </c>
      <c r="M1008" s="11">
        <v>0.53</v>
      </c>
      <c r="N1008" s="11">
        <v>0.52500000000000002</v>
      </c>
      <c r="O1008" s="11" t="s">
        <v>658</v>
      </c>
      <c r="P1008" s="11">
        <v>0.49</v>
      </c>
      <c r="Q1008" s="11" t="s">
        <v>658</v>
      </c>
      <c r="R1008" s="11">
        <v>0.56499999999999995</v>
      </c>
      <c r="S1008" s="165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62"/>
    </row>
    <row r="1009" spans="1:65">
      <c r="A1009" s="35"/>
      <c r="B1009" s="3" t="s">
        <v>265</v>
      </c>
      <c r="C1009" s="33"/>
      <c r="D1009" s="27">
        <v>1.8270194306574852E-2</v>
      </c>
      <c r="E1009" s="27">
        <v>3.5449494589721131E-2</v>
      </c>
      <c r="F1009" s="27">
        <v>3.3862466931200812E-2</v>
      </c>
      <c r="G1009" s="27">
        <v>1.2649110640673528E-2</v>
      </c>
      <c r="H1009" s="27">
        <v>1.6431676725154998E-2</v>
      </c>
      <c r="I1009" s="27">
        <v>4.8166378315169185E-2</v>
      </c>
      <c r="J1009" s="27">
        <v>1.2110601416389978E-2</v>
      </c>
      <c r="K1009" s="27">
        <v>1.2110601416389952E-2</v>
      </c>
      <c r="L1009" s="27">
        <v>1.0330515018248002E-2</v>
      </c>
      <c r="M1009" s="27">
        <v>1.7224014243685103E-2</v>
      </c>
      <c r="N1009" s="27">
        <v>1.1690451944500132E-2</v>
      </c>
      <c r="O1009" s="27" t="s">
        <v>658</v>
      </c>
      <c r="P1009" s="27">
        <v>1.6020819787597236E-2</v>
      </c>
      <c r="Q1009" s="27" t="s">
        <v>658</v>
      </c>
      <c r="R1009" s="27">
        <v>1.2110601416389923E-2</v>
      </c>
      <c r="S1009" s="234"/>
      <c r="T1009" s="235"/>
      <c r="U1009" s="235"/>
      <c r="V1009" s="235"/>
      <c r="W1009" s="235"/>
      <c r="X1009" s="235"/>
      <c r="Y1009" s="235"/>
      <c r="Z1009" s="235"/>
      <c r="AA1009" s="235"/>
      <c r="AB1009" s="235"/>
      <c r="AC1009" s="235"/>
      <c r="AD1009" s="235"/>
      <c r="AE1009" s="235"/>
      <c r="AF1009" s="235"/>
      <c r="AG1009" s="235"/>
      <c r="AH1009" s="235"/>
      <c r="AI1009" s="235"/>
      <c r="AJ1009" s="235"/>
      <c r="AK1009" s="235"/>
      <c r="AL1009" s="235"/>
      <c r="AM1009" s="235"/>
      <c r="AN1009" s="235"/>
      <c r="AO1009" s="235"/>
      <c r="AP1009" s="235"/>
      <c r="AQ1009" s="235"/>
      <c r="AR1009" s="235"/>
      <c r="AS1009" s="235"/>
      <c r="AT1009" s="235"/>
      <c r="AU1009" s="235"/>
      <c r="AV1009" s="235"/>
      <c r="AW1009" s="235"/>
      <c r="AX1009" s="235"/>
      <c r="AY1009" s="235"/>
      <c r="AZ1009" s="235"/>
      <c r="BA1009" s="235"/>
      <c r="BB1009" s="235"/>
      <c r="BC1009" s="235"/>
      <c r="BD1009" s="235"/>
      <c r="BE1009" s="235"/>
      <c r="BF1009" s="235"/>
      <c r="BG1009" s="235"/>
      <c r="BH1009" s="235"/>
      <c r="BI1009" s="235"/>
      <c r="BJ1009" s="235"/>
      <c r="BK1009" s="235"/>
      <c r="BL1009" s="235"/>
      <c r="BM1009" s="63"/>
    </row>
    <row r="1010" spans="1:65">
      <c r="A1010" s="35"/>
      <c r="B1010" s="3" t="s">
        <v>87</v>
      </c>
      <c r="C1010" s="33"/>
      <c r="D1010" s="13">
        <v>3.3437398072062315E-2</v>
      </c>
      <c r="E1010" s="13">
        <v>7.0663444364892636E-2</v>
      </c>
      <c r="F1010" s="13">
        <v>6.8179463619867403E-2</v>
      </c>
      <c r="G1010" s="13">
        <v>2.5298221281347056E-2</v>
      </c>
      <c r="H1010" s="13">
        <v>3.1298431857438087E-2</v>
      </c>
      <c r="I1010" s="13">
        <v>0.10034662148993581</v>
      </c>
      <c r="J1010" s="13">
        <v>2.3141276591827985E-2</v>
      </c>
      <c r="K1010" s="13">
        <v>2.5585777640260463E-2</v>
      </c>
      <c r="L1010" s="13">
        <v>1.9787417201864749E-2</v>
      </c>
      <c r="M1010" s="13">
        <v>3.2600657874482845E-2</v>
      </c>
      <c r="N1010" s="13">
        <v>2.2127038380757344E-2</v>
      </c>
      <c r="O1010" s="13" t="s">
        <v>658</v>
      </c>
      <c r="P1010" s="13">
        <v>3.2807139496786153E-2</v>
      </c>
      <c r="Q1010" s="13" t="s">
        <v>658</v>
      </c>
      <c r="R1010" s="13">
        <v>2.1371649558335159E-2</v>
      </c>
      <c r="S1010" s="165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62"/>
    </row>
    <row r="1011" spans="1:65">
      <c r="A1011" s="35"/>
      <c r="B1011" s="3" t="s">
        <v>266</v>
      </c>
      <c r="C1011" s="33"/>
      <c r="D1011" s="13">
        <v>6.0473247252609941E-2</v>
      </c>
      <c r="E1011" s="13">
        <v>-2.6346853882883492E-2</v>
      </c>
      <c r="F1011" s="13">
        <v>-3.6051038063452667E-2</v>
      </c>
      <c r="G1011" s="13">
        <v>-2.9581581943073143E-2</v>
      </c>
      <c r="H1011" s="13">
        <v>1.8939338959773178E-2</v>
      </c>
      <c r="I1011" s="13">
        <v>-6.8398318665350177E-2</v>
      </c>
      <c r="J1011" s="13">
        <v>1.5704610899583527E-2</v>
      </c>
      <c r="K1011" s="13">
        <v>-8.1337230906109226E-2</v>
      </c>
      <c r="L1011" s="13">
        <v>1.3262311038432228E-2</v>
      </c>
      <c r="M1011" s="13">
        <v>2.5408795080152702E-2</v>
      </c>
      <c r="N1011" s="13">
        <v>2.5408795080152924E-2</v>
      </c>
      <c r="O1011" s="13" t="s">
        <v>658</v>
      </c>
      <c r="P1011" s="13">
        <v>-5.2224678364401478E-2</v>
      </c>
      <c r="Q1011" s="13" t="s">
        <v>658</v>
      </c>
      <c r="R1011" s="13">
        <v>9.9807540464517119E-2</v>
      </c>
      <c r="S1011" s="165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62"/>
    </row>
    <row r="1012" spans="1:65">
      <c r="A1012" s="35"/>
      <c r="B1012" s="53" t="s">
        <v>267</v>
      </c>
      <c r="C1012" s="54"/>
      <c r="D1012" s="52">
        <v>0.67</v>
      </c>
      <c r="E1012" s="52">
        <v>0.63</v>
      </c>
      <c r="F1012" s="52">
        <v>0.77</v>
      </c>
      <c r="G1012" s="52">
        <v>0.67</v>
      </c>
      <c r="H1012" s="52">
        <v>0.05</v>
      </c>
      <c r="I1012" s="52">
        <v>1.25</v>
      </c>
      <c r="J1012" s="52">
        <v>0</v>
      </c>
      <c r="K1012" s="52">
        <v>1.44</v>
      </c>
      <c r="L1012" s="52">
        <v>0.04</v>
      </c>
      <c r="M1012" s="52">
        <v>0.14000000000000001</v>
      </c>
      <c r="N1012" s="52">
        <v>0.14000000000000001</v>
      </c>
      <c r="O1012" s="52">
        <v>57.12</v>
      </c>
      <c r="P1012" s="52">
        <v>1.01</v>
      </c>
      <c r="Q1012" s="52">
        <v>129.37</v>
      </c>
      <c r="R1012" s="52">
        <v>1.25</v>
      </c>
      <c r="S1012" s="165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62"/>
    </row>
    <row r="1013" spans="1:65">
      <c r="B1013" s="36"/>
      <c r="C1013" s="20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BM1013" s="62"/>
    </row>
    <row r="1014" spans="1:65" ht="15">
      <c r="B1014" s="37" t="s">
        <v>585</v>
      </c>
      <c r="BM1014" s="32" t="s">
        <v>269</v>
      </c>
    </row>
    <row r="1015" spans="1:65" ht="15">
      <c r="A1015" s="28" t="s">
        <v>65</v>
      </c>
      <c r="B1015" s="18" t="s">
        <v>115</v>
      </c>
      <c r="C1015" s="15" t="s">
        <v>116</v>
      </c>
      <c r="D1015" s="16" t="s">
        <v>235</v>
      </c>
      <c r="E1015" s="17" t="s">
        <v>235</v>
      </c>
      <c r="F1015" s="165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2">
        <v>1</v>
      </c>
    </row>
    <row r="1016" spans="1:65">
      <c r="A1016" s="35"/>
      <c r="B1016" s="19" t="s">
        <v>236</v>
      </c>
      <c r="C1016" s="8" t="s">
        <v>236</v>
      </c>
      <c r="D1016" s="163" t="s">
        <v>251</v>
      </c>
      <c r="E1016" s="164" t="s">
        <v>254</v>
      </c>
      <c r="F1016" s="165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2" t="s">
        <v>3</v>
      </c>
    </row>
    <row r="1017" spans="1:65">
      <c r="A1017" s="35"/>
      <c r="B1017" s="19"/>
      <c r="C1017" s="8"/>
      <c r="D1017" s="9" t="s">
        <v>271</v>
      </c>
      <c r="E1017" s="10" t="s">
        <v>292</v>
      </c>
      <c r="F1017" s="165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2">
        <v>2</v>
      </c>
    </row>
    <row r="1018" spans="1:65">
      <c r="A1018" s="35"/>
      <c r="B1018" s="19"/>
      <c r="C1018" s="8"/>
      <c r="D1018" s="29" t="s">
        <v>293</v>
      </c>
      <c r="E1018" s="29" t="s">
        <v>293</v>
      </c>
      <c r="F1018" s="165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2">
        <v>2</v>
      </c>
    </row>
    <row r="1019" spans="1:65">
      <c r="A1019" s="35"/>
      <c r="B1019" s="18">
        <v>1</v>
      </c>
      <c r="C1019" s="14">
        <v>1</v>
      </c>
      <c r="D1019" s="22">
        <v>0.12</v>
      </c>
      <c r="E1019" s="22">
        <v>0.1</v>
      </c>
      <c r="F1019" s="165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2">
        <v>1</v>
      </c>
    </row>
    <row r="1020" spans="1:65">
      <c r="A1020" s="35"/>
      <c r="B1020" s="19">
        <v>1</v>
      </c>
      <c r="C1020" s="8">
        <v>2</v>
      </c>
      <c r="D1020" s="10">
        <v>0.11899999999999999</v>
      </c>
      <c r="E1020" s="10">
        <v>0.1</v>
      </c>
      <c r="F1020" s="165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2">
        <v>20</v>
      </c>
    </row>
    <row r="1021" spans="1:65">
      <c r="A1021" s="35"/>
      <c r="B1021" s="19">
        <v>1</v>
      </c>
      <c r="C1021" s="8">
        <v>3</v>
      </c>
      <c r="D1021" s="10">
        <v>0.11600000000000001</v>
      </c>
      <c r="E1021" s="10">
        <v>0.1</v>
      </c>
      <c r="F1021" s="165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2">
        <v>16</v>
      </c>
    </row>
    <row r="1022" spans="1:65">
      <c r="A1022" s="35"/>
      <c r="B1022" s="19">
        <v>1</v>
      </c>
      <c r="C1022" s="8">
        <v>4</v>
      </c>
      <c r="D1022" s="10">
        <v>0.12</v>
      </c>
      <c r="E1022" s="10">
        <v>0.1</v>
      </c>
      <c r="F1022" s="165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2">
        <v>0.10983333333333301</v>
      </c>
    </row>
    <row r="1023" spans="1:65">
      <c r="A1023" s="35"/>
      <c r="B1023" s="19">
        <v>1</v>
      </c>
      <c r="C1023" s="8">
        <v>5</v>
      </c>
      <c r="D1023" s="10">
        <v>0.123</v>
      </c>
      <c r="E1023" s="10">
        <v>0.1</v>
      </c>
      <c r="F1023" s="165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2">
        <v>26</v>
      </c>
    </row>
    <row r="1024" spans="1:65">
      <c r="A1024" s="35"/>
      <c r="B1024" s="19">
        <v>1</v>
      </c>
      <c r="C1024" s="8">
        <v>6</v>
      </c>
      <c r="D1024" s="10">
        <v>0.12</v>
      </c>
      <c r="E1024" s="10">
        <v>0.1</v>
      </c>
      <c r="F1024" s="165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2"/>
    </row>
    <row r="1025" spans="1:65">
      <c r="A1025" s="35"/>
      <c r="B1025" s="20" t="s">
        <v>263</v>
      </c>
      <c r="C1025" s="12"/>
      <c r="D1025" s="26">
        <v>0.11966666666666666</v>
      </c>
      <c r="E1025" s="26">
        <v>9.9999999999999992E-2</v>
      </c>
      <c r="F1025" s="165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2"/>
    </row>
    <row r="1026" spans="1:65">
      <c r="A1026" s="35"/>
      <c r="B1026" s="3" t="s">
        <v>264</v>
      </c>
      <c r="C1026" s="33"/>
      <c r="D1026" s="11">
        <v>0.12</v>
      </c>
      <c r="E1026" s="11">
        <v>0.1</v>
      </c>
      <c r="F1026" s="165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62"/>
    </row>
    <row r="1027" spans="1:65">
      <c r="A1027" s="35"/>
      <c r="B1027" s="3" t="s">
        <v>265</v>
      </c>
      <c r="C1027" s="33"/>
      <c r="D1027" s="27">
        <v>2.2509257354845482E-3</v>
      </c>
      <c r="E1027" s="27">
        <v>1.5202354861220293E-17</v>
      </c>
      <c r="F1027" s="165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62"/>
    </row>
    <row r="1028" spans="1:65">
      <c r="A1028" s="35"/>
      <c r="B1028" s="3" t="s">
        <v>87</v>
      </c>
      <c r="C1028" s="33"/>
      <c r="D1028" s="13">
        <v>1.8809964363380626E-2</v>
      </c>
      <c r="E1028" s="13">
        <v>1.5202354861220294E-16</v>
      </c>
      <c r="F1028" s="165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62"/>
    </row>
    <row r="1029" spans="1:65">
      <c r="A1029" s="35"/>
      <c r="B1029" s="3" t="s">
        <v>266</v>
      </c>
      <c r="C1029" s="33"/>
      <c r="D1029" s="13">
        <v>8.9529590288318861E-2</v>
      </c>
      <c r="E1029" s="13">
        <v>-8.9529590288312977E-2</v>
      </c>
      <c r="F1029" s="165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62"/>
    </row>
    <row r="1030" spans="1:65">
      <c r="A1030" s="35"/>
      <c r="B1030" s="53" t="s">
        <v>267</v>
      </c>
      <c r="C1030" s="54"/>
      <c r="D1030" s="52">
        <v>0.67</v>
      </c>
      <c r="E1030" s="52">
        <v>0.67</v>
      </c>
      <c r="F1030" s="165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62"/>
    </row>
    <row r="1031" spans="1:65">
      <c r="B1031" s="36"/>
      <c r="C1031" s="20"/>
      <c r="D1031" s="31"/>
      <c r="E1031" s="31"/>
      <c r="BM1031" s="62"/>
    </row>
    <row r="1032" spans="1:65" ht="15">
      <c r="B1032" s="37" t="s">
        <v>586</v>
      </c>
      <c r="BM1032" s="32" t="s">
        <v>67</v>
      </c>
    </row>
    <row r="1033" spans="1:65" ht="15">
      <c r="A1033" s="28" t="s">
        <v>32</v>
      </c>
      <c r="B1033" s="18" t="s">
        <v>115</v>
      </c>
      <c r="C1033" s="15" t="s">
        <v>116</v>
      </c>
      <c r="D1033" s="16" t="s">
        <v>235</v>
      </c>
      <c r="E1033" s="17" t="s">
        <v>235</v>
      </c>
      <c r="F1033" s="17" t="s">
        <v>235</v>
      </c>
      <c r="G1033" s="17" t="s">
        <v>235</v>
      </c>
      <c r="H1033" s="17" t="s">
        <v>235</v>
      </c>
      <c r="I1033" s="17" t="s">
        <v>235</v>
      </c>
      <c r="J1033" s="17" t="s">
        <v>235</v>
      </c>
      <c r="K1033" s="17" t="s">
        <v>235</v>
      </c>
      <c r="L1033" s="17" t="s">
        <v>235</v>
      </c>
      <c r="M1033" s="17" t="s">
        <v>235</v>
      </c>
      <c r="N1033" s="17" t="s">
        <v>235</v>
      </c>
      <c r="O1033" s="17" t="s">
        <v>235</v>
      </c>
      <c r="P1033" s="17" t="s">
        <v>235</v>
      </c>
      <c r="Q1033" s="17" t="s">
        <v>235</v>
      </c>
      <c r="R1033" s="165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2">
        <v>1</v>
      </c>
    </row>
    <row r="1034" spans="1:65">
      <c r="A1034" s="35"/>
      <c r="B1034" s="19" t="s">
        <v>236</v>
      </c>
      <c r="C1034" s="8" t="s">
        <v>236</v>
      </c>
      <c r="D1034" s="163" t="s">
        <v>238</v>
      </c>
      <c r="E1034" s="164" t="s">
        <v>240</v>
      </c>
      <c r="F1034" s="164" t="s">
        <v>242</v>
      </c>
      <c r="G1034" s="164" t="s">
        <v>243</v>
      </c>
      <c r="H1034" s="164" t="s">
        <v>244</v>
      </c>
      <c r="I1034" s="164" t="s">
        <v>245</v>
      </c>
      <c r="J1034" s="164" t="s">
        <v>246</v>
      </c>
      <c r="K1034" s="164" t="s">
        <v>248</v>
      </c>
      <c r="L1034" s="164" t="s">
        <v>250</v>
      </c>
      <c r="M1034" s="164" t="s">
        <v>251</v>
      </c>
      <c r="N1034" s="164" t="s">
        <v>252</v>
      </c>
      <c r="O1034" s="164" t="s">
        <v>254</v>
      </c>
      <c r="P1034" s="164" t="s">
        <v>255</v>
      </c>
      <c r="Q1034" s="164" t="s">
        <v>270</v>
      </c>
      <c r="R1034" s="165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2" t="s">
        <v>3</v>
      </c>
    </row>
    <row r="1035" spans="1:65">
      <c r="A1035" s="35"/>
      <c r="B1035" s="19"/>
      <c r="C1035" s="8"/>
      <c r="D1035" s="9" t="s">
        <v>271</v>
      </c>
      <c r="E1035" s="10" t="s">
        <v>271</v>
      </c>
      <c r="F1035" s="10" t="s">
        <v>271</v>
      </c>
      <c r="G1035" s="10" t="s">
        <v>271</v>
      </c>
      <c r="H1035" s="10" t="s">
        <v>271</v>
      </c>
      <c r="I1035" s="10" t="s">
        <v>271</v>
      </c>
      <c r="J1035" s="10" t="s">
        <v>292</v>
      </c>
      <c r="K1035" s="10" t="s">
        <v>292</v>
      </c>
      <c r="L1035" s="10" t="s">
        <v>292</v>
      </c>
      <c r="M1035" s="10" t="s">
        <v>271</v>
      </c>
      <c r="N1035" s="10" t="s">
        <v>292</v>
      </c>
      <c r="O1035" s="10" t="s">
        <v>292</v>
      </c>
      <c r="P1035" s="10" t="s">
        <v>273</v>
      </c>
      <c r="Q1035" s="10" t="s">
        <v>271</v>
      </c>
      <c r="R1035" s="165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2">
        <v>2</v>
      </c>
    </row>
    <row r="1036" spans="1:65">
      <c r="A1036" s="35"/>
      <c r="B1036" s="19"/>
      <c r="C1036" s="8"/>
      <c r="D1036" s="29" t="s">
        <v>293</v>
      </c>
      <c r="E1036" s="29" t="s">
        <v>293</v>
      </c>
      <c r="F1036" s="29" t="s">
        <v>293</v>
      </c>
      <c r="G1036" s="29" t="s">
        <v>293</v>
      </c>
      <c r="H1036" s="29" t="s">
        <v>293</v>
      </c>
      <c r="I1036" s="29" t="s">
        <v>293</v>
      </c>
      <c r="J1036" s="29" t="s">
        <v>295</v>
      </c>
      <c r="K1036" s="29" t="s">
        <v>295</v>
      </c>
      <c r="L1036" s="29" t="s">
        <v>296</v>
      </c>
      <c r="M1036" s="29" t="s">
        <v>293</v>
      </c>
      <c r="N1036" s="29" t="s">
        <v>296</v>
      </c>
      <c r="O1036" s="29" t="s">
        <v>293</v>
      </c>
      <c r="P1036" s="29" t="s">
        <v>295</v>
      </c>
      <c r="Q1036" s="29" t="s">
        <v>297</v>
      </c>
      <c r="R1036" s="165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2">
        <v>2</v>
      </c>
    </row>
    <row r="1037" spans="1:65">
      <c r="A1037" s="35"/>
      <c r="B1037" s="18">
        <v>1</v>
      </c>
      <c r="C1037" s="14">
        <v>1</v>
      </c>
      <c r="D1037" s="167">
        <v>1.1884999999999999</v>
      </c>
      <c r="E1037" s="22">
        <v>1.1299999999999999</v>
      </c>
      <c r="F1037" s="23">
        <v>1.32</v>
      </c>
      <c r="G1037" s="22">
        <v>1.35</v>
      </c>
      <c r="H1037" s="23">
        <v>1.45</v>
      </c>
      <c r="I1037" s="22">
        <v>1.33</v>
      </c>
      <c r="J1037" s="23">
        <v>1.37</v>
      </c>
      <c r="K1037" s="22">
        <v>1.1499999999999999</v>
      </c>
      <c r="L1037" s="22">
        <v>1.5954875550008882</v>
      </c>
      <c r="M1037" s="22">
        <v>1.4690000000000001</v>
      </c>
      <c r="N1037" s="22">
        <v>1.7</v>
      </c>
      <c r="O1037" s="22">
        <v>1.4</v>
      </c>
      <c r="P1037" s="160">
        <v>2.1</v>
      </c>
      <c r="Q1037" s="22">
        <v>1.53</v>
      </c>
      <c r="R1037" s="165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2">
        <v>1</v>
      </c>
    </row>
    <row r="1038" spans="1:65">
      <c r="A1038" s="35"/>
      <c r="B1038" s="19">
        <v>1</v>
      </c>
      <c r="C1038" s="8">
        <v>2</v>
      </c>
      <c r="D1038" s="10">
        <v>1.0871</v>
      </c>
      <c r="E1038" s="10">
        <v>1.3</v>
      </c>
      <c r="F1038" s="25">
        <v>1.27</v>
      </c>
      <c r="G1038" s="10">
        <v>1.37</v>
      </c>
      <c r="H1038" s="25">
        <v>1.53</v>
      </c>
      <c r="I1038" s="10">
        <v>1.27</v>
      </c>
      <c r="J1038" s="25">
        <v>1.36</v>
      </c>
      <c r="K1038" s="10">
        <v>1.1599999999999999</v>
      </c>
      <c r="L1038" s="10">
        <v>1.5772324727484988</v>
      </c>
      <c r="M1038" s="10">
        <v>1.45</v>
      </c>
      <c r="N1038" s="10">
        <v>1.7</v>
      </c>
      <c r="O1038" s="10">
        <v>1.4</v>
      </c>
      <c r="P1038" s="161">
        <v>1.6</v>
      </c>
      <c r="Q1038" s="10">
        <v>1.55</v>
      </c>
      <c r="R1038" s="165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2">
        <v>42</v>
      </c>
    </row>
    <row r="1039" spans="1:65">
      <c r="A1039" s="35"/>
      <c r="B1039" s="19">
        <v>1</v>
      </c>
      <c r="C1039" s="8">
        <v>3</v>
      </c>
      <c r="D1039" s="10">
        <v>1.1141000000000001</v>
      </c>
      <c r="E1039" s="10">
        <v>1.23</v>
      </c>
      <c r="F1039" s="25">
        <v>1.35</v>
      </c>
      <c r="G1039" s="10">
        <v>1.39</v>
      </c>
      <c r="H1039" s="25">
        <v>1.56</v>
      </c>
      <c r="I1039" s="10">
        <v>1.25</v>
      </c>
      <c r="J1039" s="25">
        <v>1.47</v>
      </c>
      <c r="K1039" s="25">
        <v>1.1399999999999999</v>
      </c>
      <c r="L1039" s="11">
        <v>1.6004906311118641</v>
      </c>
      <c r="M1039" s="11">
        <v>1.4039999999999999</v>
      </c>
      <c r="N1039" s="11">
        <v>1.71</v>
      </c>
      <c r="O1039" s="11">
        <v>1.5</v>
      </c>
      <c r="P1039" s="166">
        <v>2.2999999999999998</v>
      </c>
      <c r="Q1039" s="11">
        <v>1.57</v>
      </c>
      <c r="R1039" s="165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2">
        <v>16</v>
      </c>
    </row>
    <row r="1040" spans="1:65">
      <c r="A1040" s="35"/>
      <c r="B1040" s="19">
        <v>1</v>
      </c>
      <c r="C1040" s="8">
        <v>4</v>
      </c>
      <c r="D1040" s="10">
        <v>1.0709</v>
      </c>
      <c r="E1040" s="10">
        <v>1.26</v>
      </c>
      <c r="F1040" s="25">
        <v>1.26</v>
      </c>
      <c r="G1040" s="10">
        <v>1.4</v>
      </c>
      <c r="H1040" s="25">
        <v>1.5</v>
      </c>
      <c r="I1040" s="10">
        <v>1.22</v>
      </c>
      <c r="J1040" s="25">
        <v>1.44</v>
      </c>
      <c r="K1040" s="25">
        <v>1.1599999999999999</v>
      </c>
      <c r="L1040" s="11">
        <v>1.5754962035828401</v>
      </c>
      <c r="M1040" s="11">
        <v>1.464</v>
      </c>
      <c r="N1040" s="11">
        <v>1.64</v>
      </c>
      <c r="O1040" s="11">
        <v>1.4</v>
      </c>
      <c r="P1040" s="166">
        <v>2.7</v>
      </c>
      <c r="Q1040" s="11">
        <v>1.57</v>
      </c>
      <c r="R1040" s="165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2">
        <v>1.3847677417122004</v>
      </c>
    </row>
    <row r="1041" spans="1:65">
      <c r="A1041" s="35"/>
      <c r="B1041" s="19">
        <v>1</v>
      </c>
      <c r="C1041" s="8">
        <v>5</v>
      </c>
      <c r="D1041" s="10">
        <v>1.0432999999999999</v>
      </c>
      <c r="E1041" s="10">
        <v>1.2</v>
      </c>
      <c r="F1041" s="10">
        <v>1.34</v>
      </c>
      <c r="G1041" s="10">
        <v>1.4</v>
      </c>
      <c r="H1041" s="10">
        <v>1.44</v>
      </c>
      <c r="I1041" s="10">
        <v>1.19</v>
      </c>
      <c r="J1041" s="10">
        <v>1.45</v>
      </c>
      <c r="K1041" s="10">
        <v>1.1299999999999999</v>
      </c>
      <c r="L1041" s="10">
        <v>1.6173165330844803</v>
      </c>
      <c r="M1041" s="10">
        <v>1.407</v>
      </c>
      <c r="N1041" s="10">
        <v>1.66</v>
      </c>
      <c r="O1041" s="10">
        <v>1.4</v>
      </c>
      <c r="P1041" s="161">
        <v>3.2</v>
      </c>
      <c r="Q1041" s="10">
        <v>1.56</v>
      </c>
      <c r="R1041" s="165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2">
        <v>117</v>
      </c>
    </row>
    <row r="1042" spans="1:65">
      <c r="A1042" s="35"/>
      <c r="B1042" s="19">
        <v>1</v>
      </c>
      <c r="C1042" s="8">
        <v>6</v>
      </c>
      <c r="D1042" s="10">
        <v>1.0763</v>
      </c>
      <c r="E1042" s="10">
        <v>1.26</v>
      </c>
      <c r="F1042" s="159">
        <v>1.51</v>
      </c>
      <c r="G1042" s="10">
        <v>1.34</v>
      </c>
      <c r="H1042" s="10">
        <v>1.47</v>
      </c>
      <c r="I1042" s="10">
        <v>1.32</v>
      </c>
      <c r="J1042" s="10">
        <v>1.41</v>
      </c>
      <c r="K1042" s="10">
        <v>1.1599999999999999</v>
      </c>
      <c r="L1042" s="10">
        <v>1.6278204580230642</v>
      </c>
      <c r="M1042" s="10">
        <v>1.44</v>
      </c>
      <c r="N1042" s="10">
        <v>1.66</v>
      </c>
      <c r="O1042" s="10">
        <v>1.4</v>
      </c>
      <c r="P1042" s="161">
        <v>2.8</v>
      </c>
      <c r="Q1042" s="159">
        <v>1.39</v>
      </c>
      <c r="R1042" s="165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2"/>
    </row>
    <row r="1043" spans="1:65">
      <c r="A1043" s="35"/>
      <c r="B1043" s="20" t="s">
        <v>263</v>
      </c>
      <c r="C1043" s="12"/>
      <c r="D1043" s="26">
        <v>1.0967</v>
      </c>
      <c r="E1043" s="26">
        <v>1.23</v>
      </c>
      <c r="F1043" s="26">
        <v>1.3416666666666668</v>
      </c>
      <c r="G1043" s="26">
        <v>1.375</v>
      </c>
      <c r="H1043" s="26">
        <v>1.4916666666666669</v>
      </c>
      <c r="I1043" s="26">
        <v>1.2633333333333334</v>
      </c>
      <c r="J1043" s="26">
        <v>1.4166666666666667</v>
      </c>
      <c r="K1043" s="26">
        <v>1.1499999999999999</v>
      </c>
      <c r="L1043" s="26">
        <v>1.5989739755919394</v>
      </c>
      <c r="M1043" s="26">
        <v>1.4390000000000001</v>
      </c>
      <c r="N1043" s="26">
        <v>1.678333333333333</v>
      </c>
      <c r="O1043" s="26">
        <v>1.4166666666666667</v>
      </c>
      <c r="P1043" s="26">
        <v>2.4499999999999997</v>
      </c>
      <c r="Q1043" s="26">
        <v>1.5283333333333335</v>
      </c>
      <c r="R1043" s="165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2"/>
    </row>
    <row r="1044" spans="1:65">
      <c r="A1044" s="35"/>
      <c r="B1044" s="3" t="s">
        <v>264</v>
      </c>
      <c r="C1044" s="33"/>
      <c r="D1044" s="11">
        <v>1.0817000000000001</v>
      </c>
      <c r="E1044" s="11">
        <v>1.2450000000000001</v>
      </c>
      <c r="F1044" s="11">
        <v>1.33</v>
      </c>
      <c r="G1044" s="11">
        <v>1.38</v>
      </c>
      <c r="H1044" s="11">
        <v>1.4849999999999999</v>
      </c>
      <c r="I1044" s="11">
        <v>1.26</v>
      </c>
      <c r="J1044" s="11">
        <v>1.4249999999999998</v>
      </c>
      <c r="K1044" s="11">
        <v>1.1549999999999998</v>
      </c>
      <c r="L1044" s="11">
        <v>1.597989093056376</v>
      </c>
      <c r="M1044" s="11">
        <v>1.4449999999999998</v>
      </c>
      <c r="N1044" s="11">
        <v>1.68</v>
      </c>
      <c r="O1044" s="11">
        <v>1.4</v>
      </c>
      <c r="P1044" s="11">
        <v>2.5</v>
      </c>
      <c r="Q1044" s="11">
        <v>1.5550000000000002</v>
      </c>
      <c r="R1044" s="165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62"/>
    </row>
    <row r="1045" spans="1:65">
      <c r="A1045" s="35"/>
      <c r="B1045" s="3" t="s">
        <v>265</v>
      </c>
      <c r="C1045" s="33"/>
      <c r="D1045" s="27">
        <v>5.0508454737796117E-2</v>
      </c>
      <c r="E1045" s="27">
        <v>5.9329587896765359E-2</v>
      </c>
      <c r="F1045" s="27">
        <v>9.0203473695122563E-2</v>
      </c>
      <c r="G1045" s="27">
        <v>2.5884358211089482E-2</v>
      </c>
      <c r="H1045" s="27">
        <v>4.7081489639418488E-2</v>
      </c>
      <c r="I1045" s="27">
        <v>5.5015149428740737E-2</v>
      </c>
      <c r="J1045" s="27">
        <v>4.4572039067858012E-2</v>
      </c>
      <c r="K1045" s="27">
        <v>1.2649110640673528E-2</v>
      </c>
      <c r="L1045" s="27">
        <v>2.1009155437202921E-2</v>
      </c>
      <c r="M1045" s="27">
        <v>2.7914154115788663E-2</v>
      </c>
      <c r="N1045" s="27">
        <v>2.8577380332470436E-2</v>
      </c>
      <c r="O1045" s="27">
        <v>4.0824829046386332E-2</v>
      </c>
      <c r="P1045" s="27">
        <v>0.56833088953531452</v>
      </c>
      <c r="Q1045" s="27">
        <v>6.9402209378856772E-2</v>
      </c>
      <c r="R1045" s="165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62"/>
    </row>
    <row r="1046" spans="1:65">
      <c r="A1046" s="35"/>
      <c r="B1046" s="3" t="s">
        <v>87</v>
      </c>
      <c r="C1046" s="33"/>
      <c r="D1046" s="13">
        <v>4.6054941859939927E-2</v>
      </c>
      <c r="E1046" s="13">
        <v>4.823543731444338E-2</v>
      </c>
      <c r="F1046" s="13">
        <v>6.7232402754128617E-2</v>
      </c>
      <c r="G1046" s="13">
        <v>1.8824987789883261E-2</v>
      </c>
      <c r="H1046" s="13">
        <v>3.1563009814135297E-2</v>
      </c>
      <c r="I1046" s="13">
        <v>4.3547611685019048E-2</v>
      </c>
      <c r="J1046" s="13">
        <v>3.1462615812605656E-2</v>
      </c>
      <c r="K1046" s="13">
        <v>1.0999226644063938E-2</v>
      </c>
      <c r="L1046" s="13">
        <v>1.3139147827234238E-2</v>
      </c>
      <c r="M1046" s="13">
        <v>1.939830028894278E-2</v>
      </c>
      <c r="N1046" s="13">
        <v>1.7027237536725189E-2</v>
      </c>
      <c r="O1046" s="13">
        <v>2.881752638568447E-2</v>
      </c>
      <c r="P1046" s="13">
        <v>0.23197179164706719</v>
      </c>
      <c r="Q1046" s="13">
        <v>4.5410387816045866E-2</v>
      </c>
      <c r="R1046" s="165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62"/>
    </row>
    <row r="1047" spans="1:65">
      <c r="A1047" s="35"/>
      <c r="B1047" s="3" t="s">
        <v>266</v>
      </c>
      <c r="C1047" s="33"/>
      <c r="D1047" s="13">
        <v>-0.20802603428356736</v>
      </c>
      <c r="E1047" s="13">
        <v>-0.1117644042753605</v>
      </c>
      <c r="F1047" s="13">
        <v>-3.1125129324749534E-2</v>
      </c>
      <c r="G1047" s="13">
        <v>-7.0537039663582934E-3</v>
      </c>
      <c r="H1047" s="13">
        <v>7.7196284788011438E-2</v>
      </c>
      <c r="I1047" s="13">
        <v>-8.7692978916969144E-2</v>
      </c>
      <c r="J1047" s="13">
        <v>2.3035577731630896E-2</v>
      </c>
      <c r="K1047" s="13">
        <v>-0.16953582513549981</v>
      </c>
      <c r="L1047" s="13">
        <v>0.15468748110414743</v>
      </c>
      <c r="M1047" s="13">
        <v>3.9163432721752933E-2</v>
      </c>
      <c r="N1047" s="13">
        <v>0.21199626679500239</v>
      </c>
      <c r="O1047" s="13">
        <v>2.3035577731630896E-2</v>
      </c>
      <c r="P1047" s="13">
        <v>0.76924976384176125</v>
      </c>
      <c r="Q1047" s="13">
        <v>0.10367485268224197</v>
      </c>
      <c r="R1047" s="165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62"/>
    </row>
    <row r="1048" spans="1:65">
      <c r="A1048" s="35"/>
      <c r="B1048" s="53" t="s">
        <v>267</v>
      </c>
      <c r="C1048" s="54"/>
      <c r="D1048" s="52">
        <v>1.63</v>
      </c>
      <c r="E1048" s="52">
        <v>0.95</v>
      </c>
      <c r="F1048" s="52">
        <v>0.38</v>
      </c>
      <c r="G1048" s="52">
        <v>0.21</v>
      </c>
      <c r="H1048" s="52">
        <v>0.38</v>
      </c>
      <c r="I1048" s="52">
        <v>0.78</v>
      </c>
      <c r="J1048" s="52">
        <v>0</v>
      </c>
      <c r="K1048" s="52">
        <v>1.36</v>
      </c>
      <c r="L1048" s="52">
        <v>0.93</v>
      </c>
      <c r="M1048" s="52">
        <v>0.11</v>
      </c>
      <c r="N1048" s="52">
        <v>1.33</v>
      </c>
      <c r="O1048" s="52">
        <v>0</v>
      </c>
      <c r="P1048" s="52">
        <v>5.26</v>
      </c>
      <c r="Q1048" s="52">
        <v>0.56999999999999995</v>
      </c>
      <c r="R1048" s="165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62"/>
    </row>
    <row r="1049" spans="1:65">
      <c r="B1049" s="36"/>
      <c r="C1049" s="20"/>
      <c r="D1049" s="31"/>
      <c r="E1049" s="31"/>
      <c r="F1049" s="31"/>
      <c r="G1049" s="31"/>
      <c r="H1049" s="31"/>
      <c r="I1049" s="31"/>
      <c r="J1049" s="31"/>
      <c r="K1049" s="31"/>
      <c r="L1049" s="31"/>
      <c r="M1049" s="31"/>
      <c r="N1049" s="31"/>
      <c r="O1049" s="31"/>
      <c r="P1049" s="31"/>
      <c r="Q1049" s="31"/>
      <c r="BM1049" s="62"/>
    </row>
    <row r="1050" spans="1:65" ht="15">
      <c r="B1050" s="37" t="s">
        <v>587</v>
      </c>
      <c r="BM1050" s="32" t="s">
        <v>67</v>
      </c>
    </row>
    <row r="1051" spans="1:65" ht="15">
      <c r="A1051" s="28" t="s">
        <v>66</v>
      </c>
      <c r="B1051" s="18" t="s">
        <v>115</v>
      </c>
      <c r="C1051" s="15" t="s">
        <v>116</v>
      </c>
      <c r="D1051" s="16" t="s">
        <v>235</v>
      </c>
      <c r="E1051" s="17" t="s">
        <v>235</v>
      </c>
      <c r="F1051" s="17" t="s">
        <v>235</v>
      </c>
      <c r="G1051" s="17" t="s">
        <v>235</v>
      </c>
      <c r="H1051" s="17" t="s">
        <v>235</v>
      </c>
      <c r="I1051" s="17" t="s">
        <v>235</v>
      </c>
      <c r="J1051" s="17" t="s">
        <v>235</v>
      </c>
      <c r="K1051" s="17" t="s">
        <v>235</v>
      </c>
      <c r="L1051" s="17" t="s">
        <v>235</v>
      </c>
      <c r="M1051" s="17" t="s">
        <v>235</v>
      </c>
      <c r="N1051" s="17" t="s">
        <v>235</v>
      </c>
      <c r="O1051" s="17" t="s">
        <v>235</v>
      </c>
      <c r="P1051" s="17" t="s">
        <v>235</v>
      </c>
      <c r="Q1051" s="17" t="s">
        <v>235</v>
      </c>
      <c r="R1051" s="17" t="s">
        <v>235</v>
      </c>
      <c r="S1051" s="17" t="s">
        <v>235</v>
      </c>
      <c r="T1051" s="17" t="s">
        <v>235</v>
      </c>
      <c r="U1051" s="17" t="s">
        <v>235</v>
      </c>
      <c r="V1051" s="17" t="s">
        <v>235</v>
      </c>
      <c r="W1051" s="165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2">
        <v>1</v>
      </c>
    </row>
    <row r="1052" spans="1:65">
      <c r="A1052" s="35"/>
      <c r="B1052" s="19" t="s">
        <v>236</v>
      </c>
      <c r="C1052" s="8" t="s">
        <v>236</v>
      </c>
      <c r="D1052" s="163" t="s">
        <v>238</v>
      </c>
      <c r="E1052" s="164" t="s">
        <v>239</v>
      </c>
      <c r="F1052" s="164" t="s">
        <v>240</v>
      </c>
      <c r="G1052" s="164" t="s">
        <v>242</v>
      </c>
      <c r="H1052" s="164" t="s">
        <v>243</v>
      </c>
      <c r="I1052" s="164" t="s">
        <v>244</v>
      </c>
      <c r="J1052" s="164" t="s">
        <v>245</v>
      </c>
      <c r="K1052" s="164" t="s">
        <v>246</v>
      </c>
      <c r="L1052" s="164" t="s">
        <v>247</v>
      </c>
      <c r="M1052" s="164" t="s">
        <v>248</v>
      </c>
      <c r="N1052" s="164" t="s">
        <v>249</v>
      </c>
      <c r="O1052" s="164" t="s">
        <v>250</v>
      </c>
      <c r="P1052" s="164" t="s">
        <v>251</v>
      </c>
      <c r="Q1052" s="164" t="s">
        <v>252</v>
      </c>
      <c r="R1052" s="164" t="s">
        <v>253</v>
      </c>
      <c r="S1052" s="164" t="s">
        <v>254</v>
      </c>
      <c r="T1052" s="164" t="s">
        <v>255</v>
      </c>
      <c r="U1052" s="164" t="s">
        <v>256</v>
      </c>
      <c r="V1052" s="164" t="s">
        <v>270</v>
      </c>
      <c r="W1052" s="165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2" t="s">
        <v>3</v>
      </c>
    </row>
    <row r="1053" spans="1:65">
      <c r="A1053" s="35"/>
      <c r="B1053" s="19"/>
      <c r="C1053" s="8"/>
      <c r="D1053" s="9" t="s">
        <v>273</v>
      </c>
      <c r="E1053" s="10" t="s">
        <v>273</v>
      </c>
      <c r="F1053" s="10" t="s">
        <v>271</v>
      </c>
      <c r="G1053" s="10" t="s">
        <v>271</v>
      </c>
      <c r="H1053" s="10" t="s">
        <v>271</v>
      </c>
      <c r="I1053" s="10" t="s">
        <v>271</v>
      </c>
      <c r="J1053" s="10" t="s">
        <v>271</v>
      </c>
      <c r="K1053" s="10" t="s">
        <v>292</v>
      </c>
      <c r="L1053" s="10" t="s">
        <v>273</v>
      </c>
      <c r="M1053" s="10" t="s">
        <v>292</v>
      </c>
      <c r="N1053" s="10" t="s">
        <v>273</v>
      </c>
      <c r="O1053" s="10" t="s">
        <v>292</v>
      </c>
      <c r="P1053" s="10" t="s">
        <v>271</v>
      </c>
      <c r="Q1053" s="10" t="s">
        <v>292</v>
      </c>
      <c r="R1053" s="10" t="s">
        <v>273</v>
      </c>
      <c r="S1053" s="10" t="s">
        <v>292</v>
      </c>
      <c r="T1053" s="10" t="s">
        <v>273</v>
      </c>
      <c r="U1053" s="10" t="s">
        <v>273</v>
      </c>
      <c r="V1053" s="10" t="s">
        <v>273</v>
      </c>
      <c r="W1053" s="165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2">
        <v>0</v>
      </c>
    </row>
    <row r="1054" spans="1:65">
      <c r="A1054" s="35"/>
      <c r="B1054" s="19"/>
      <c r="C1054" s="8"/>
      <c r="D1054" s="29" t="s">
        <v>293</v>
      </c>
      <c r="E1054" s="29" t="s">
        <v>294</v>
      </c>
      <c r="F1054" s="29" t="s">
        <v>293</v>
      </c>
      <c r="G1054" s="29" t="s">
        <v>293</v>
      </c>
      <c r="H1054" s="29" t="s">
        <v>293</v>
      </c>
      <c r="I1054" s="29" t="s">
        <v>293</v>
      </c>
      <c r="J1054" s="29" t="s">
        <v>293</v>
      </c>
      <c r="K1054" s="29" t="s">
        <v>295</v>
      </c>
      <c r="L1054" s="29" t="s">
        <v>295</v>
      </c>
      <c r="M1054" s="29" t="s">
        <v>295</v>
      </c>
      <c r="N1054" s="29" t="s">
        <v>295</v>
      </c>
      <c r="O1054" s="29" t="s">
        <v>296</v>
      </c>
      <c r="P1054" s="29" t="s">
        <v>293</v>
      </c>
      <c r="Q1054" s="29" t="s">
        <v>296</v>
      </c>
      <c r="R1054" s="29" t="s">
        <v>296</v>
      </c>
      <c r="S1054" s="29" t="s">
        <v>293</v>
      </c>
      <c r="T1054" s="29" t="s">
        <v>295</v>
      </c>
      <c r="U1054" s="29" t="s">
        <v>293</v>
      </c>
      <c r="V1054" s="29" t="s">
        <v>297</v>
      </c>
      <c r="W1054" s="165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2">
        <v>1</v>
      </c>
    </row>
    <row r="1055" spans="1:65">
      <c r="A1055" s="35"/>
      <c r="B1055" s="18">
        <v>1</v>
      </c>
      <c r="C1055" s="14">
        <v>1</v>
      </c>
      <c r="D1055" s="236">
        <v>54.494999999999997</v>
      </c>
      <c r="E1055" s="236">
        <v>58.03</v>
      </c>
      <c r="F1055" s="271">
        <v>62</v>
      </c>
      <c r="G1055" s="236">
        <v>62</v>
      </c>
      <c r="H1055" s="271">
        <v>61</v>
      </c>
      <c r="I1055" s="236">
        <v>61</v>
      </c>
      <c r="J1055" s="271">
        <v>61</v>
      </c>
      <c r="K1055" s="236">
        <v>62</v>
      </c>
      <c r="L1055" s="266">
        <v>52</v>
      </c>
      <c r="M1055" s="236">
        <v>63</v>
      </c>
      <c r="N1055" s="236">
        <v>62</v>
      </c>
      <c r="O1055" s="236">
        <v>66.091064121394353</v>
      </c>
      <c r="P1055" s="266">
        <v>67.7</v>
      </c>
      <c r="Q1055" s="236">
        <v>58</v>
      </c>
      <c r="R1055" s="276">
        <v>51</v>
      </c>
      <c r="S1055" s="236">
        <v>59</v>
      </c>
      <c r="T1055" s="266">
        <v>26.9</v>
      </c>
      <c r="U1055" s="236">
        <v>62.100000000000009</v>
      </c>
      <c r="V1055" s="266">
        <v>67</v>
      </c>
      <c r="W1055" s="237"/>
      <c r="X1055" s="238"/>
      <c r="Y1055" s="238"/>
      <c r="Z1055" s="238"/>
      <c r="AA1055" s="238"/>
      <c r="AB1055" s="238"/>
      <c r="AC1055" s="238"/>
      <c r="AD1055" s="238"/>
      <c r="AE1055" s="238"/>
      <c r="AF1055" s="238"/>
      <c r="AG1055" s="238"/>
      <c r="AH1055" s="238"/>
      <c r="AI1055" s="238"/>
      <c r="AJ1055" s="238"/>
      <c r="AK1055" s="238"/>
      <c r="AL1055" s="238"/>
      <c r="AM1055" s="238"/>
      <c r="AN1055" s="238"/>
      <c r="AO1055" s="238"/>
      <c r="AP1055" s="238"/>
      <c r="AQ1055" s="238"/>
      <c r="AR1055" s="238"/>
      <c r="AS1055" s="238"/>
      <c r="AT1055" s="238"/>
      <c r="AU1055" s="238"/>
      <c r="AV1055" s="238"/>
      <c r="AW1055" s="238"/>
      <c r="AX1055" s="238"/>
      <c r="AY1055" s="238"/>
      <c r="AZ1055" s="238"/>
      <c r="BA1055" s="238"/>
      <c r="BB1055" s="238"/>
      <c r="BC1055" s="238"/>
      <c r="BD1055" s="238"/>
      <c r="BE1055" s="238"/>
      <c r="BF1055" s="238"/>
      <c r="BG1055" s="238"/>
      <c r="BH1055" s="238"/>
      <c r="BI1055" s="238"/>
      <c r="BJ1055" s="238"/>
      <c r="BK1055" s="238"/>
      <c r="BL1055" s="238"/>
      <c r="BM1055" s="239">
        <v>1</v>
      </c>
    </row>
    <row r="1056" spans="1:65">
      <c r="A1056" s="35"/>
      <c r="B1056" s="19">
        <v>1</v>
      </c>
      <c r="C1056" s="8">
        <v>2</v>
      </c>
      <c r="D1056" s="240">
        <v>55.02</v>
      </c>
      <c r="E1056" s="240">
        <v>59.03</v>
      </c>
      <c r="F1056" s="273">
        <v>62</v>
      </c>
      <c r="G1056" s="240">
        <v>60</v>
      </c>
      <c r="H1056" s="273">
        <v>61</v>
      </c>
      <c r="I1056" s="240">
        <v>61</v>
      </c>
      <c r="J1056" s="273">
        <v>61</v>
      </c>
      <c r="K1056" s="240">
        <v>63</v>
      </c>
      <c r="L1056" s="267">
        <v>54</v>
      </c>
      <c r="M1056" s="240">
        <v>63</v>
      </c>
      <c r="N1056" s="240">
        <v>60</v>
      </c>
      <c r="O1056" s="240">
        <v>65.816127080584593</v>
      </c>
      <c r="P1056" s="267">
        <v>69.3</v>
      </c>
      <c r="Q1056" s="240">
        <v>57</v>
      </c>
      <c r="R1056" s="240">
        <v>64</v>
      </c>
      <c r="S1056" s="240">
        <v>60</v>
      </c>
      <c r="T1056" s="267">
        <v>23.8</v>
      </c>
      <c r="U1056" s="240">
        <v>62.69</v>
      </c>
      <c r="V1056" s="267">
        <v>69</v>
      </c>
      <c r="W1056" s="237"/>
      <c r="X1056" s="238"/>
      <c r="Y1056" s="238"/>
      <c r="Z1056" s="238"/>
      <c r="AA1056" s="238"/>
      <c r="AB1056" s="238"/>
      <c r="AC1056" s="238"/>
      <c r="AD1056" s="238"/>
      <c r="AE1056" s="238"/>
      <c r="AF1056" s="238"/>
      <c r="AG1056" s="238"/>
      <c r="AH1056" s="238"/>
      <c r="AI1056" s="238"/>
      <c r="AJ1056" s="238"/>
      <c r="AK1056" s="238"/>
      <c r="AL1056" s="238"/>
      <c r="AM1056" s="238"/>
      <c r="AN1056" s="238"/>
      <c r="AO1056" s="238"/>
      <c r="AP1056" s="238"/>
      <c r="AQ1056" s="238"/>
      <c r="AR1056" s="238"/>
      <c r="AS1056" s="238"/>
      <c r="AT1056" s="238"/>
      <c r="AU1056" s="238"/>
      <c r="AV1056" s="238"/>
      <c r="AW1056" s="238"/>
      <c r="AX1056" s="238"/>
      <c r="AY1056" s="238"/>
      <c r="AZ1056" s="238"/>
      <c r="BA1056" s="238"/>
      <c r="BB1056" s="238"/>
      <c r="BC1056" s="238"/>
      <c r="BD1056" s="238"/>
      <c r="BE1056" s="238"/>
      <c r="BF1056" s="238"/>
      <c r="BG1056" s="238"/>
      <c r="BH1056" s="238"/>
      <c r="BI1056" s="238"/>
      <c r="BJ1056" s="238"/>
      <c r="BK1056" s="238"/>
      <c r="BL1056" s="238"/>
      <c r="BM1056" s="239">
        <v>9</v>
      </c>
    </row>
    <row r="1057" spans="1:65">
      <c r="A1057" s="35"/>
      <c r="B1057" s="19">
        <v>1</v>
      </c>
      <c r="C1057" s="8">
        <v>3</v>
      </c>
      <c r="D1057" s="274">
        <v>59.115000000000002</v>
      </c>
      <c r="E1057" s="240">
        <v>58.43</v>
      </c>
      <c r="F1057" s="273">
        <v>63</v>
      </c>
      <c r="G1057" s="240">
        <v>61</v>
      </c>
      <c r="H1057" s="273">
        <v>61</v>
      </c>
      <c r="I1057" s="240">
        <v>62</v>
      </c>
      <c r="J1057" s="273">
        <v>62</v>
      </c>
      <c r="K1057" s="273">
        <v>64</v>
      </c>
      <c r="L1057" s="272">
        <v>53</v>
      </c>
      <c r="M1057" s="243">
        <v>60</v>
      </c>
      <c r="N1057" s="243">
        <v>60</v>
      </c>
      <c r="O1057" s="243">
        <v>62.962873485205307</v>
      </c>
      <c r="P1057" s="272">
        <v>68.2</v>
      </c>
      <c r="Q1057" s="243">
        <v>56</v>
      </c>
      <c r="R1057" s="243">
        <v>56</v>
      </c>
      <c r="S1057" s="243">
        <v>64</v>
      </c>
      <c r="T1057" s="272">
        <v>40.200000000000003</v>
      </c>
      <c r="U1057" s="243">
        <v>61.46</v>
      </c>
      <c r="V1057" s="272">
        <v>66</v>
      </c>
      <c r="W1057" s="237"/>
      <c r="X1057" s="238"/>
      <c r="Y1057" s="238"/>
      <c r="Z1057" s="238"/>
      <c r="AA1057" s="238"/>
      <c r="AB1057" s="238"/>
      <c r="AC1057" s="238"/>
      <c r="AD1057" s="238"/>
      <c r="AE1057" s="238"/>
      <c r="AF1057" s="238"/>
      <c r="AG1057" s="238"/>
      <c r="AH1057" s="238"/>
      <c r="AI1057" s="238"/>
      <c r="AJ1057" s="238"/>
      <c r="AK1057" s="238"/>
      <c r="AL1057" s="238"/>
      <c r="AM1057" s="238"/>
      <c r="AN1057" s="238"/>
      <c r="AO1057" s="238"/>
      <c r="AP1057" s="238"/>
      <c r="AQ1057" s="238"/>
      <c r="AR1057" s="238"/>
      <c r="AS1057" s="238"/>
      <c r="AT1057" s="238"/>
      <c r="AU1057" s="238"/>
      <c r="AV1057" s="238"/>
      <c r="AW1057" s="238"/>
      <c r="AX1057" s="238"/>
      <c r="AY1057" s="238"/>
      <c r="AZ1057" s="238"/>
      <c r="BA1057" s="238"/>
      <c r="BB1057" s="238"/>
      <c r="BC1057" s="238"/>
      <c r="BD1057" s="238"/>
      <c r="BE1057" s="238"/>
      <c r="BF1057" s="238"/>
      <c r="BG1057" s="238"/>
      <c r="BH1057" s="238"/>
      <c r="BI1057" s="238"/>
      <c r="BJ1057" s="238"/>
      <c r="BK1057" s="238"/>
      <c r="BL1057" s="238"/>
      <c r="BM1057" s="239">
        <v>16</v>
      </c>
    </row>
    <row r="1058" spans="1:65">
      <c r="A1058" s="35"/>
      <c r="B1058" s="19">
        <v>1</v>
      </c>
      <c r="C1058" s="8">
        <v>4</v>
      </c>
      <c r="D1058" s="240">
        <v>54.81</v>
      </c>
      <c r="E1058" s="240">
        <v>59.13</v>
      </c>
      <c r="F1058" s="273">
        <v>64</v>
      </c>
      <c r="G1058" s="240">
        <v>62</v>
      </c>
      <c r="H1058" s="273">
        <v>62</v>
      </c>
      <c r="I1058" s="240">
        <v>61</v>
      </c>
      <c r="J1058" s="275">
        <v>65</v>
      </c>
      <c r="K1058" s="273">
        <v>64</v>
      </c>
      <c r="L1058" s="272">
        <v>54</v>
      </c>
      <c r="M1058" s="243">
        <v>62</v>
      </c>
      <c r="N1058" s="243">
        <v>62</v>
      </c>
      <c r="O1058" s="243">
        <v>63.18593791241981</v>
      </c>
      <c r="P1058" s="272">
        <v>69.099999999999994</v>
      </c>
      <c r="Q1058" s="243">
        <v>57</v>
      </c>
      <c r="R1058" s="275">
        <v>70</v>
      </c>
      <c r="S1058" s="243">
        <v>62</v>
      </c>
      <c r="T1058" s="272">
        <v>41.6</v>
      </c>
      <c r="U1058" s="243">
        <v>61.710833333333333</v>
      </c>
      <c r="V1058" s="272">
        <v>78</v>
      </c>
      <c r="W1058" s="237"/>
      <c r="X1058" s="238"/>
      <c r="Y1058" s="238"/>
      <c r="Z1058" s="238"/>
      <c r="AA1058" s="238"/>
      <c r="AB1058" s="238"/>
      <c r="AC1058" s="238"/>
      <c r="AD1058" s="238"/>
      <c r="AE1058" s="238"/>
      <c r="AF1058" s="238"/>
      <c r="AG1058" s="238"/>
      <c r="AH1058" s="238"/>
      <c r="AI1058" s="238"/>
      <c r="AJ1058" s="238"/>
      <c r="AK1058" s="238"/>
      <c r="AL1058" s="238"/>
      <c r="AM1058" s="238"/>
      <c r="AN1058" s="238"/>
      <c r="AO1058" s="238"/>
      <c r="AP1058" s="238"/>
      <c r="AQ1058" s="238"/>
      <c r="AR1058" s="238"/>
      <c r="AS1058" s="238"/>
      <c r="AT1058" s="238"/>
      <c r="AU1058" s="238"/>
      <c r="AV1058" s="238"/>
      <c r="AW1058" s="238"/>
      <c r="AX1058" s="238"/>
      <c r="AY1058" s="238"/>
      <c r="AZ1058" s="238"/>
      <c r="BA1058" s="238"/>
      <c r="BB1058" s="238"/>
      <c r="BC1058" s="238"/>
      <c r="BD1058" s="238"/>
      <c r="BE1058" s="238"/>
      <c r="BF1058" s="238"/>
      <c r="BG1058" s="238"/>
      <c r="BH1058" s="238"/>
      <c r="BI1058" s="238"/>
      <c r="BJ1058" s="238"/>
      <c r="BK1058" s="238"/>
      <c r="BL1058" s="238"/>
      <c r="BM1058" s="239">
        <v>60.772152673641592</v>
      </c>
    </row>
    <row r="1059" spans="1:65">
      <c r="A1059" s="35"/>
      <c r="B1059" s="19">
        <v>1</v>
      </c>
      <c r="C1059" s="8">
        <v>5</v>
      </c>
      <c r="D1059" s="240">
        <v>54.704999999999998</v>
      </c>
      <c r="E1059" s="240">
        <v>59.19</v>
      </c>
      <c r="F1059" s="240">
        <v>63</v>
      </c>
      <c r="G1059" s="240">
        <v>63</v>
      </c>
      <c r="H1059" s="240">
        <v>62</v>
      </c>
      <c r="I1059" s="240">
        <v>60</v>
      </c>
      <c r="J1059" s="240">
        <v>62</v>
      </c>
      <c r="K1059" s="240">
        <v>64</v>
      </c>
      <c r="L1059" s="267">
        <v>53</v>
      </c>
      <c r="M1059" s="240">
        <v>62</v>
      </c>
      <c r="N1059" s="240">
        <v>64</v>
      </c>
      <c r="O1059" s="240">
        <v>62.552925085390598</v>
      </c>
      <c r="P1059" s="267">
        <v>70.8</v>
      </c>
      <c r="Q1059" s="240">
        <v>58</v>
      </c>
      <c r="R1059" s="240">
        <v>53</v>
      </c>
      <c r="S1059" s="240">
        <v>61</v>
      </c>
      <c r="T1059" s="267">
        <v>39.299999999999997</v>
      </c>
      <c r="U1059" s="240">
        <v>61.615000000000002</v>
      </c>
      <c r="V1059" s="274">
        <v>84</v>
      </c>
      <c r="W1059" s="237"/>
      <c r="X1059" s="238"/>
      <c r="Y1059" s="238"/>
      <c r="Z1059" s="238"/>
      <c r="AA1059" s="238"/>
      <c r="AB1059" s="238"/>
      <c r="AC1059" s="238"/>
      <c r="AD1059" s="238"/>
      <c r="AE1059" s="238"/>
      <c r="AF1059" s="238"/>
      <c r="AG1059" s="238"/>
      <c r="AH1059" s="238"/>
      <c r="AI1059" s="238"/>
      <c r="AJ1059" s="238"/>
      <c r="AK1059" s="238"/>
      <c r="AL1059" s="238"/>
      <c r="AM1059" s="238"/>
      <c r="AN1059" s="238"/>
      <c r="AO1059" s="238"/>
      <c r="AP1059" s="238"/>
      <c r="AQ1059" s="238"/>
      <c r="AR1059" s="238"/>
      <c r="AS1059" s="238"/>
      <c r="AT1059" s="238"/>
      <c r="AU1059" s="238"/>
      <c r="AV1059" s="238"/>
      <c r="AW1059" s="238"/>
      <c r="AX1059" s="238"/>
      <c r="AY1059" s="238"/>
      <c r="AZ1059" s="238"/>
      <c r="BA1059" s="238"/>
      <c r="BB1059" s="238"/>
      <c r="BC1059" s="238"/>
      <c r="BD1059" s="238"/>
      <c r="BE1059" s="238"/>
      <c r="BF1059" s="238"/>
      <c r="BG1059" s="238"/>
      <c r="BH1059" s="238"/>
      <c r="BI1059" s="238"/>
      <c r="BJ1059" s="238"/>
      <c r="BK1059" s="238"/>
      <c r="BL1059" s="238"/>
      <c r="BM1059" s="239">
        <v>118</v>
      </c>
    </row>
    <row r="1060" spans="1:65">
      <c r="A1060" s="35"/>
      <c r="B1060" s="19">
        <v>1</v>
      </c>
      <c r="C1060" s="8">
        <v>6</v>
      </c>
      <c r="D1060" s="240">
        <v>54.18</v>
      </c>
      <c r="E1060" s="240">
        <v>59.8</v>
      </c>
      <c r="F1060" s="240">
        <v>64</v>
      </c>
      <c r="G1060" s="240">
        <v>62</v>
      </c>
      <c r="H1060" s="240">
        <v>61</v>
      </c>
      <c r="I1060" s="240">
        <v>61</v>
      </c>
      <c r="J1060" s="240">
        <v>61</v>
      </c>
      <c r="K1060" s="240">
        <v>64</v>
      </c>
      <c r="L1060" s="267">
        <v>53</v>
      </c>
      <c r="M1060" s="240">
        <v>63</v>
      </c>
      <c r="N1060" s="240">
        <v>62</v>
      </c>
      <c r="O1060" s="240">
        <v>63.361979609416295</v>
      </c>
      <c r="P1060" s="267">
        <v>68.7</v>
      </c>
      <c r="Q1060" s="240">
        <v>57</v>
      </c>
      <c r="R1060" s="240">
        <v>58</v>
      </c>
      <c r="S1060" s="240">
        <v>63</v>
      </c>
      <c r="T1060" s="267">
        <v>32.9</v>
      </c>
      <c r="U1060" s="240">
        <v>61.584999999999987</v>
      </c>
      <c r="V1060" s="267">
        <v>67</v>
      </c>
      <c r="W1060" s="237"/>
      <c r="X1060" s="238"/>
      <c r="Y1060" s="238"/>
      <c r="Z1060" s="238"/>
      <c r="AA1060" s="238"/>
      <c r="AB1060" s="238"/>
      <c r="AC1060" s="238"/>
      <c r="AD1060" s="238"/>
      <c r="AE1060" s="238"/>
      <c r="AF1060" s="238"/>
      <c r="AG1060" s="238"/>
      <c r="AH1060" s="238"/>
      <c r="AI1060" s="238"/>
      <c r="AJ1060" s="238"/>
      <c r="AK1060" s="238"/>
      <c r="AL1060" s="238"/>
      <c r="AM1060" s="238"/>
      <c r="AN1060" s="238"/>
      <c r="AO1060" s="238"/>
      <c r="AP1060" s="238"/>
      <c r="AQ1060" s="238"/>
      <c r="AR1060" s="238"/>
      <c r="AS1060" s="238"/>
      <c r="AT1060" s="238"/>
      <c r="AU1060" s="238"/>
      <c r="AV1060" s="238"/>
      <c r="AW1060" s="238"/>
      <c r="AX1060" s="238"/>
      <c r="AY1060" s="238"/>
      <c r="AZ1060" s="238"/>
      <c r="BA1060" s="238"/>
      <c r="BB1060" s="238"/>
      <c r="BC1060" s="238"/>
      <c r="BD1060" s="238"/>
      <c r="BE1060" s="238"/>
      <c r="BF1060" s="238"/>
      <c r="BG1060" s="238"/>
      <c r="BH1060" s="238"/>
      <c r="BI1060" s="238"/>
      <c r="BJ1060" s="238"/>
      <c r="BK1060" s="238"/>
      <c r="BL1060" s="238"/>
      <c r="BM1060" s="241"/>
    </row>
    <row r="1061" spans="1:65">
      <c r="A1061" s="35"/>
      <c r="B1061" s="20" t="s">
        <v>263</v>
      </c>
      <c r="C1061" s="12"/>
      <c r="D1061" s="242">
        <v>55.387499999999996</v>
      </c>
      <c r="E1061" s="242">
        <v>58.935000000000002</v>
      </c>
      <c r="F1061" s="242">
        <v>63</v>
      </c>
      <c r="G1061" s="242">
        <v>61.666666666666664</v>
      </c>
      <c r="H1061" s="242">
        <v>61.333333333333336</v>
      </c>
      <c r="I1061" s="242">
        <v>61</v>
      </c>
      <c r="J1061" s="242">
        <v>62</v>
      </c>
      <c r="K1061" s="242">
        <v>63.5</v>
      </c>
      <c r="L1061" s="242">
        <v>53.166666666666664</v>
      </c>
      <c r="M1061" s="242">
        <v>62.166666666666664</v>
      </c>
      <c r="N1061" s="242">
        <v>61.666666666666664</v>
      </c>
      <c r="O1061" s="242">
        <v>63.995151215735156</v>
      </c>
      <c r="P1061" s="242">
        <v>68.966666666666654</v>
      </c>
      <c r="Q1061" s="242">
        <v>57.166666666666664</v>
      </c>
      <c r="R1061" s="242">
        <v>58.666666666666664</v>
      </c>
      <c r="S1061" s="242">
        <v>61.5</v>
      </c>
      <c r="T1061" s="242">
        <v>34.116666666666667</v>
      </c>
      <c r="U1061" s="242">
        <v>61.860138888888883</v>
      </c>
      <c r="V1061" s="242">
        <v>71.833333333333329</v>
      </c>
      <c r="W1061" s="237"/>
      <c r="X1061" s="238"/>
      <c r="Y1061" s="238"/>
      <c r="Z1061" s="238"/>
      <c r="AA1061" s="238"/>
      <c r="AB1061" s="238"/>
      <c r="AC1061" s="238"/>
      <c r="AD1061" s="238"/>
      <c r="AE1061" s="238"/>
      <c r="AF1061" s="238"/>
      <c r="AG1061" s="238"/>
      <c r="AH1061" s="238"/>
      <c r="AI1061" s="238"/>
      <c r="AJ1061" s="238"/>
      <c r="AK1061" s="238"/>
      <c r="AL1061" s="238"/>
      <c r="AM1061" s="238"/>
      <c r="AN1061" s="238"/>
      <c r="AO1061" s="238"/>
      <c r="AP1061" s="238"/>
      <c r="AQ1061" s="238"/>
      <c r="AR1061" s="238"/>
      <c r="AS1061" s="238"/>
      <c r="AT1061" s="238"/>
      <c r="AU1061" s="238"/>
      <c r="AV1061" s="238"/>
      <c r="AW1061" s="238"/>
      <c r="AX1061" s="238"/>
      <c r="AY1061" s="238"/>
      <c r="AZ1061" s="238"/>
      <c r="BA1061" s="238"/>
      <c r="BB1061" s="238"/>
      <c r="BC1061" s="238"/>
      <c r="BD1061" s="238"/>
      <c r="BE1061" s="238"/>
      <c r="BF1061" s="238"/>
      <c r="BG1061" s="238"/>
      <c r="BH1061" s="238"/>
      <c r="BI1061" s="238"/>
      <c r="BJ1061" s="238"/>
      <c r="BK1061" s="238"/>
      <c r="BL1061" s="238"/>
      <c r="BM1061" s="241"/>
    </row>
    <row r="1062" spans="1:65">
      <c r="A1062" s="35"/>
      <c r="B1062" s="3" t="s">
        <v>264</v>
      </c>
      <c r="C1062" s="33"/>
      <c r="D1062" s="243">
        <v>54.7575</v>
      </c>
      <c r="E1062" s="243">
        <v>59.08</v>
      </c>
      <c r="F1062" s="243">
        <v>63</v>
      </c>
      <c r="G1062" s="243">
        <v>62</v>
      </c>
      <c r="H1062" s="243">
        <v>61</v>
      </c>
      <c r="I1062" s="243">
        <v>61</v>
      </c>
      <c r="J1062" s="243">
        <v>61.5</v>
      </c>
      <c r="K1062" s="243">
        <v>64</v>
      </c>
      <c r="L1062" s="243">
        <v>53</v>
      </c>
      <c r="M1062" s="243">
        <v>62.5</v>
      </c>
      <c r="N1062" s="243">
        <v>62</v>
      </c>
      <c r="O1062" s="243">
        <v>63.273958760918049</v>
      </c>
      <c r="P1062" s="243">
        <v>68.900000000000006</v>
      </c>
      <c r="Q1062" s="243">
        <v>57</v>
      </c>
      <c r="R1062" s="243">
        <v>57</v>
      </c>
      <c r="S1062" s="243">
        <v>61.5</v>
      </c>
      <c r="T1062" s="243">
        <v>36.099999999999994</v>
      </c>
      <c r="U1062" s="243">
        <v>61.662916666666668</v>
      </c>
      <c r="V1062" s="243">
        <v>68</v>
      </c>
      <c r="W1062" s="237"/>
      <c r="X1062" s="238"/>
      <c r="Y1062" s="238"/>
      <c r="Z1062" s="238"/>
      <c r="AA1062" s="238"/>
      <c r="AB1062" s="238"/>
      <c r="AC1062" s="238"/>
      <c r="AD1062" s="238"/>
      <c r="AE1062" s="238"/>
      <c r="AF1062" s="238"/>
      <c r="AG1062" s="238"/>
      <c r="AH1062" s="238"/>
      <c r="AI1062" s="238"/>
      <c r="AJ1062" s="238"/>
      <c r="AK1062" s="238"/>
      <c r="AL1062" s="238"/>
      <c r="AM1062" s="238"/>
      <c r="AN1062" s="238"/>
      <c r="AO1062" s="238"/>
      <c r="AP1062" s="238"/>
      <c r="AQ1062" s="238"/>
      <c r="AR1062" s="238"/>
      <c r="AS1062" s="238"/>
      <c r="AT1062" s="238"/>
      <c r="AU1062" s="238"/>
      <c r="AV1062" s="238"/>
      <c r="AW1062" s="238"/>
      <c r="AX1062" s="238"/>
      <c r="AY1062" s="238"/>
      <c r="AZ1062" s="238"/>
      <c r="BA1062" s="238"/>
      <c r="BB1062" s="238"/>
      <c r="BC1062" s="238"/>
      <c r="BD1062" s="238"/>
      <c r="BE1062" s="238"/>
      <c r="BF1062" s="238"/>
      <c r="BG1062" s="238"/>
      <c r="BH1062" s="238"/>
      <c r="BI1062" s="238"/>
      <c r="BJ1062" s="238"/>
      <c r="BK1062" s="238"/>
      <c r="BL1062" s="238"/>
      <c r="BM1062" s="241"/>
    </row>
    <row r="1063" spans="1:65">
      <c r="A1063" s="35"/>
      <c r="B1063" s="3" t="s">
        <v>265</v>
      </c>
      <c r="C1063" s="33"/>
      <c r="D1063" s="255">
        <v>1.8484175664605667</v>
      </c>
      <c r="E1063" s="255">
        <v>0.62198874587889341</v>
      </c>
      <c r="F1063" s="255">
        <v>0.89442719099991586</v>
      </c>
      <c r="G1063" s="255">
        <v>1.0327955589886444</v>
      </c>
      <c r="H1063" s="255">
        <v>0.5163977794943222</v>
      </c>
      <c r="I1063" s="255">
        <v>0.63245553203367588</v>
      </c>
      <c r="J1063" s="255">
        <v>1.5491933384829668</v>
      </c>
      <c r="K1063" s="255">
        <v>0.83666002653407556</v>
      </c>
      <c r="L1063" s="255">
        <v>0.752772652709081</v>
      </c>
      <c r="M1063" s="255">
        <v>1.169045194450012</v>
      </c>
      <c r="N1063" s="255">
        <v>1.505545305418162</v>
      </c>
      <c r="O1063" s="255">
        <v>1.5433826476788166</v>
      </c>
      <c r="P1063" s="255">
        <v>1.0726913193769498</v>
      </c>
      <c r="Q1063" s="255">
        <v>0.752772652709081</v>
      </c>
      <c r="R1063" s="255">
        <v>7.1460945044595112</v>
      </c>
      <c r="S1063" s="255">
        <v>1.8708286933869707</v>
      </c>
      <c r="T1063" s="255">
        <v>7.4815550968142031</v>
      </c>
      <c r="U1063" s="255">
        <v>0.46138933206213373</v>
      </c>
      <c r="V1063" s="255">
        <v>7.4139508136125816</v>
      </c>
      <c r="W1063" s="249"/>
      <c r="X1063" s="250"/>
      <c r="Y1063" s="250"/>
      <c r="Z1063" s="250"/>
      <c r="AA1063" s="250"/>
      <c r="AB1063" s="250"/>
      <c r="AC1063" s="250"/>
      <c r="AD1063" s="250"/>
      <c r="AE1063" s="250"/>
      <c r="AF1063" s="250"/>
      <c r="AG1063" s="250"/>
      <c r="AH1063" s="250"/>
      <c r="AI1063" s="250"/>
      <c r="AJ1063" s="250"/>
      <c r="AK1063" s="250"/>
      <c r="AL1063" s="250"/>
      <c r="AM1063" s="250"/>
      <c r="AN1063" s="250"/>
      <c r="AO1063" s="250"/>
      <c r="AP1063" s="250"/>
      <c r="AQ1063" s="250"/>
      <c r="AR1063" s="250"/>
      <c r="AS1063" s="250"/>
      <c r="AT1063" s="250"/>
      <c r="AU1063" s="250"/>
      <c r="AV1063" s="250"/>
      <c r="AW1063" s="250"/>
      <c r="AX1063" s="250"/>
      <c r="AY1063" s="250"/>
      <c r="AZ1063" s="250"/>
      <c r="BA1063" s="250"/>
      <c r="BB1063" s="250"/>
      <c r="BC1063" s="250"/>
      <c r="BD1063" s="250"/>
      <c r="BE1063" s="250"/>
      <c r="BF1063" s="250"/>
      <c r="BG1063" s="250"/>
      <c r="BH1063" s="250"/>
      <c r="BI1063" s="250"/>
      <c r="BJ1063" s="250"/>
      <c r="BK1063" s="250"/>
      <c r="BL1063" s="250"/>
      <c r="BM1063" s="253"/>
    </row>
    <row r="1064" spans="1:65">
      <c r="A1064" s="35"/>
      <c r="B1064" s="3" t="s">
        <v>87</v>
      </c>
      <c r="C1064" s="33"/>
      <c r="D1064" s="13">
        <v>3.3372467911723165E-2</v>
      </c>
      <c r="E1064" s="13">
        <v>1.0553809211485422E-2</v>
      </c>
      <c r="F1064" s="13">
        <v>1.4197256999998664E-2</v>
      </c>
      <c r="G1064" s="13">
        <v>1.6748036091707746E-2</v>
      </c>
      <c r="H1064" s="13">
        <v>8.4195290134943829E-3</v>
      </c>
      <c r="I1064" s="13">
        <v>1.03681234759619E-2</v>
      </c>
      <c r="J1064" s="13">
        <v>2.4986989330370434E-2</v>
      </c>
      <c r="K1064" s="13">
        <v>1.3175748449355521E-2</v>
      </c>
      <c r="L1064" s="13">
        <v>1.4158733279794628E-2</v>
      </c>
      <c r="M1064" s="13">
        <v>1.8805016532707969E-2</v>
      </c>
      <c r="N1064" s="13">
        <v>2.4414248195970194E-2</v>
      </c>
      <c r="O1064" s="13">
        <v>2.4117181041980709E-2</v>
      </c>
      <c r="P1064" s="13">
        <v>1.555376490155075E-2</v>
      </c>
      <c r="Q1064" s="13">
        <v>1.3168034741266724E-2</v>
      </c>
      <c r="R1064" s="13">
        <v>0.12180842905328713</v>
      </c>
      <c r="S1064" s="13">
        <v>3.0419978754259686E-2</v>
      </c>
      <c r="T1064" s="13">
        <v>0.2192932612647055</v>
      </c>
      <c r="U1064" s="13">
        <v>7.4585886865023996E-3</v>
      </c>
      <c r="V1064" s="13">
        <v>0.10321045216166007</v>
      </c>
      <c r="W1064" s="165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62"/>
    </row>
    <row r="1065" spans="1:65">
      <c r="A1065" s="35"/>
      <c r="B1065" s="3" t="s">
        <v>266</v>
      </c>
      <c r="C1065" s="33"/>
      <c r="D1065" s="13">
        <v>-8.8603948301095081E-2</v>
      </c>
      <c r="E1065" s="13">
        <v>-3.0230172748815787E-2</v>
      </c>
      <c r="F1065" s="13">
        <v>3.6659016150413226E-2</v>
      </c>
      <c r="G1065" s="13">
        <v>1.4719142792732454E-2</v>
      </c>
      <c r="H1065" s="13">
        <v>9.234174453312427E-3</v>
      </c>
      <c r="I1065" s="13">
        <v>3.7492061138921784E-3</v>
      </c>
      <c r="J1065" s="13">
        <v>2.0204111132152702E-2</v>
      </c>
      <c r="K1065" s="13">
        <v>4.4886468659543599E-2</v>
      </c>
      <c r="L1065" s="13">
        <v>-0.125147549862482</v>
      </c>
      <c r="M1065" s="13">
        <v>2.2946595301862827E-2</v>
      </c>
      <c r="N1065" s="13">
        <v>1.4719142792732454E-2</v>
      </c>
      <c r="O1065" s="13">
        <v>5.3034134884141659E-2</v>
      </c>
      <c r="P1065" s="13">
        <v>0.13483994942603417</v>
      </c>
      <c r="Q1065" s="13">
        <v>-5.9327929789439904E-2</v>
      </c>
      <c r="R1065" s="13">
        <v>-3.4645572262049118E-2</v>
      </c>
      <c r="S1065" s="13">
        <v>1.1976658623022551E-2</v>
      </c>
      <c r="T1065" s="13">
        <v>-0.43861349046034503</v>
      </c>
      <c r="U1065" s="13">
        <v>1.7902709833070851E-2</v>
      </c>
      <c r="V1065" s="13">
        <v>0.18201067714504782</v>
      </c>
      <c r="W1065" s="165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62"/>
    </row>
    <row r="1066" spans="1:65">
      <c r="A1066" s="35"/>
      <c r="B1066" s="53" t="s">
        <v>267</v>
      </c>
      <c r="C1066" s="54"/>
      <c r="D1066" s="52">
        <v>2.31</v>
      </c>
      <c r="E1066" s="52">
        <v>1</v>
      </c>
      <c r="F1066" s="52">
        <v>0.49</v>
      </c>
      <c r="G1066" s="52">
        <v>0</v>
      </c>
      <c r="H1066" s="52">
        <v>0.12</v>
      </c>
      <c r="I1066" s="52">
        <v>0.25</v>
      </c>
      <c r="J1066" s="52">
        <v>0.12</v>
      </c>
      <c r="K1066" s="52">
        <v>0.67</v>
      </c>
      <c r="L1066" s="52">
        <v>3.13</v>
      </c>
      <c r="M1066" s="52">
        <v>0.18</v>
      </c>
      <c r="N1066" s="52">
        <v>0</v>
      </c>
      <c r="O1066" s="52">
        <v>0.86</v>
      </c>
      <c r="P1066" s="52">
        <v>2.68</v>
      </c>
      <c r="Q1066" s="52">
        <v>1.66</v>
      </c>
      <c r="R1066" s="52">
        <v>1.1000000000000001</v>
      </c>
      <c r="S1066" s="52">
        <v>0.06</v>
      </c>
      <c r="T1066" s="52">
        <v>10.130000000000001</v>
      </c>
      <c r="U1066" s="52">
        <v>7.0000000000000007E-2</v>
      </c>
      <c r="V1066" s="52">
        <v>3.74</v>
      </c>
      <c r="W1066" s="165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62"/>
    </row>
    <row r="1067" spans="1:65">
      <c r="B1067" s="36"/>
      <c r="C1067" s="20"/>
      <c r="D1067" s="31"/>
      <c r="E1067" s="31"/>
      <c r="F1067" s="31"/>
      <c r="G1067" s="31"/>
      <c r="H1067" s="31"/>
      <c r="I1067" s="31"/>
      <c r="J1067" s="31"/>
      <c r="K1067" s="31"/>
      <c r="L1067" s="31"/>
      <c r="M1067" s="31"/>
      <c r="N1067" s="31"/>
      <c r="O1067" s="31"/>
      <c r="P1067" s="31"/>
      <c r="Q1067" s="31"/>
      <c r="R1067" s="31"/>
      <c r="S1067" s="31"/>
      <c r="T1067" s="31"/>
      <c r="U1067" s="31"/>
      <c r="V1067" s="31"/>
      <c r="BM1067" s="62"/>
    </row>
    <row r="1068" spans="1:65" ht="15">
      <c r="B1068" s="37" t="s">
        <v>588</v>
      </c>
      <c r="BM1068" s="32" t="s">
        <v>67</v>
      </c>
    </row>
    <row r="1069" spans="1:65" ht="15">
      <c r="A1069" s="28" t="s">
        <v>35</v>
      </c>
      <c r="B1069" s="18" t="s">
        <v>115</v>
      </c>
      <c r="C1069" s="15" t="s">
        <v>116</v>
      </c>
      <c r="D1069" s="16" t="s">
        <v>235</v>
      </c>
      <c r="E1069" s="17" t="s">
        <v>235</v>
      </c>
      <c r="F1069" s="17" t="s">
        <v>235</v>
      </c>
      <c r="G1069" s="17" t="s">
        <v>235</v>
      </c>
      <c r="H1069" s="17" t="s">
        <v>235</v>
      </c>
      <c r="I1069" s="17" t="s">
        <v>235</v>
      </c>
      <c r="J1069" s="17" t="s">
        <v>235</v>
      </c>
      <c r="K1069" s="17" t="s">
        <v>235</v>
      </c>
      <c r="L1069" s="17" t="s">
        <v>235</v>
      </c>
      <c r="M1069" s="17" t="s">
        <v>235</v>
      </c>
      <c r="N1069" s="17" t="s">
        <v>235</v>
      </c>
      <c r="O1069" s="17" t="s">
        <v>235</v>
      </c>
      <c r="P1069" s="17" t="s">
        <v>235</v>
      </c>
      <c r="Q1069" s="17" t="s">
        <v>235</v>
      </c>
      <c r="R1069" s="17" t="s">
        <v>235</v>
      </c>
      <c r="S1069" s="17" t="s">
        <v>235</v>
      </c>
      <c r="T1069" s="17" t="s">
        <v>235</v>
      </c>
      <c r="U1069" s="165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2">
        <v>1</v>
      </c>
    </row>
    <row r="1070" spans="1:65">
      <c r="A1070" s="35"/>
      <c r="B1070" s="19" t="s">
        <v>236</v>
      </c>
      <c r="C1070" s="8" t="s">
        <v>236</v>
      </c>
      <c r="D1070" s="163" t="s">
        <v>238</v>
      </c>
      <c r="E1070" s="164" t="s">
        <v>240</v>
      </c>
      <c r="F1070" s="164" t="s">
        <v>242</v>
      </c>
      <c r="G1070" s="164" t="s">
        <v>243</v>
      </c>
      <c r="H1070" s="164" t="s">
        <v>244</v>
      </c>
      <c r="I1070" s="164" t="s">
        <v>245</v>
      </c>
      <c r="J1070" s="164" t="s">
        <v>246</v>
      </c>
      <c r="K1070" s="164" t="s">
        <v>247</v>
      </c>
      <c r="L1070" s="164" t="s">
        <v>248</v>
      </c>
      <c r="M1070" s="164" t="s">
        <v>249</v>
      </c>
      <c r="N1070" s="164" t="s">
        <v>250</v>
      </c>
      <c r="O1070" s="164" t="s">
        <v>251</v>
      </c>
      <c r="P1070" s="164" t="s">
        <v>252</v>
      </c>
      <c r="Q1070" s="164" t="s">
        <v>253</v>
      </c>
      <c r="R1070" s="164" t="s">
        <v>254</v>
      </c>
      <c r="S1070" s="164" t="s">
        <v>256</v>
      </c>
      <c r="T1070" s="164" t="s">
        <v>270</v>
      </c>
      <c r="U1070" s="165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2" t="s">
        <v>3</v>
      </c>
    </row>
    <row r="1071" spans="1:65">
      <c r="A1071" s="35"/>
      <c r="B1071" s="19"/>
      <c r="C1071" s="8"/>
      <c r="D1071" s="9" t="s">
        <v>271</v>
      </c>
      <c r="E1071" s="10" t="s">
        <v>271</v>
      </c>
      <c r="F1071" s="10" t="s">
        <v>271</v>
      </c>
      <c r="G1071" s="10" t="s">
        <v>271</v>
      </c>
      <c r="H1071" s="10" t="s">
        <v>271</v>
      </c>
      <c r="I1071" s="10" t="s">
        <v>271</v>
      </c>
      <c r="J1071" s="10" t="s">
        <v>292</v>
      </c>
      <c r="K1071" s="10" t="s">
        <v>273</v>
      </c>
      <c r="L1071" s="10" t="s">
        <v>292</v>
      </c>
      <c r="M1071" s="10" t="s">
        <v>273</v>
      </c>
      <c r="N1071" s="10" t="s">
        <v>292</v>
      </c>
      <c r="O1071" s="10" t="s">
        <v>271</v>
      </c>
      <c r="P1071" s="10" t="s">
        <v>292</v>
      </c>
      <c r="Q1071" s="10" t="s">
        <v>273</v>
      </c>
      <c r="R1071" s="10" t="s">
        <v>292</v>
      </c>
      <c r="S1071" s="10" t="s">
        <v>273</v>
      </c>
      <c r="T1071" s="10" t="s">
        <v>271</v>
      </c>
      <c r="U1071" s="165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2">
        <v>2</v>
      </c>
    </row>
    <row r="1072" spans="1:65">
      <c r="A1072" s="35"/>
      <c r="B1072" s="19"/>
      <c r="C1072" s="8"/>
      <c r="D1072" s="29" t="s">
        <v>293</v>
      </c>
      <c r="E1072" s="29" t="s">
        <v>293</v>
      </c>
      <c r="F1072" s="29" t="s">
        <v>293</v>
      </c>
      <c r="G1072" s="29" t="s">
        <v>293</v>
      </c>
      <c r="H1072" s="29" t="s">
        <v>293</v>
      </c>
      <c r="I1072" s="29" t="s">
        <v>293</v>
      </c>
      <c r="J1072" s="29" t="s">
        <v>295</v>
      </c>
      <c r="K1072" s="29" t="s">
        <v>295</v>
      </c>
      <c r="L1072" s="29" t="s">
        <v>295</v>
      </c>
      <c r="M1072" s="29" t="s">
        <v>295</v>
      </c>
      <c r="N1072" s="29" t="s">
        <v>296</v>
      </c>
      <c r="O1072" s="29" t="s">
        <v>293</v>
      </c>
      <c r="P1072" s="29" t="s">
        <v>296</v>
      </c>
      <c r="Q1072" s="29" t="s">
        <v>296</v>
      </c>
      <c r="R1072" s="29" t="s">
        <v>293</v>
      </c>
      <c r="S1072" s="29" t="s">
        <v>293</v>
      </c>
      <c r="T1072" s="29" t="s">
        <v>297</v>
      </c>
      <c r="U1072" s="165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2">
        <v>2</v>
      </c>
    </row>
    <row r="1073" spans="1:65">
      <c r="A1073" s="35"/>
      <c r="B1073" s="18">
        <v>1</v>
      </c>
      <c r="C1073" s="14">
        <v>1</v>
      </c>
      <c r="D1073" s="22">
        <v>0.46510000000000001</v>
      </c>
      <c r="E1073" s="22">
        <v>0.48</v>
      </c>
      <c r="F1073" s="23">
        <v>0.49</v>
      </c>
      <c r="G1073" s="22">
        <v>0.53</v>
      </c>
      <c r="H1073" s="23">
        <v>0.5</v>
      </c>
      <c r="I1073" s="22">
        <v>0.55000000000000004</v>
      </c>
      <c r="J1073" s="23">
        <v>0.7</v>
      </c>
      <c r="K1073" s="160" t="s">
        <v>97</v>
      </c>
      <c r="L1073" s="160">
        <v>0.6</v>
      </c>
      <c r="M1073" s="160" t="s">
        <v>97</v>
      </c>
      <c r="N1073" s="22">
        <v>0.60360839709953729</v>
      </c>
      <c r="O1073" s="22">
        <v>0.49</v>
      </c>
      <c r="P1073" s="160">
        <v>0.4</v>
      </c>
      <c r="Q1073" s="160" t="s">
        <v>108</v>
      </c>
      <c r="R1073" s="160" t="s">
        <v>110</v>
      </c>
      <c r="S1073" s="160" t="s">
        <v>97</v>
      </c>
      <c r="T1073" s="22">
        <v>0.69</v>
      </c>
      <c r="U1073" s="165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2">
        <v>1</v>
      </c>
    </row>
    <row r="1074" spans="1:65">
      <c r="A1074" s="35"/>
      <c r="B1074" s="19">
        <v>1</v>
      </c>
      <c r="C1074" s="8">
        <v>2</v>
      </c>
      <c r="D1074" s="10">
        <v>0.48680000000000007</v>
      </c>
      <c r="E1074" s="10">
        <v>0.53</v>
      </c>
      <c r="F1074" s="25">
        <v>0.47</v>
      </c>
      <c r="G1074" s="10">
        <v>0.52</v>
      </c>
      <c r="H1074" s="25">
        <v>0.48</v>
      </c>
      <c r="I1074" s="10">
        <v>0.5</v>
      </c>
      <c r="J1074" s="25">
        <v>0.5</v>
      </c>
      <c r="K1074" s="161" t="s">
        <v>97</v>
      </c>
      <c r="L1074" s="161">
        <v>0.6</v>
      </c>
      <c r="M1074" s="161" t="s">
        <v>97</v>
      </c>
      <c r="N1074" s="10">
        <v>0.57808739345518634</v>
      </c>
      <c r="O1074" s="10">
        <v>0.71</v>
      </c>
      <c r="P1074" s="161">
        <v>0.4</v>
      </c>
      <c r="Q1074" s="161" t="s">
        <v>108</v>
      </c>
      <c r="R1074" s="161" t="s">
        <v>110</v>
      </c>
      <c r="S1074" s="161" t="s">
        <v>97</v>
      </c>
      <c r="T1074" s="10">
        <v>0.68</v>
      </c>
      <c r="U1074" s="165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2">
        <v>10</v>
      </c>
    </row>
    <row r="1075" spans="1:65">
      <c r="A1075" s="35"/>
      <c r="B1075" s="19">
        <v>1</v>
      </c>
      <c r="C1075" s="8">
        <v>3</v>
      </c>
      <c r="D1075" s="10">
        <v>0.47639999999999999</v>
      </c>
      <c r="E1075" s="10">
        <v>0.49</v>
      </c>
      <c r="F1075" s="25">
        <v>0.47</v>
      </c>
      <c r="G1075" s="10">
        <v>0.52</v>
      </c>
      <c r="H1075" s="25">
        <v>0.55000000000000004</v>
      </c>
      <c r="I1075" s="10">
        <v>0.56999999999999995</v>
      </c>
      <c r="J1075" s="25">
        <v>0.5</v>
      </c>
      <c r="K1075" s="166" t="s">
        <v>97</v>
      </c>
      <c r="L1075" s="166">
        <v>0.6</v>
      </c>
      <c r="M1075" s="166" t="s">
        <v>97</v>
      </c>
      <c r="N1075" s="11">
        <v>0.6027323159235648</v>
      </c>
      <c r="O1075" s="11">
        <v>0.54</v>
      </c>
      <c r="P1075" s="166">
        <v>0.4</v>
      </c>
      <c r="Q1075" s="166" t="s">
        <v>108</v>
      </c>
      <c r="R1075" s="166" t="s">
        <v>110</v>
      </c>
      <c r="S1075" s="166" t="s">
        <v>97</v>
      </c>
      <c r="T1075" s="11">
        <v>0.73</v>
      </c>
      <c r="U1075" s="165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2">
        <v>16</v>
      </c>
    </row>
    <row r="1076" spans="1:65">
      <c r="A1076" s="35"/>
      <c r="B1076" s="19">
        <v>1</v>
      </c>
      <c r="C1076" s="8">
        <v>4</v>
      </c>
      <c r="D1076" s="10">
        <v>0.48930000000000001</v>
      </c>
      <c r="E1076" s="10">
        <v>0.54</v>
      </c>
      <c r="F1076" s="25">
        <v>0.41</v>
      </c>
      <c r="G1076" s="10">
        <v>0.55000000000000004</v>
      </c>
      <c r="H1076" s="25">
        <v>0.51</v>
      </c>
      <c r="I1076" s="10">
        <v>0.45</v>
      </c>
      <c r="J1076" s="25">
        <v>0.6</v>
      </c>
      <c r="K1076" s="166" t="s">
        <v>97</v>
      </c>
      <c r="L1076" s="166">
        <v>0.6</v>
      </c>
      <c r="M1076" s="166" t="s">
        <v>97</v>
      </c>
      <c r="N1076" s="11">
        <v>0.61789562852342728</v>
      </c>
      <c r="O1076" s="11">
        <v>0.59</v>
      </c>
      <c r="P1076" s="166">
        <v>0.4</v>
      </c>
      <c r="Q1076" s="166" t="s">
        <v>108</v>
      </c>
      <c r="R1076" s="166" t="s">
        <v>110</v>
      </c>
      <c r="S1076" s="166" t="s">
        <v>97</v>
      </c>
      <c r="T1076" s="11">
        <v>0.7</v>
      </c>
      <c r="U1076" s="165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2">
        <v>0.54297240836265948</v>
      </c>
    </row>
    <row r="1077" spans="1:65">
      <c r="A1077" s="35"/>
      <c r="B1077" s="19">
        <v>1</v>
      </c>
      <c r="C1077" s="8">
        <v>5</v>
      </c>
      <c r="D1077" s="10">
        <v>0.4793</v>
      </c>
      <c r="E1077" s="10">
        <v>0.53</v>
      </c>
      <c r="F1077" s="10">
        <v>0.45</v>
      </c>
      <c r="G1077" s="10">
        <v>0.53</v>
      </c>
      <c r="H1077" s="10">
        <v>0.53</v>
      </c>
      <c r="I1077" s="10">
        <v>0.39</v>
      </c>
      <c r="J1077" s="10">
        <v>0.5</v>
      </c>
      <c r="K1077" s="161">
        <v>12</v>
      </c>
      <c r="L1077" s="161">
        <v>0.6</v>
      </c>
      <c r="M1077" s="161" t="s">
        <v>97</v>
      </c>
      <c r="N1077" s="10">
        <v>0.61989584864747227</v>
      </c>
      <c r="O1077" s="10">
        <v>0.6</v>
      </c>
      <c r="P1077" s="161">
        <v>0.4</v>
      </c>
      <c r="Q1077" s="161" t="s">
        <v>108</v>
      </c>
      <c r="R1077" s="161" t="s">
        <v>110</v>
      </c>
      <c r="S1077" s="161" t="s">
        <v>97</v>
      </c>
      <c r="T1077" s="10">
        <v>0.71</v>
      </c>
      <c r="U1077" s="165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2">
        <v>119</v>
      </c>
    </row>
    <row r="1078" spans="1:65">
      <c r="A1078" s="35"/>
      <c r="B1078" s="19">
        <v>1</v>
      </c>
      <c r="C1078" s="8">
        <v>6</v>
      </c>
      <c r="D1078" s="10">
        <v>0.46100000000000002</v>
      </c>
      <c r="E1078" s="10">
        <v>0.51</v>
      </c>
      <c r="F1078" s="10">
        <v>0.52</v>
      </c>
      <c r="G1078" s="10">
        <v>0.55000000000000004</v>
      </c>
      <c r="H1078" s="10">
        <v>0.52</v>
      </c>
      <c r="I1078" s="10">
        <v>0.45</v>
      </c>
      <c r="J1078" s="10">
        <v>0.5</v>
      </c>
      <c r="K1078" s="161" t="s">
        <v>97</v>
      </c>
      <c r="L1078" s="161">
        <v>0.6</v>
      </c>
      <c r="M1078" s="161" t="s">
        <v>97</v>
      </c>
      <c r="N1078" s="10">
        <v>0.57622491811037724</v>
      </c>
      <c r="O1078" s="10">
        <v>0.59</v>
      </c>
      <c r="P1078" s="161">
        <v>0.4</v>
      </c>
      <c r="Q1078" s="161" t="s">
        <v>108</v>
      </c>
      <c r="R1078" s="161" t="s">
        <v>110</v>
      </c>
      <c r="S1078" s="161" t="s">
        <v>97</v>
      </c>
      <c r="T1078" s="159">
        <v>0.6</v>
      </c>
      <c r="U1078" s="165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2"/>
    </row>
    <row r="1079" spans="1:65">
      <c r="A1079" s="35"/>
      <c r="B1079" s="20" t="s">
        <v>263</v>
      </c>
      <c r="C1079" s="12"/>
      <c r="D1079" s="26">
        <v>0.47631666666666667</v>
      </c>
      <c r="E1079" s="26">
        <v>0.51333333333333331</v>
      </c>
      <c r="F1079" s="26">
        <v>0.46833333333333332</v>
      </c>
      <c r="G1079" s="26">
        <v>0.53333333333333333</v>
      </c>
      <c r="H1079" s="26">
        <v>0.51500000000000001</v>
      </c>
      <c r="I1079" s="26">
        <v>0.4850000000000001</v>
      </c>
      <c r="J1079" s="26">
        <v>0.54999999999999993</v>
      </c>
      <c r="K1079" s="26">
        <v>12</v>
      </c>
      <c r="L1079" s="26">
        <v>0.6</v>
      </c>
      <c r="M1079" s="26" t="s">
        <v>658</v>
      </c>
      <c r="N1079" s="26">
        <v>0.5997407502932609</v>
      </c>
      <c r="O1079" s="26">
        <v>0.58666666666666667</v>
      </c>
      <c r="P1079" s="26">
        <v>0.39999999999999997</v>
      </c>
      <c r="Q1079" s="26" t="s">
        <v>658</v>
      </c>
      <c r="R1079" s="26" t="s">
        <v>658</v>
      </c>
      <c r="S1079" s="26" t="s">
        <v>658</v>
      </c>
      <c r="T1079" s="26">
        <v>0.68499999999999994</v>
      </c>
      <c r="U1079" s="165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2"/>
    </row>
    <row r="1080" spans="1:65">
      <c r="A1080" s="35"/>
      <c r="B1080" s="3" t="s">
        <v>264</v>
      </c>
      <c r="C1080" s="33"/>
      <c r="D1080" s="11">
        <v>0.47785</v>
      </c>
      <c r="E1080" s="11">
        <v>0.52</v>
      </c>
      <c r="F1080" s="11">
        <v>0.47</v>
      </c>
      <c r="G1080" s="11">
        <v>0.53</v>
      </c>
      <c r="H1080" s="11">
        <v>0.51500000000000001</v>
      </c>
      <c r="I1080" s="11">
        <v>0.47499999999999998</v>
      </c>
      <c r="J1080" s="11">
        <v>0.5</v>
      </c>
      <c r="K1080" s="11">
        <v>12</v>
      </c>
      <c r="L1080" s="11">
        <v>0.6</v>
      </c>
      <c r="M1080" s="11" t="s">
        <v>658</v>
      </c>
      <c r="N1080" s="11">
        <v>0.60317035651155104</v>
      </c>
      <c r="O1080" s="11">
        <v>0.59</v>
      </c>
      <c r="P1080" s="11">
        <v>0.4</v>
      </c>
      <c r="Q1080" s="11" t="s">
        <v>658</v>
      </c>
      <c r="R1080" s="11" t="s">
        <v>658</v>
      </c>
      <c r="S1080" s="11" t="s">
        <v>658</v>
      </c>
      <c r="T1080" s="11">
        <v>0.69499999999999995</v>
      </c>
      <c r="U1080" s="165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62"/>
    </row>
    <row r="1081" spans="1:65">
      <c r="A1081" s="35"/>
      <c r="B1081" s="3" t="s">
        <v>265</v>
      </c>
      <c r="C1081" s="33"/>
      <c r="D1081" s="27">
        <v>1.1382340122605141E-2</v>
      </c>
      <c r="E1081" s="27">
        <v>2.4221202832779957E-2</v>
      </c>
      <c r="F1081" s="27">
        <v>3.7103458958251685E-2</v>
      </c>
      <c r="G1081" s="27">
        <v>1.3662601021279476E-2</v>
      </c>
      <c r="H1081" s="27">
        <v>2.4289915602982257E-2</v>
      </c>
      <c r="I1081" s="27">
        <v>6.8044103344815032E-2</v>
      </c>
      <c r="J1081" s="27">
        <v>8.3666002653407998E-2</v>
      </c>
      <c r="K1081" s="27" t="s">
        <v>658</v>
      </c>
      <c r="L1081" s="27">
        <v>0</v>
      </c>
      <c r="M1081" s="27" t="s">
        <v>658</v>
      </c>
      <c r="N1081" s="27">
        <v>1.8876429617748984E-2</v>
      </c>
      <c r="O1081" s="27">
        <v>7.3393914370788904E-2</v>
      </c>
      <c r="P1081" s="27">
        <v>6.0809419444881171E-17</v>
      </c>
      <c r="Q1081" s="27" t="s">
        <v>658</v>
      </c>
      <c r="R1081" s="27" t="s">
        <v>658</v>
      </c>
      <c r="S1081" s="27" t="s">
        <v>658</v>
      </c>
      <c r="T1081" s="27">
        <v>4.5055521304275238E-2</v>
      </c>
      <c r="U1081" s="165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62"/>
    </row>
    <row r="1082" spans="1:65">
      <c r="A1082" s="35"/>
      <c r="B1082" s="3" t="s">
        <v>87</v>
      </c>
      <c r="C1082" s="33"/>
      <c r="D1082" s="13">
        <v>2.3896581663330013E-2</v>
      </c>
      <c r="E1082" s="13">
        <v>4.7184161362558361E-2</v>
      </c>
      <c r="F1082" s="13">
        <v>7.922446752651606E-2</v>
      </c>
      <c r="G1082" s="13">
        <v>2.5617376914899018E-2</v>
      </c>
      <c r="H1082" s="13">
        <v>4.7164884665984966E-2</v>
      </c>
      <c r="I1082" s="13">
        <v>0.14029712029858768</v>
      </c>
      <c r="J1082" s="13">
        <v>0.15212000482437821</v>
      </c>
      <c r="K1082" s="13" t="s">
        <v>658</v>
      </c>
      <c r="L1082" s="13">
        <v>0</v>
      </c>
      <c r="M1082" s="13" t="s">
        <v>658</v>
      </c>
      <c r="N1082" s="13">
        <v>3.1474315541371499E-2</v>
      </c>
      <c r="O1082" s="13">
        <v>0.12510326313202655</v>
      </c>
      <c r="P1082" s="13">
        <v>1.5202354861220294E-16</v>
      </c>
      <c r="Q1082" s="13" t="s">
        <v>658</v>
      </c>
      <c r="R1082" s="13" t="s">
        <v>658</v>
      </c>
      <c r="S1082" s="13" t="s">
        <v>658</v>
      </c>
      <c r="T1082" s="13">
        <v>6.5774483655876265E-2</v>
      </c>
      <c r="U1082" s="165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62"/>
    </row>
    <row r="1083" spans="1:65">
      <c r="A1083" s="35"/>
      <c r="B1083" s="3" t="s">
        <v>266</v>
      </c>
      <c r="C1083" s="33"/>
      <c r="D1083" s="13">
        <v>-0.12276082664493781</v>
      </c>
      <c r="E1083" s="13">
        <v>-5.458670564624668E-2</v>
      </c>
      <c r="F1083" s="13">
        <v>-0.13746384508634846</v>
      </c>
      <c r="G1083" s="13">
        <v>-1.7752421450645928E-2</v>
      </c>
      <c r="H1083" s="13">
        <v>-5.1517181963279923E-2</v>
      </c>
      <c r="I1083" s="13">
        <v>-0.10676860825668089</v>
      </c>
      <c r="J1083" s="13">
        <v>1.29428153790212E-2</v>
      </c>
      <c r="K1083" s="13">
        <v>21.100570517360467</v>
      </c>
      <c r="L1083" s="13">
        <v>0.10502852586802325</v>
      </c>
      <c r="M1083" s="13" t="s">
        <v>658</v>
      </c>
      <c r="N1083" s="13">
        <v>0.10455106199924069</v>
      </c>
      <c r="O1083" s="13">
        <v>8.0472336404289413E-2</v>
      </c>
      <c r="P1083" s="13">
        <v>-0.2633143160879845</v>
      </c>
      <c r="Q1083" s="13" t="s">
        <v>658</v>
      </c>
      <c r="R1083" s="13" t="s">
        <v>658</v>
      </c>
      <c r="S1083" s="13" t="s">
        <v>658</v>
      </c>
      <c r="T1083" s="13">
        <v>0.26157423369932653</v>
      </c>
      <c r="U1083" s="165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62"/>
    </row>
    <row r="1084" spans="1:65">
      <c r="A1084" s="35"/>
      <c r="B1084" s="53" t="s">
        <v>267</v>
      </c>
      <c r="C1084" s="54"/>
      <c r="D1084" s="52">
        <v>0.67</v>
      </c>
      <c r="E1084" s="52">
        <v>0.34</v>
      </c>
      <c r="F1084" s="52">
        <v>0.75</v>
      </c>
      <c r="G1084" s="52">
        <v>0.15</v>
      </c>
      <c r="H1084" s="52">
        <v>0.32</v>
      </c>
      <c r="I1084" s="52">
        <v>0.59</v>
      </c>
      <c r="J1084" s="52">
        <v>0</v>
      </c>
      <c r="K1084" s="52">
        <v>51.4</v>
      </c>
      <c r="L1084" s="52" t="s">
        <v>268</v>
      </c>
      <c r="M1084" s="52">
        <v>40.72</v>
      </c>
      <c r="N1084" s="52">
        <v>0.46</v>
      </c>
      <c r="O1084" s="52">
        <v>0.34</v>
      </c>
      <c r="P1084" s="52" t="s">
        <v>268</v>
      </c>
      <c r="Q1084" s="52">
        <v>4.12</v>
      </c>
      <c r="R1084" s="52">
        <v>4.58</v>
      </c>
      <c r="S1084" s="52">
        <v>40.72</v>
      </c>
      <c r="T1084" s="52">
        <v>1.24</v>
      </c>
      <c r="U1084" s="165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62"/>
    </row>
    <row r="1085" spans="1:65">
      <c r="B1085" s="36" t="s">
        <v>309</v>
      </c>
      <c r="C1085" s="20"/>
      <c r="D1085" s="31"/>
      <c r="E1085" s="31"/>
      <c r="F1085" s="31"/>
      <c r="G1085" s="31"/>
      <c r="H1085" s="31"/>
      <c r="I1085" s="31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BM1085" s="62"/>
    </row>
    <row r="1086" spans="1:65">
      <c r="BM1086" s="62"/>
    </row>
    <row r="1087" spans="1:65" ht="15">
      <c r="B1087" s="37" t="s">
        <v>589</v>
      </c>
      <c r="BM1087" s="32" t="s">
        <v>67</v>
      </c>
    </row>
    <row r="1088" spans="1:65" ht="15">
      <c r="A1088" s="28" t="s">
        <v>38</v>
      </c>
      <c r="B1088" s="18" t="s">
        <v>115</v>
      </c>
      <c r="C1088" s="15" t="s">
        <v>116</v>
      </c>
      <c r="D1088" s="16" t="s">
        <v>235</v>
      </c>
      <c r="E1088" s="17" t="s">
        <v>235</v>
      </c>
      <c r="F1088" s="17" t="s">
        <v>235</v>
      </c>
      <c r="G1088" s="17" t="s">
        <v>235</v>
      </c>
      <c r="H1088" s="17" t="s">
        <v>235</v>
      </c>
      <c r="I1088" s="17" t="s">
        <v>235</v>
      </c>
      <c r="J1088" s="17" t="s">
        <v>235</v>
      </c>
      <c r="K1088" s="17" t="s">
        <v>235</v>
      </c>
      <c r="L1088" s="17" t="s">
        <v>235</v>
      </c>
      <c r="M1088" s="17" t="s">
        <v>235</v>
      </c>
      <c r="N1088" s="17" t="s">
        <v>235</v>
      </c>
      <c r="O1088" s="17" t="s">
        <v>235</v>
      </c>
      <c r="P1088" s="17" t="s">
        <v>235</v>
      </c>
      <c r="Q1088" s="17" t="s">
        <v>235</v>
      </c>
      <c r="R1088" s="165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2">
        <v>1</v>
      </c>
    </row>
    <row r="1089" spans="1:65">
      <c r="A1089" s="35"/>
      <c r="B1089" s="19" t="s">
        <v>236</v>
      </c>
      <c r="C1089" s="8" t="s">
        <v>236</v>
      </c>
      <c r="D1089" s="163" t="s">
        <v>242</v>
      </c>
      <c r="E1089" s="164" t="s">
        <v>243</v>
      </c>
      <c r="F1089" s="164" t="s">
        <v>244</v>
      </c>
      <c r="G1089" s="164" t="s">
        <v>245</v>
      </c>
      <c r="H1089" s="164" t="s">
        <v>246</v>
      </c>
      <c r="I1089" s="164" t="s">
        <v>247</v>
      </c>
      <c r="J1089" s="164" t="s">
        <v>248</v>
      </c>
      <c r="K1089" s="164" t="s">
        <v>249</v>
      </c>
      <c r="L1089" s="164" t="s">
        <v>250</v>
      </c>
      <c r="M1089" s="164" t="s">
        <v>251</v>
      </c>
      <c r="N1089" s="164" t="s">
        <v>252</v>
      </c>
      <c r="O1089" s="164" t="s">
        <v>254</v>
      </c>
      <c r="P1089" s="164" t="s">
        <v>256</v>
      </c>
      <c r="Q1089" s="164" t="s">
        <v>270</v>
      </c>
      <c r="R1089" s="165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2" t="s">
        <v>3</v>
      </c>
    </row>
    <row r="1090" spans="1:65">
      <c r="A1090" s="35"/>
      <c r="B1090" s="19"/>
      <c r="C1090" s="8"/>
      <c r="D1090" s="9" t="s">
        <v>271</v>
      </c>
      <c r="E1090" s="10" t="s">
        <v>271</v>
      </c>
      <c r="F1090" s="10" t="s">
        <v>271</v>
      </c>
      <c r="G1090" s="10" t="s">
        <v>271</v>
      </c>
      <c r="H1090" s="10" t="s">
        <v>292</v>
      </c>
      <c r="I1090" s="10" t="s">
        <v>273</v>
      </c>
      <c r="J1090" s="10" t="s">
        <v>292</v>
      </c>
      <c r="K1090" s="10" t="s">
        <v>273</v>
      </c>
      <c r="L1090" s="10" t="s">
        <v>292</v>
      </c>
      <c r="M1090" s="10" t="s">
        <v>271</v>
      </c>
      <c r="N1090" s="10" t="s">
        <v>292</v>
      </c>
      <c r="O1090" s="10" t="s">
        <v>292</v>
      </c>
      <c r="P1090" s="10" t="s">
        <v>273</v>
      </c>
      <c r="Q1090" s="10" t="s">
        <v>271</v>
      </c>
      <c r="R1090" s="165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2">
        <v>2</v>
      </c>
    </row>
    <row r="1091" spans="1:65">
      <c r="A1091" s="35"/>
      <c r="B1091" s="19"/>
      <c r="C1091" s="8"/>
      <c r="D1091" s="29" t="s">
        <v>293</v>
      </c>
      <c r="E1091" s="29" t="s">
        <v>293</v>
      </c>
      <c r="F1091" s="29" t="s">
        <v>293</v>
      </c>
      <c r="G1091" s="29" t="s">
        <v>293</v>
      </c>
      <c r="H1091" s="29" t="s">
        <v>295</v>
      </c>
      <c r="I1091" s="29" t="s">
        <v>295</v>
      </c>
      <c r="J1091" s="29" t="s">
        <v>295</v>
      </c>
      <c r="K1091" s="29" t="s">
        <v>295</v>
      </c>
      <c r="L1091" s="29" t="s">
        <v>296</v>
      </c>
      <c r="M1091" s="29" t="s">
        <v>293</v>
      </c>
      <c r="N1091" s="29" t="s">
        <v>296</v>
      </c>
      <c r="O1091" s="29" t="s">
        <v>293</v>
      </c>
      <c r="P1091" s="29" t="s">
        <v>293</v>
      </c>
      <c r="Q1091" s="29" t="s">
        <v>297</v>
      </c>
      <c r="R1091" s="165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2">
        <v>3</v>
      </c>
    </row>
    <row r="1092" spans="1:65">
      <c r="A1092" s="35"/>
      <c r="B1092" s="18">
        <v>1</v>
      </c>
      <c r="C1092" s="14">
        <v>1</v>
      </c>
      <c r="D1092" s="22">
        <v>8.2899999999999991</v>
      </c>
      <c r="E1092" s="22">
        <v>8.4600000000000009</v>
      </c>
      <c r="F1092" s="23">
        <v>8.06</v>
      </c>
      <c r="G1092" s="22">
        <v>8.16</v>
      </c>
      <c r="H1092" s="23">
        <v>7.94</v>
      </c>
      <c r="I1092" s="160">
        <v>7</v>
      </c>
      <c r="J1092" s="23">
        <v>7.51</v>
      </c>
      <c r="K1092" s="22">
        <v>8.1999999999999993</v>
      </c>
      <c r="L1092" s="160">
        <v>9.735124537187172</v>
      </c>
      <c r="M1092" s="22">
        <v>8.77</v>
      </c>
      <c r="N1092" s="22">
        <v>8.56</v>
      </c>
      <c r="O1092" s="22">
        <v>7.84</v>
      </c>
      <c r="P1092" s="22">
        <v>7.5284999999999993</v>
      </c>
      <c r="Q1092" s="22">
        <v>8.8699999999999992</v>
      </c>
      <c r="R1092" s="165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2">
        <v>1</v>
      </c>
    </row>
    <row r="1093" spans="1:65">
      <c r="A1093" s="35"/>
      <c r="B1093" s="19">
        <v>1</v>
      </c>
      <c r="C1093" s="8">
        <v>2</v>
      </c>
      <c r="D1093" s="10">
        <v>7.95</v>
      </c>
      <c r="E1093" s="10">
        <v>8.2200000000000006</v>
      </c>
      <c r="F1093" s="25">
        <v>8.58</v>
      </c>
      <c r="G1093" s="10">
        <v>7.669999999999999</v>
      </c>
      <c r="H1093" s="25">
        <v>7.91</v>
      </c>
      <c r="I1093" s="161">
        <v>7</v>
      </c>
      <c r="J1093" s="25">
        <v>7.5</v>
      </c>
      <c r="K1093" s="10">
        <v>8.1</v>
      </c>
      <c r="L1093" s="161">
        <v>9.966947487842722</v>
      </c>
      <c r="M1093" s="10">
        <v>8.5</v>
      </c>
      <c r="N1093" s="10">
        <v>8.77</v>
      </c>
      <c r="O1093" s="10">
        <v>7.8600000000000012</v>
      </c>
      <c r="P1093" s="10">
        <v>7.6050000000000004</v>
      </c>
      <c r="Q1093" s="10">
        <v>8.9700000000000006</v>
      </c>
      <c r="R1093" s="165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2">
        <v>11</v>
      </c>
    </row>
    <row r="1094" spans="1:65">
      <c r="A1094" s="35"/>
      <c r="B1094" s="19">
        <v>1</v>
      </c>
      <c r="C1094" s="8">
        <v>3</v>
      </c>
      <c r="D1094" s="10">
        <v>8.1999999999999993</v>
      </c>
      <c r="E1094" s="10">
        <v>8.57</v>
      </c>
      <c r="F1094" s="25">
        <v>8.93</v>
      </c>
      <c r="G1094" s="10">
        <v>7.78</v>
      </c>
      <c r="H1094" s="25">
        <v>8.24</v>
      </c>
      <c r="I1094" s="161">
        <v>7</v>
      </c>
      <c r="J1094" s="25">
        <v>7.43</v>
      </c>
      <c r="K1094" s="25">
        <v>8.1</v>
      </c>
      <c r="L1094" s="166">
        <v>9.6536546551869726</v>
      </c>
      <c r="M1094" s="11">
        <v>8.68</v>
      </c>
      <c r="N1094" s="11">
        <v>8.64</v>
      </c>
      <c r="O1094" s="11">
        <v>7.7700000000000005</v>
      </c>
      <c r="P1094" s="11">
        <v>7.3709999999999996</v>
      </c>
      <c r="Q1094" s="11">
        <v>9.08</v>
      </c>
      <c r="R1094" s="165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2">
        <v>16</v>
      </c>
    </row>
    <row r="1095" spans="1:65">
      <c r="A1095" s="35"/>
      <c r="B1095" s="19">
        <v>1</v>
      </c>
      <c r="C1095" s="8">
        <v>4</v>
      </c>
      <c r="D1095" s="10">
        <v>7.61</v>
      </c>
      <c r="E1095" s="10">
        <v>8.3699999999999992</v>
      </c>
      <c r="F1095" s="25">
        <v>8.44</v>
      </c>
      <c r="G1095" s="10">
        <v>7.7100000000000009</v>
      </c>
      <c r="H1095" s="25">
        <v>8.42</v>
      </c>
      <c r="I1095" s="161">
        <v>7</v>
      </c>
      <c r="J1095" s="25">
        <v>7.47</v>
      </c>
      <c r="K1095" s="25">
        <v>8.3000000000000007</v>
      </c>
      <c r="L1095" s="166">
        <v>9.5706725758530027</v>
      </c>
      <c r="M1095" s="11">
        <v>8.74</v>
      </c>
      <c r="N1095" s="11">
        <v>8.6300000000000008</v>
      </c>
      <c r="O1095" s="11">
        <v>7.9200000000000008</v>
      </c>
      <c r="P1095" s="11">
        <v>7.3710000000000004</v>
      </c>
      <c r="Q1095" s="11">
        <v>9.34</v>
      </c>
      <c r="R1095" s="165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2">
        <v>8.2066597222222235</v>
      </c>
    </row>
    <row r="1096" spans="1:65">
      <c r="A1096" s="35"/>
      <c r="B1096" s="19">
        <v>1</v>
      </c>
      <c r="C1096" s="8">
        <v>5</v>
      </c>
      <c r="D1096" s="10">
        <v>8.1300000000000008</v>
      </c>
      <c r="E1096" s="10">
        <v>8.44</v>
      </c>
      <c r="F1096" s="10">
        <v>8.56</v>
      </c>
      <c r="G1096" s="10">
        <v>7.08</v>
      </c>
      <c r="H1096" s="10">
        <v>8.5</v>
      </c>
      <c r="I1096" s="161">
        <v>7</v>
      </c>
      <c r="J1096" s="10">
        <v>7.43</v>
      </c>
      <c r="K1096" s="10">
        <v>8.9</v>
      </c>
      <c r="L1096" s="161">
        <v>9.8000116828871526</v>
      </c>
      <c r="M1096" s="10">
        <v>8.8699999999999992</v>
      </c>
      <c r="N1096" s="10">
        <v>8.76</v>
      </c>
      <c r="O1096" s="10">
        <v>8.14</v>
      </c>
      <c r="P1096" s="10">
        <v>7.5374999999999996</v>
      </c>
      <c r="Q1096" s="10">
        <v>8.9600000000000009</v>
      </c>
      <c r="R1096" s="165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2">
        <v>120</v>
      </c>
    </row>
    <row r="1097" spans="1:65">
      <c r="A1097" s="35"/>
      <c r="B1097" s="19">
        <v>1</v>
      </c>
      <c r="C1097" s="8">
        <v>6</v>
      </c>
      <c r="D1097" s="159">
        <v>9.2799999999999994</v>
      </c>
      <c r="E1097" s="10">
        <v>8.3000000000000007</v>
      </c>
      <c r="F1097" s="10">
        <v>8.3699999999999992</v>
      </c>
      <c r="G1097" s="10">
        <v>7.56</v>
      </c>
      <c r="H1097" s="10">
        <v>8.16</v>
      </c>
      <c r="I1097" s="161">
        <v>7</v>
      </c>
      <c r="J1097" s="10">
        <v>7.5</v>
      </c>
      <c r="K1097" s="10">
        <v>8.6999999999999993</v>
      </c>
      <c r="L1097" s="161">
        <v>9.8841542320372628</v>
      </c>
      <c r="M1097" s="10">
        <v>8.9</v>
      </c>
      <c r="N1097" s="10">
        <v>8.36</v>
      </c>
      <c r="O1097" s="10">
        <v>8.16</v>
      </c>
      <c r="P1097" s="10">
        <v>7.5465</v>
      </c>
      <c r="Q1097" s="159">
        <v>8.26</v>
      </c>
      <c r="R1097" s="165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2"/>
    </row>
    <row r="1098" spans="1:65">
      <c r="A1098" s="35"/>
      <c r="B1098" s="20" t="s">
        <v>263</v>
      </c>
      <c r="C1098" s="12"/>
      <c r="D1098" s="26">
        <v>8.2433333333333341</v>
      </c>
      <c r="E1098" s="26">
        <v>8.3933333333333326</v>
      </c>
      <c r="F1098" s="26">
        <v>8.49</v>
      </c>
      <c r="G1098" s="26">
        <v>7.66</v>
      </c>
      <c r="H1098" s="26">
        <v>8.1950000000000003</v>
      </c>
      <c r="I1098" s="26">
        <v>7</v>
      </c>
      <c r="J1098" s="26">
        <v>7.4733333333333327</v>
      </c>
      <c r="K1098" s="26">
        <v>8.3833333333333329</v>
      </c>
      <c r="L1098" s="26">
        <v>9.7684275284990481</v>
      </c>
      <c r="M1098" s="26">
        <v>8.7433333333333323</v>
      </c>
      <c r="N1098" s="26">
        <v>8.6199999999999992</v>
      </c>
      <c r="O1098" s="26">
        <v>7.9483333333333333</v>
      </c>
      <c r="P1098" s="26">
        <v>7.4932500000000006</v>
      </c>
      <c r="Q1098" s="26">
        <v>8.913333333333334</v>
      </c>
      <c r="R1098" s="165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62"/>
    </row>
    <row r="1099" spans="1:65">
      <c r="A1099" s="35"/>
      <c r="B1099" s="3" t="s">
        <v>264</v>
      </c>
      <c r="C1099" s="33"/>
      <c r="D1099" s="11">
        <v>8.1649999999999991</v>
      </c>
      <c r="E1099" s="11">
        <v>8.4049999999999994</v>
      </c>
      <c r="F1099" s="11">
        <v>8.5</v>
      </c>
      <c r="G1099" s="11">
        <v>7.6899999999999995</v>
      </c>
      <c r="H1099" s="11">
        <v>8.1999999999999993</v>
      </c>
      <c r="I1099" s="11">
        <v>7</v>
      </c>
      <c r="J1099" s="11">
        <v>7.4849999999999994</v>
      </c>
      <c r="K1099" s="11">
        <v>8.25</v>
      </c>
      <c r="L1099" s="11">
        <v>9.7675681100371623</v>
      </c>
      <c r="M1099" s="11">
        <v>8.754999999999999</v>
      </c>
      <c r="N1099" s="11">
        <v>8.6350000000000016</v>
      </c>
      <c r="O1099" s="11">
        <v>7.8900000000000006</v>
      </c>
      <c r="P1099" s="11">
        <v>7.5329999999999995</v>
      </c>
      <c r="Q1099" s="11">
        <v>8.9649999999999999</v>
      </c>
      <c r="R1099" s="165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62"/>
    </row>
    <row r="1100" spans="1:65">
      <c r="A1100" s="35"/>
      <c r="B1100" s="3" t="s">
        <v>265</v>
      </c>
      <c r="C1100" s="33"/>
      <c r="D1100" s="27">
        <v>0.56191339783517025</v>
      </c>
      <c r="E1100" s="27">
        <v>0.12420413304985722</v>
      </c>
      <c r="F1100" s="27">
        <v>0.2857971308463399</v>
      </c>
      <c r="G1100" s="27">
        <v>0.35025704846583749</v>
      </c>
      <c r="H1100" s="27">
        <v>0.24213632523849027</v>
      </c>
      <c r="I1100" s="27">
        <v>0</v>
      </c>
      <c r="J1100" s="27">
        <v>3.6147844564602655E-2</v>
      </c>
      <c r="K1100" s="27">
        <v>0.33714487489307438</v>
      </c>
      <c r="L1100" s="27">
        <v>0.1464167517415379</v>
      </c>
      <c r="M1100" s="27">
        <v>0.14459137825841017</v>
      </c>
      <c r="N1100" s="27">
        <v>0.15086417732516894</v>
      </c>
      <c r="O1100" s="27">
        <v>0.16351350606805126</v>
      </c>
      <c r="P1100" s="27">
        <v>9.8401600596738276E-2</v>
      </c>
      <c r="Q1100" s="27">
        <v>0.35886859247733943</v>
      </c>
      <c r="R1100" s="234"/>
      <c r="S1100" s="235"/>
      <c r="T1100" s="235"/>
      <c r="U1100" s="235"/>
      <c r="V1100" s="235"/>
      <c r="W1100" s="235"/>
      <c r="X1100" s="235"/>
      <c r="Y1100" s="235"/>
      <c r="Z1100" s="235"/>
      <c r="AA1100" s="235"/>
      <c r="AB1100" s="235"/>
      <c r="AC1100" s="235"/>
      <c r="AD1100" s="235"/>
      <c r="AE1100" s="235"/>
      <c r="AF1100" s="235"/>
      <c r="AG1100" s="235"/>
      <c r="AH1100" s="235"/>
      <c r="AI1100" s="235"/>
      <c r="AJ1100" s="235"/>
      <c r="AK1100" s="235"/>
      <c r="AL1100" s="235"/>
      <c r="AM1100" s="235"/>
      <c r="AN1100" s="235"/>
      <c r="AO1100" s="235"/>
      <c r="AP1100" s="235"/>
      <c r="AQ1100" s="235"/>
      <c r="AR1100" s="235"/>
      <c r="AS1100" s="235"/>
      <c r="AT1100" s="235"/>
      <c r="AU1100" s="235"/>
      <c r="AV1100" s="235"/>
      <c r="AW1100" s="235"/>
      <c r="AX1100" s="235"/>
      <c r="AY1100" s="235"/>
      <c r="AZ1100" s="235"/>
      <c r="BA1100" s="235"/>
      <c r="BB1100" s="235"/>
      <c r="BC1100" s="235"/>
      <c r="BD1100" s="235"/>
      <c r="BE1100" s="235"/>
      <c r="BF1100" s="235"/>
      <c r="BG1100" s="235"/>
      <c r="BH1100" s="235"/>
      <c r="BI1100" s="235"/>
      <c r="BJ1100" s="235"/>
      <c r="BK1100" s="235"/>
      <c r="BL1100" s="235"/>
      <c r="BM1100" s="63"/>
    </row>
    <row r="1101" spans="1:65">
      <c r="A1101" s="35"/>
      <c r="B1101" s="3" t="s">
        <v>87</v>
      </c>
      <c r="C1101" s="33"/>
      <c r="D1101" s="13">
        <v>6.8165798362535807E-2</v>
      </c>
      <c r="E1101" s="13">
        <v>1.4797950720793157E-2</v>
      </c>
      <c r="F1101" s="13">
        <v>3.366279515269021E-2</v>
      </c>
      <c r="G1101" s="13">
        <v>4.5725463246192886E-2</v>
      </c>
      <c r="H1101" s="13">
        <v>2.9546836514763912E-2</v>
      </c>
      <c r="I1101" s="13">
        <v>0</v>
      </c>
      <c r="J1101" s="13">
        <v>4.8369105126586966E-3</v>
      </c>
      <c r="K1101" s="13">
        <v>4.0216088456430342E-2</v>
      </c>
      <c r="L1101" s="13">
        <v>1.4988773916208327E-2</v>
      </c>
      <c r="M1101" s="13">
        <v>1.6537328813390414E-2</v>
      </c>
      <c r="N1101" s="13">
        <v>1.7501644701295702E-2</v>
      </c>
      <c r="O1101" s="13">
        <v>2.0572049410952139E-2</v>
      </c>
      <c r="P1101" s="13">
        <v>1.3132032241916161E-2</v>
      </c>
      <c r="Q1101" s="13">
        <v>4.0261996164248998E-2</v>
      </c>
      <c r="R1101" s="165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62"/>
    </row>
    <row r="1102" spans="1:65">
      <c r="A1102" s="35"/>
      <c r="B1102" s="3" t="s">
        <v>266</v>
      </c>
      <c r="C1102" s="33"/>
      <c r="D1102" s="13">
        <v>4.4687622434014251E-3</v>
      </c>
      <c r="E1102" s="13">
        <v>2.2746600618230639E-2</v>
      </c>
      <c r="F1102" s="13">
        <v>3.4525652015343189E-2</v>
      </c>
      <c r="G1102" s="13">
        <v>-6.6611720325379542E-2</v>
      </c>
      <c r="H1102" s="13">
        <v>-1.4207634551547388E-3</v>
      </c>
      <c r="I1102" s="13">
        <v>-0.14703420917462884</v>
      </c>
      <c r="J1102" s="13">
        <v>-8.9357474747389531E-2</v>
      </c>
      <c r="K1102" s="13">
        <v>2.1528078059908751E-2</v>
      </c>
      <c r="L1102" s="13">
        <v>0.19030493028093098</v>
      </c>
      <c r="M1102" s="13">
        <v>6.5394890159499175E-2</v>
      </c>
      <c r="N1102" s="13">
        <v>5.0366445273528404E-2</v>
      </c>
      <c r="O1102" s="13">
        <v>-3.1477653227096392E-2</v>
      </c>
      <c r="P1102" s="13">
        <v>-8.6930583985398102E-2</v>
      </c>
      <c r="Q1102" s="13">
        <v>8.6109773650972832E-2</v>
      </c>
      <c r="R1102" s="165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62"/>
    </row>
    <row r="1103" spans="1:65">
      <c r="A1103" s="35"/>
      <c r="B1103" s="53" t="s">
        <v>267</v>
      </c>
      <c r="C1103" s="54"/>
      <c r="D1103" s="52">
        <v>0.26</v>
      </c>
      <c r="E1103" s="52">
        <v>0.02</v>
      </c>
      <c r="F1103" s="52">
        <v>0.2</v>
      </c>
      <c r="G1103" s="52">
        <v>1.35</v>
      </c>
      <c r="H1103" s="52">
        <v>0.35</v>
      </c>
      <c r="I1103" s="52" t="s">
        <v>268</v>
      </c>
      <c r="J1103" s="52">
        <v>1.7</v>
      </c>
      <c r="K1103" s="52">
        <v>0</v>
      </c>
      <c r="L1103" s="52">
        <v>2.59</v>
      </c>
      <c r="M1103" s="52">
        <v>0.67</v>
      </c>
      <c r="N1103" s="52">
        <v>0.44</v>
      </c>
      <c r="O1103" s="52">
        <v>0.81</v>
      </c>
      <c r="P1103" s="52">
        <v>1.67</v>
      </c>
      <c r="Q1103" s="52">
        <v>0.99</v>
      </c>
      <c r="R1103" s="165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62"/>
    </row>
    <row r="1104" spans="1:65">
      <c r="B1104" s="36" t="s">
        <v>310</v>
      </c>
      <c r="C1104" s="20"/>
      <c r="D1104" s="31"/>
      <c r="E1104" s="31"/>
      <c r="F1104" s="31"/>
      <c r="G1104" s="31"/>
      <c r="H1104" s="31"/>
      <c r="I1104" s="31"/>
      <c r="J1104" s="31"/>
      <c r="K1104" s="31"/>
      <c r="L1104" s="31"/>
      <c r="M1104" s="31"/>
      <c r="N1104" s="31"/>
      <c r="O1104" s="31"/>
      <c r="P1104" s="31"/>
      <c r="Q1104" s="31"/>
      <c r="BM1104" s="62"/>
    </row>
    <row r="1105" spans="1:65">
      <c r="BM1105" s="62"/>
    </row>
    <row r="1106" spans="1:65" ht="15">
      <c r="B1106" s="37" t="s">
        <v>590</v>
      </c>
      <c r="BM1106" s="32" t="s">
        <v>269</v>
      </c>
    </row>
    <row r="1107" spans="1:65" ht="15">
      <c r="A1107" s="28" t="s">
        <v>41</v>
      </c>
      <c r="B1107" s="18" t="s">
        <v>115</v>
      </c>
      <c r="C1107" s="15" t="s">
        <v>116</v>
      </c>
      <c r="D1107" s="16" t="s">
        <v>235</v>
      </c>
      <c r="E1107" s="17" t="s">
        <v>235</v>
      </c>
      <c r="F1107" s="17" t="s">
        <v>235</v>
      </c>
      <c r="G1107" s="17" t="s">
        <v>235</v>
      </c>
      <c r="H1107" s="165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2">
        <v>1</v>
      </c>
    </row>
    <row r="1108" spans="1:65">
      <c r="A1108" s="35"/>
      <c r="B1108" s="19" t="s">
        <v>236</v>
      </c>
      <c r="C1108" s="8" t="s">
        <v>236</v>
      </c>
      <c r="D1108" s="163" t="s">
        <v>246</v>
      </c>
      <c r="E1108" s="164" t="s">
        <v>248</v>
      </c>
      <c r="F1108" s="164" t="s">
        <v>251</v>
      </c>
      <c r="G1108" s="164" t="s">
        <v>254</v>
      </c>
      <c r="H1108" s="165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2" t="s">
        <v>3</v>
      </c>
    </row>
    <row r="1109" spans="1:65">
      <c r="A1109" s="35"/>
      <c r="B1109" s="19"/>
      <c r="C1109" s="8"/>
      <c r="D1109" s="9" t="s">
        <v>292</v>
      </c>
      <c r="E1109" s="10" t="s">
        <v>292</v>
      </c>
      <c r="F1109" s="10" t="s">
        <v>271</v>
      </c>
      <c r="G1109" s="10" t="s">
        <v>292</v>
      </c>
      <c r="H1109" s="165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2">
        <v>2</v>
      </c>
    </row>
    <row r="1110" spans="1:65">
      <c r="A1110" s="35"/>
      <c r="B1110" s="19"/>
      <c r="C1110" s="8"/>
      <c r="D1110" s="29" t="s">
        <v>295</v>
      </c>
      <c r="E1110" s="29" t="s">
        <v>295</v>
      </c>
      <c r="F1110" s="29" t="s">
        <v>293</v>
      </c>
      <c r="G1110" s="29" t="s">
        <v>293</v>
      </c>
      <c r="H1110" s="165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2">
        <v>2</v>
      </c>
    </row>
    <row r="1111" spans="1:65">
      <c r="A1111" s="35"/>
      <c r="B1111" s="18">
        <v>1</v>
      </c>
      <c r="C1111" s="14">
        <v>1</v>
      </c>
      <c r="D1111" s="22">
        <v>0.7</v>
      </c>
      <c r="E1111" s="22">
        <v>0.7</v>
      </c>
      <c r="F1111" s="23">
        <v>0.751</v>
      </c>
      <c r="G1111" s="22">
        <v>0.8</v>
      </c>
      <c r="H1111" s="165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2">
        <v>1</v>
      </c>
    </row>
    <row r="1112" spans="1:65">
      <c r="A1112" s="35"/>
      <c r="B1112" s="19">
        <v>1</v>
      </c>
      <c r="C1112" s="8">
        <v>2</v>
      </c>
      <c r="D1112" s="10">
        <v>0.7</v>
      </c>
      <c r="E1112" s="10">
        <v>0.8</v>
      </c>
      <c r="F1112" s="25">
        <v>0.76900000000000002</v>
      </c>
      <c r="G1112" s="10">
        <v>0.8</v>
      </c>
      <c r="H1112" s="165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2">
        <v>21</v>
      </c>
    </row>
    <row r="1113" spans="1:65">
      <c r="A1113" s="35"/>
      <c r="B1113" s="19">
        <v>1</v>
      </c>
      <c r="C1113" s="8">
        <v>3</v>
      </c>
      <c r="D1113" s="10">
        <v>0.8</v>
      </c>
      <c r="E1113" s="10">
        <v>0.8</v>
      </c>
      <c r="F1113" s="158">
        <v>0.71899999999999997</v>
      </c>
      <c r="G1113" s="10">
        <v>0.8</v>
      </c>
      <c r="H1113" s="165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2">
        <v>16</v>
      </c>
    </row>
    <row r="1114" spans="1:65">
      <c r="A1114" s="35"/>
      <c r="B1114" s="19">
        <v>1</v>
      </c>
      <c r="C1114" s="8">
        <v>4</v>
      </c>
      <c r="D1114" s="10">
        <v>0.8</v>
      </c>
      <c r="E1114" s="10">
        <v>0.8</v>
      </c>
      <c r="F1114" s="25">
        <v>0.75900000000000001</v>
      </c>
      <c r="G1114" s="10">
        <v>0.8</v>
      </c>
      <c r="H1114" s="165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2">
        <v>0.77363333333333295</v>
      </c>
    </row>
    <row r="1115" spans="1:65">
      <c r="A1115" s="35"/>
      <c r="B1115" s="19">
        <v>1</v>
      </c>
      <c r="C1115" s="8">
        <v>5</v>
      </c>
      <c r="D1115" s="10">
        <v>0.8</v>
      </c>
      <c r="E1115" s="10">
        <v>0.8</v>
      </c>
      <c r="F1115" s="10">
        <v>0.76200000000000001</v>
      </c>
      <c r="G1115" s="10">
        <v>0.8</v>
      </c>
      <c r="H1115" s="165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2">
        <v>27</v>
      </c>
    </row>
    <row r="1116" spans="1:65">
      <c r="A1116" s="35"/>
      <c r="B1116" s="19">
        <v>1</v>
      </c>
      <c r="C1116" s="8">
        <v>6</v>
      </c>
      <c r="D1116" s="10">
        <v>0.7</v>
      </c>
      <c r="E1116" s="10">
        <v>0.8</v>
      </c>
      <c r="F1116" s="10">
        <v>0.76500000000000001</v>
      </c>
      <c r="G1116" s="10">
        <v>0.8</v>
      </c>
      <c r="H1116" s="165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2"/>
    </row>
    <row r="1117" spans="1:65">
      <c r="A1117" s="35"/>
      <c r="B1117" s="20" t="s">
        <v>263</v>
      </c>
      <c r="C1117" s="12"/>
      <c r="D1117" s="26">
        <v>0.75</v>
      </c>
      <c r="E1117" s="26">
        <v>0.78333333333333321</v>
      </c>
      <c r="F1117" s="26">
        <v>0.75416666666666654</v>
      </c>
      <c r="G1117" s="26">
        <v>0.79999999999999993</v>
      </c>
      <c r="H1117" s="165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62"/>
    </row>
    <row r="1118" spans="1:65">
      <c r="A1118" s="35"/>
      <c r="B1118" s="3" t="s">
        <v>264</v>
      </c>
      <c r="C1118" s="33"/>
      <c r="D1118" s="11">
        <v>0.75</v>
      </c>
      <c r="E1118" s="11">
        <v>0.8</v>
      </c>
      <c r="F1118" s="11">
        <v>0.76049999999999995</v>
      </c>
      <c r="G1118" s="11">
        <v>0.8</v>
      </c>
      <c r="H1118" s="165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62"/>
    </row>
    <row r="1119" spans="1:65">
      <c r="A1119" s="35"/>
      <c r="B1119" s="3" t="s">
        <v>265</v>
      </c>
      <c r="C1119" s="33"/>
      <c r="D1119" s="27">
        <v>5.4772255750516662E-2</v>
      </c>
      <c r="E1119" s="27">
        <v>4.0824829046386332E-2</v>
      </c>
      <c r="F1119" s="27">
        <v>1.8269282051210093E-2</v>
      </c>
      <c r="G1119" s="27">
        <v>1.2161883888976234E-16</v>
      </c>
      <c r="H1119" s="165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62"/>
    </row>
    <row r="1120" spans="1:65">
      <c r="A1120" s="35"/>
      <c r="B1120" s="3" t="s">
        <v>87</v>
      </c>
      <c r="C1120" s="33"/>
      <c r="D1120" s="13">
        <v>7.3029674334022215E-2</v>
      </c>
      <c r="E1120" s="13">
        <v>5.2116803037940009E-2</v>
      </c>
      <c r="F1120" s="13">
        <v>2.4224462388344879E-2</v>
      </c>
      <c r="G1120" s="13">
        <v>1.5202354861220294E-16</v>
      </c>
      <c r="H1120" s="165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62"/>
    </row>
    <row r="1121" spans="1:65">
      <c r="A1121" s="35"/>
      <c r="B1121" s="3" t="s">
        <v>266</v>
      </c>
      <c r="C1121" s="33"/>
      <c r="D1121" s="13">
        <v>-3.0548494118660341E-2</v>
      </c>
      <c r="E1121" s="13">
        <v>1.2538239476065582E-2</v>
      </c>
      <c r="F1121" s="13">
        <v>-2.5162652419319809E-2</v>
      </c>
      <c r="G1121" s="13">
        <v>3.4081606273428822E-2</v>
      </c>
      <c r="H1121" s="165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62"/>
    </row>
    <row r="1122" spans="1:65">
      <c r="A1122" s="35"/>
      <c r="B1122" s="53" t="s">
        <v>267</v>
      </c>
      <c r="C1122" s="54"/>
      <c r="D1122" s="52">
        <v>0.76</v>
      </c>
      <c r="E1122" s="52">
        <v>0.59</v>
      </c>
      <c r="F1122" s="52">
        <v>0.59</v>
      </c>
      <c r="G1122" s="52">
        <v>1.26</v>
      </c>
      <c r="H1122" s="165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62"/>
    </row>
    <row r="1123" spans="1:65">
      <c r="B1123" s="36"/>
      <c r="C1123" s="20"/>
      <c r="D1123" s="31"/>
      <c r="E1123" s="31"/>
      <c r="F1123" s="31"/>
      <c r="G1123" s="31"/>
      <c r="BM1123" s="62"/>
    </row>
    <row r="1124" spans="1:65" ht="15">
      <c r="B1124" s="37" t="s">
        <v>591</v>
      </c>
      <c r="BM1124" s="32" t="s">
        <v>67</v>
      </c>
    </row>
    <row r="1125" spans="1:65" ht="15">
      <c r="A1125" s="28" t="s">
        <v>44</v>
      </c>
      <c r="B1125" s="18" t="s">
        <v>115</v>
      </c>
      <c r="C1125" s="15" t="s">
        <v>116</v>
      </c>
      <c r="D1125" s="16" t="s">
        <v>235</v>
      </c>
      <c r="E1125" s="17" t="s">
        <v>235</v>
      </c>
      <c r="F1125" s="17" t="s">
        <v>235</v>
      </c>
      <c r="G1125" s="17" t="s">
        <v>235</v>
      </c>
      <c r="H1125" s="17" t="s">
        <v>235</v>
      </c>
      <c r="I1125" s="17" t="s">
        <v>235</v>
      </c>
      <c r="J1125" s="17" t="s">
        <v>235</v>
      </c>
      <c r="K1125" s="17" t="s">
        <v>235</v>
      </c>
      <c r="L1125" s="17" t="s">
        <v>235</v>
      </c>
      <c r="M1125" s="17" t="s">
        <v>235</v>
      </c>
      <c r="N1125" s="17" t="s">
        <v>235</v>
      </c>
      <c r="O1125" s="17" t="s">
        <v>235</v>
      </c>
      <c r="P1125" s="17" t="s">
        <v>235</v>
      </c>
      <c r="Q1125" s="17" t="s">
        <v>235</v>
      </c>
      <c r="R1125" s="17" t="s">
        <v>235</v>
      </c>
      <c r="S1125" s="17" t="s">
        <v>235</v>
      </c>
      <c r="T1125" s="17" t="s">
        <v>235</v>
      </c>
      <c r="U1125" s="17" t="s">
        <v>235</v>
      </c>
      <c r="V1125" s="17" t="s">
        <v>235</v>
      </c>
      <c r="W1125" s="165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2">
        <v>1</v>
      </c>
    </row>
    <row r="1126" spans="1:65">
      <c r="A1126" s="35"/>
      <c r="B1126" s="19" t="s">
        <v>236</v>
      </c>
      <c r="C1126" s="8" t="s">
        <v>236</v>
      </c>
      <c r="D1126" s="163" t="s">
        <v>238</v>
      </c>
      <c r="E1126" s="164" t="s">
        <v>239</v>
      </c>
      <c r="F1126" s="164" t="s">
        <v>240</v>
      </c>
      <c r="G1126" s="164" t="s">
        <v>242</v>
      </c>
      <c r="H1126" s="164" t="s">
        <v>243</v>
      </c>
      <c r="I1126" s="164" t="s">
        <v>244</v>
      </c>
      <c r="J1126" s="164" t="s">
        <v>245</v>
      </c>
      <c r="K1126" s="164" t="s">
        <v>246</v>
      </c>
      <c r="L1126" s="164" t="s">
        <v>247</v>
      </c>
      <c r="M1126" s="164" t="s">
        <v>248</v>
      </c>
      <c r="N1126" s="164" t="s">
        <v>249</v>
      </c>
      <c r="O1126" s="164" t="s">
        <v>250</v>
      </c>
      <c r="P1126" s="164" t="s">
        <v>251</v>
      </c>
      <c r="Q1126" s="164" t="s">
        <v>252</v>
      </c>
      <c r="R1126" s="164" t="s">
        <v>253</v>
      </c>
      <c r="S1126" s="164" t="s">
        <v>254</v>
      </c>
      <c r="T1126" s="164" t="s">
        <v>255</v>
      </c>
      <c r="U1126" s="164" t="s">
        <v>256</v>
      </c>
      <c r="V1126" s="164" t="s">
        <v>270</v>
      </c>
      <c r="W1126" s="165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2" t="s">
        <v>3</v>
      </c>
    </row>
    <row r="1127" spans="1:65">
      <c r="A1127" s="35"/>
      <c r="B1127" s="19"/>
      <c r="C1127" s="8"/>
      <c r="D1127" s="9" t="s">
        <v>271</v>
      </c>
      <c r="E1127" s="10" t="s">
        <v>273</v>
      </c>
      <c r="F1127" s="10" t="s">
        <v>271</v>
      </c>
      <c r="G1127" s="10" t="s">
        <v>271</v>
      </c>
      <c r="H1127" s="10" t="s">
        <v>271</v>
      </c>
      <c r="I1127" s="10" t="s">
        <v>271</v>
      </c>
      <c r="J1127" s="10" t="s">
        <v>271</v>
      </c>
      <c r="K1127" s="10" t="s">
        <v>292</v>
      </c>
      <c r="L1127" s="10" t="s">
        <v>273</v>
      </c>
      <c r="M1127" s="10" t="s">
        <v>292</v>
      </c>
      <c r="N1127" s="10" t="s">
        <v>273</v>
      </c>
      <c r="O1127" s="10" t="s">
        <v>292</v>
      </c>
      <c r="P1127" s="10" t="s">
        <v>271</v>
      </c>
      <c r="Q1127" s="10" t="s">
        <v>292</v>
      </c>
      <c r="R1127" s="10" t="s">
        <v>273</v>
      </c>
      <c r="S1127" s="10" t="s">
        <v>292</v>
      </c>
      <c r="T1127" s="10" t="s">
        <v>273</v>
      </c>
      <c r="U1127" s="10" t="s">
        <v>273</v>
      </c>
      <c r="V1127" s="10" t="s">
        <v>271</v>
      </c>
      <c r="W1127" s="165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2">
        <v>0</v>
      </c>
    </row>
    <row r="1128" spans="1:65">
      <c r="A1128" s="35"/>
      <c r="B1128" s="19"/>
      <c r="C1128" s="8"/>
      <c r="D1128" s="29" t="s">
        <v>293</v>
      </c>
      <c r="E1128" s="29" t="s">
        <v>294</v>
      </c>
      <c r="F1128" s="29" t="s">
        <v>293</v>
      </c>
      <c r="G1128" s="29" t="s">
        <v>293</v>
      </c>
      <c r="H1128" s="29" t="s">
        <v>293</v>
      </c>
      <c r="I1128" s="29" t="s">
        <v>293</v>
      </c>
      <c r="J1128" s="29" t="s">
        <v>293</v>
      </c>
      <c r="K1128" s="29" t="s">
        <v>295</v>
      </c>
      <c r="L1128" s="29" t="s">
        <v>295</v>
      </c>
      <c r="M1128" s="29" t="s">
        <v>295</v>
      </c>
      <c r="N1128" s="29" t="s">
        <v>295</v>
      </c>
      <c r="O1128" s="29" t="s">
        <v>296</v>
      </c>
      <c r="P1128" s="29" t="s">
        <v>293</v>
      </c>
      <c r="Q1128" s="29" t="s">
        <v>296</v>
      </c>
      <c r="R1128" s="29" t="s">
        <v>296</v>
      </c>
      <c r="S1128" s="29" t="s">
        <v>293</v>
      </c>
      <c r="T1128" s="29" t="s">
        <v>295</v>
      </c>
      <c r="U1128" s="29" t="s">
        <v>293</v>
      </c>
      <c r="V1128" s="29" t="s">
        <v>297</v>
      </c>
      <c r="W1128" s="165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2">
        <v>1</v>
      </c>
    </row>
    <row r="1129" spans="1:65">
      <c r="A1129" s="35"/>
      <c r="B1129" s="18">
        <v>1</v>
      </c>
      <c r="C1129" s="14">
        <v>1</v>
      </c>
      <c r="D1129" s="276">
        <v>91.250699999999995</v>
      </c>
      <c r="E1129" s="266">
        <v>33.479999999999997</v>
      </c>
      <c r="F1129" s="271">
        <v>84.2</v>
      </c>
      <c r="G1129" s="236">
        <v>86</v>
      </c>
      <c r="H1129" s="271">
        <v>85</v>
      </c>
      <c r="I1129" s="236">
        <v>86</v>
      </c>
      <c r="J1129" s="271">
        <v>86</v>
      </c>
      <c r="K1129" s="236">
        <v>84</v>
      </c>
      <c r="L1129" s="266">
        <v>76</v>
      </c>
      <c r="M1129" s="236">
        <v>86</v>
      </c>
      <c r="N1129" s="236">
        <v>83</v>
      </c>
      <c r="O1129" s="236">
        <v>90.165480707696929</v>
      </c>
      <c r="P1129" s="236">
        <v>89.1</v>
      </c>
      <c r="Q1129" s="266">
        <v>95</v>
      </c>
      <c r="R1129" s="236">
        <v>81</v>
      </c>
      <c r="S1129" s="236">
        <v>89.2</v>
      </c>
      <c r="T1129" s="266">
        <v>60</v>
      </c>
      <c r="U1129" s="236">
        <v>90.840599999999995</v>
      </c>
      <c r="V1129" s="236">
        <v>88.7</v>
      </c>
      <c r="W1129" s="237"/>
      <c r="X1129" s="238"/>
      <c r="Y1129" s="238"/>
      <c r="Z1129" s="238"/>
      <c r="AA1129" s="238"/>
      <c r="AB1129" s="238"/>
      <c r="AC1129" s="238"/>
      <c r="AD1129" s="238"/>
      <c r="AE1129" s="238"/>
      <c r="AF1129" s="238"/>
      <c r="AG1129" s="238"/>
      <c r="AH1129" s="238"/>
      <c r="AI1129" s="238"/>
      <c r="AJ1129" s="238"/>
      <c r="AK1129" s="238"/>
      <c r="AL1129" s="238"/>
      <c r="AM1129" s="238"/>
      <c r="AN1129" s="238"/>
      <c r="AO1129" s="238"/>
      <c r="AP1129" s="238"/>
      <c r="AQ1129" s="238"/>
      <c r="AR1129" s="238"/>
      <c r="AS1129" s="238"/>
      <c r="AT1129" s="238"/>
      <c r="AU1129" s="238"/>
      <c r="AV1129" s="238"/>
      <c r="AW1129" s="238"/>
      <c r="AX1129" s="238"/>
      <c r="AY1129" s="238"/>
      <c r="AZ1129" s="238"/>
      <c r="BA1129" s="238"/>
      <c r="BB1129" s="238"/>
      <c r="BC1129" s="238"/>
      <c r="BD1129" s="238"/>
      <c r="BE1129" s="238"/>
      <c r="BF1129" s="238"/>
      <c r="BG1129" s="238"/>
      <c r="BH1129" s="238"/>
      <c r="BI1129" s="238"/>
      <c r="BJ1129" s="238"/>
      <c r="BK1129" s="238"/>
      <c r="BL1129" s="238"/>
      <c r="BM1129" s="239">
        <v>1</v>
      </c>
    </row>
    <row r="1130" spans="1:65">
      <c r="A1130" s="35"/>
      <c r="B1130" s="19">
        <v>1</v>
      </c>
      <c r="C1130" s="8">
        <v>2</v>
      </c>
      <c r="D1130" s="240">
        <v>83.326499999999996</v>
      </c>
      <c r="E1130" s="267">
        <v>32.700000000000003</v>
      </c>
      <c r="F1130" s="273">
        <v>82.2</v>
      </c>
      <c r="G1130" s="240">
        <v>83</v>
      </c>
      <c r="H1130" s="273">
        <v>85</v>
      </c>
      <c r="I1130" s="240">
        <v>86</v>
      </c>
      <c r="J1130" s="273">
        <v>85</v>
      </c>
      <c r="K1130" s="240">
        <v>84</v>
      </c>
      <c r="L1130" s="267">
        <v>74</v>
      </c>
      <c r="M1130" s="240">
        <v>84</v>
      </c>
      <c r="N1130" s="240">
        <v>84</v>
      </c>
      <c r="O1130" s="240">
        <v>90.627470634852429</v>
      </c>
      <c r="P1130" s="240">
        <v>91.8</v>
      </c>
      <c r="Q1130" s="267">
        <v>93</v>
      </c>
      <c r="R1130" s="274">
        <v>98</v>
      </c>
      <c r="S1130" s="240">
        <v>86</v>
      </c>
      <c r="T1130" s="267">
        <v>58</v>
      </c>
      <c r="U1130" s="240">
        <v>90.147600000000011</v>
      </c>
      <c r="V1130" s="240">
        <v>87.4</v>
      </c>
      <c r="W1130" s="237"/>
      <c r="X1130" s="238"/>
      <c r="Y1130" s="238"/>
      <c r="Z1130" s="238"/>
      <c r="AA1130" s="238"/>
      <c r="AB1130" s="238"/>
      <c r="AC1130" s="238"/>
      <c r="AD1130" s="238"/>
      <c r="AE1130" s="238"/>
      <c r="AF1130" s="238"/>
      <c r="AG1130" s="238"/>
      <c r="AH1130" s="238"/>
      <c r="AI1130" s="238"/>
      <c r="AJ1130" s="238"/>
      <c r="AK1130" s="238"/>
      <c r="AL1130" s="238"/>
      <c r="AM1130" s="238"/>
      <c r="AN1130" s="238"/>
      <c r="AO1130" s="238"/>
      <c r="AP1130" s="238"/>
      <c r="AQ1130" s="238"/>
      <c r="AR1130" s="238"/>
      <c r="AS1130" s="238"/>
      <c r="AT1130" s="238"/>
      <c r="AU1130" s="238"/>
      <c r="AV1130" s="238"/>
      <c r="AW1130" s="238"/>
      <c r="AX1130" s="238"/>
      <c r="AY1130" s="238"/>
      <c r="AZ1130" s="238"/>
      <c r="BA1130" s="238"/>
      <c r="BB1130" s="238"/>
      <c r="BC1130" s="238"/>
      <c r="BD1130" s="238"/>
      <c r="BE1130" s="238"/>
      <c r="BF1130" s="238"/>
      <c r="BG1130" s="238"/>
      <c r="BH1130" s="238"/>
      <c r="BI1130" s="238"/>
      <c r="BJ1130" s="238"/>
      <c r="BK1130" s="238"/>
      <c r="BL1130" s="238"/>
      <c r="BM1130" s="239">
        <v>12</v>
      </c>
    </row>
    <row r="1131" spans="1:65">
      <c r="A1131" s="35"/>
      <c r="B1131" s="19">
        <v>1</v>
      </c>
      <c r="C1131" s="8">
        <v>3</v>
      </c>
      <c r="D1131" s="240">
        <v>87.885199999999998</v>
      </c>
      <c r="E1131" s="267">
        <v>31.919999999999998</v>
      </c>
      <c r="F1131" s="273">
        <v>82.7</v>
      </c>
      <c r="G1131" s="240">
        <v>85</v>
      </c>
      <c r="H1131" s="273">
        <v>85</v>
      </c>
      <c r="I1131" s="240">
        <v>87</v>
      </c>
      <c r="J1131" s="273">
        <v>87</v>
      </c>
      <c r="K1131" s="273">
        <v>85</v>
      </c>
      <c r="L1131" s="272">
        <v>73</v>
      </c>
      <c r="M1131" s="243">
        <v>81</v>
      </c>
      <c r="N1131" s="243">
        <v>84</v>
      </c>
      <c r="O1131" s="243">
        <v>86.326858492751541</v>
      </c>
      <c r="P1131" s="243">
        <v>89.8</v>
      </c>
      <c r="Q1131" s="272">
        <v>92</v>
      </c>
      <c r="R1131" s="243">
        <v>81</v>
      </c>
      <c r="S1131" s="243">
        <v>90.5</v>
      </c>
      <c r="T1131" s="272">
        <v>68</v>
      </c>
      <c r="U1131" s="243">
        <v>90.196200000000005</v>
      </c>
      <c r="V1131" s="243">
        <v>87.9</v>
      </c>
      <c r="W1131" s="237"/>
      <c r="X1131" s="238"/>
      <c r="Y1131" s="238"/>
      <c r="Z1131" s="238"/>
      <c r="AA1131" s="238"/>
      <c r="AB1131" s="238"/>
      <c r="AC1131" s="238"/>
      <c r="AD1131" s="238"/>
      <c r="AE1131" s="238"/>
      <c r="AF1131" s="238"/>
      <c r="AG1131" s="238"/>
      <c r="AH1131" s="238"/>
      <c r="AI1131" s="238"/>
      <c r="AJ1131" s="238"/>
      <c r="AK1131" s="238"/>
      <c r="AL1131" s="238"/>
      <c r="AM1131" s="238"/>
      <c r="AN1131" s="238"/>
      <c r="AO1131" s="238"/>
      <c r="AP1131" s="238"/>
      <c r="AQ1131" s="238"/>
      <c r="AR1131" s="238"/>
      <c r="AS1131" s="238"/>
      <c r="AT1131" s="238"/>
      <c r="AU1131" s="238"/>
      <c r="AV1131" s="238"/>
      <c r="AW1131" s="238"/>
      <c r="AX1131" s="238"/>
      <c r="AY1131" s="238"/>
      <c r="AZ1131" s="238"/>
      <c r="BA1131" s="238"/>
      <c r="BB1131" s="238"/>
      <c r="BC1131" s="238"/>
      <c r="BD1131" s="238"/>
      <c r="BE1131" s="238"/>
      <c r="BF1131" s="238"/>
      <c r="BG1131" s="238"/>
      <c r="BH1131" s="238"/>
      <c r="BI1131" s="238"/>
      <c r="BJ1131" s="238"/>
      <c r="BK1131" s="238"/>
      <c r="BL1131" s="238"/>
      <c r="BM1131" s="239">
        <v>16</v>
      </c>
    </row>
    <row r="1132" spans="1:65">
      <c r="A1132" s="35"/>
      <c r="B1132" s="19">
        <v>1</v>
      </c>
      <c r="C1132" s="8">
        <v>4</v>
      </c>
      <c r="D1132" s="240">
        <v>84.218100000000007</v>
      </c>
      <c r="E1132" s="267">
        <v>30.81</v>
      </c>
      <c r="F1132" s="273">
        <v>84</v>
      </c>
      <c r="G1132" s="240">
        <v>86</v>
      </c>
      <c r="H1132" s="273">
        <v>87</v>
      </c>
      <c r="I1132" s="240">
        <v>87</v>
      </c>
      <c r="J1132" s="273">
        <v>88</v>
      </c>
      <c r="K1132" s="273">
        <v>86</v>
      </c>
      <c r="L1132" s="272">
        <v>73</v>
      </c>
      <c r="M1132" s="243">
        <v>82</v>
      </c>
      <c r="N1132" s="243">
        <v>86</v>
      </c>
      <c r="O1132" s="243">
        <v>86.208867860936337</v>
      </c>
      <c r="P1132" s="243">
        <v>90.8</v>
      </c>
      <c r="Q1132" s="272">
        <v>95</v>
      </c>
      <c r="R1132" s="275">
        <v>98</v>
      </c>
      <c r="S1132" s="243">
        <v>88.7</v>
      </c>
      <c r="T1132" s="272">
        <v>68</v>
      </c>
      <c r="U1132" s="243">
        <v>90.49860000000001</v>
      </c>
      <c r="V1132" s="243">
        <v>88.6</v>
      </c>
      <c r="W1132" s="237"/>
      <c r="X1132" s="238"/>
      <c r="Y1132" s="238"/>
      <c r="Z1132" s="238"/>
      <c r="AA1132" s="238"/>
      <c r="AB1132" s="238"/>
      <c r="AC1132" s="238"/>
      <c r="AD1132" s="238"/>
      <c r="AE1132" s="238"/>
      <c r="AF1132" s="238"/>
      <c r="AG1132" s="238"/>
      <c r="AH1132" s="238"/>
      <c r="AI1132" s="238"/>
      <c r="AJ1132" s="238"/>
      <c r="AK1132" s="238"/>
      <c r="AL1132" s="238"/>
      <c r="AM1132" s="238"/>
      <c r="AN1132" s="238"/>
      <c r="AO1132" s="238"/>
      <c r="AP1132" s="238"/>
      <c r="AQ1132" s="238"/>
      <c r="AR1132" s="238"/>
      <c r="AS1132" s="238"/>
      <c r="AT1132" s="238"/>
      <c r="AU1132" s="238"/>
      <c r="AV1132" s="238"/>
      <c r="AW1132" s="238"/>
      <c r="AX1132" s="238"/>
      <c r="AY1132" s="238"/>
      <c r="AZ1132" s="238"/>
      <c r="BA1132" s="238"/>
      <c r="BB1132" s="238"/>
      <c r="BC1132" s="238"/>
      <c r="BD1132" s="238"/>
      <c r="BE1132" s="238"/>
      <c r="BF1132" s="238"/>
      <c r="BG1132" s="238"/>
      <c r="BH1132" s="238"/>
      <c r="BI1132" s="238"/>
      <c r="BJ1132" s="238"/>
      <c r="BK1132" s="238"/>
      <c r="BL1132" s="238"/>
      <c r="BM1132" s="239">
        <v>86.211710945618805</v>
      </c>
    </row>
    <row r="1133" spans="1:65">
      <c r="A1133" s="35"/>
      <c r="B1133" s="19">
        <v>1</v>
      </c>
      <c r="C1133" s="8">
        <v>5</v>
      </c>
      <c r="D1133" s="240">
        <v>82.843199999999996</v>
      </c>
      <c r="E1133" s="267">
        <v>31.470000000000002</v>
      </c>
      <c r="F1133" s="240">
        <v>83.3</v>
      </c>
      <c r="G1133" s="240">
        <v>86</v>
      </c>
      <c r="H1133" s="240">
        <v>86</v>
      </c>
      <c r="I1133" s="240">
        <v>85</v>
      </c>
      <c r="J1133" s="240">
        <v>87</v>
      </c>
      <c r="K1133" s="240">
        <v>86</v>
      </c>
      <c r="L1133" s="267">
        <v>71</v>
      </c>
      <c r="M1133" s="240">
        <v>83</v>
      </c>
      <c r="N1133" s="240">
        <v>86</v>
      </c>
      <c r="O1133" s="240">
        <v>87.700969114387632</v>
      </c>
      <c r="P1133" s="240">
        <v>91.4</v>
      </c>
      <c r="Q1133" s="267">
        <v>95</v>
      </c>
      <c r="R1133" s="240">
        <v>81</v>
      </c>
      <c r="S1133" s="240">
        <v>90.5</v>
      </c>
      <c r="T1133" s="267">
        <v>71</v>
      </c>
      <c r="U1133" s="240">
        <v>90.644400000000019</v>
      </c>
      <c r="V1133" s="240">
        <v>89.7</v>
      </c>
      <c r="W1133" s="237"/>
      <c r="X1133" s="238"/>
      <c r="Y1133" s="238"/>
      <c r="Z1133" s="238"/>
      <c r="AA1133" s="238"/>
      <c r="AB1133" s="238"/>
      <c r="AC1133" s="238"/>
      <c r="AD1133" s="238"/>
      <c r="AE1133" s="238"/>
      <c r="AF1133" s="238"/>
      <c r="AG1133" s="238"/>
      <c r="AH1133" s="238"/>
      <c r="AI1133" s="238"/>
      <c r="AJ1133" s="238"/>
      <c r="AK1133" s="238"/>
      <c r="AL1133" s="238"/>
      <c r="AM1133" s="238"/>
      <c r="AN1133" s="238"/>
      <c r="AO1133" s="238"/>
      <c r="AP1133" s="238"/>
      <c r="AQ1133" s="238"/>
      <c r="AR1133" s="238"/>
      <c r="AS1133" s="238"/>
      <c r="AT1133" s="238"/>
      <c r="AU1133" s="238"/>
      <c r="AV1133" s="238"/>
      <c r="AW1133" s="238"/>
      <c r="AX1133" s="238"/>
      <c r="AY1133" s="238"/>
      <c r="AZ1133" s="238"/>
      <c r="BA1133" s="238"/>
      <c r="BB1133" s="238"/>
      <c r="BC1133" s="238"/>
      <c r="BD1133" s="238"/>
      <c r="BE1133" s="238"/>
      <c r="BF1133" s="238"/>
      <c r="BG1133" s="238"/>
      <c r="BH1133" s="238"/>
      <c r="BI1133" s="238"/>
      <c r="BJ1133" s="238"/>
      <c r="BK1133" s="238"/>
      <c r="BL1133" s="238"/>
      <c r="BM1133" s="239">
        <v>121</v>
      </c>
    </row>
    <row r="1134" spans="1:65">
      <c r="A1134" s="35"/>
      <c r="B1134" s="19">
        <v>1</v>
      </c>
      <c r="C1134" s="8">
        <v>6</v>
      </c>
      <c r="D1134" s="240">
        <v>84.214699999999993</v>
      </c>
      <c r="E1134" s="267">
        <v>31.309999999999995</v>
      </c>
      <c r="F1134" s="240">
        <v>85.3</v>
      </c>
      <c r="G1134" s="240">
        <v>85</v>
      </c>
      <c r="H1134" s="240">
        <v>84</v>
      </c>
      <c r="I1134" s="240">
        <v>87</v>
      </c>
      <c r="J1134" s="240">
        <v>86</v>
      </c>
      <c r="K1134" s="240">
        <v>85</v>
      </c>
      <c r="L1134" s="267">
        <v>73</v>
      </c>
      <c r="M1134" s="240">
        <v>85</v>
      </c>
      <c r="N1134" s="240">
        <v>85</v>
      </c>
      <c r="O1134" s="240">
        <v>87.072098295068329</v>
      </c>
      <c r="P1134" s="240">
        <v>91.3</v>
      </c>
      <c r="Q1134" s="267">
        <v>93</v>
      </c>
      <c r="R1134" s="240">
        <v>82</v>
      </c>
      <c r="S1134" s="240">
        <v>93.2</v>
      </c>
      <c r="T1134" s="267">
        <v>63</v>
      </c>
      <c r="U1134" s="240">
        <v>90.039600000000007</v>
      </c>
      <c r="V1134" s="240">
        <v>88.8</v>
      </c>
      <c r="W1134" s="237"/>
      <c r="X1134" s="238"/>
      <c r="Y1134" s="238"/>
      <c r="Z1134" s="238"/>
      <c r="AA1134" s="238"/>
      <c r="AB1134" s="238"/>
      <c r="AC1134" s="238"/>
      <c r="AD1134" s="238"/>
      <c r="AE1134" s="238"/>
      <c r="AF1134" s="238"/>
      <c r="AG1134" s="238"/>
      <c r="AH1134" s="238"/>
      <c r="AI1134" s="238"/>
      <c r="AJ1134" s="238"/>
      <c r="AK1134" s="238"/>
      <c r="AL1134" s="238"/>
      <c r="AM1134" s="238"/>
      <c r="AN1134" s="238"/>
      <c r="AO1134" s="238"/>
      <c r="AP1134" s="238"/>
      <c r="AQ1134" s="238"/>
      <c r="AR1134" s="238"/>
      <c r="AS1134" s="238"/>
      <c r="AT1134" s="238"/>
      <c r="AU1134" s="238"/>
      <c r="AV1134" s="238"/>
      <c r="AW1134" s="238"/>
      <c r="AX1134" s="238"/>
      <c r="AY1134" s="238"/>
      <c r="AZ1134" s="238"/>
      <c r="BA1134" s="238"/>
      <c r="BB1134" s="238"/>
      <c r="BC1134" s="238"/>
      <c r="BD1134" s="238"/>
      <c r="BE1134" s="238"/>
      <c r="BF1134" s="238"/>
      <c r="BG1134" s="238"/>
      <c r="BH1134" s="238"/>
      <c r="BI1134" s="238"/>
      <c r="BJ1134" s="238"/>
      <c r="BK1134" s="238"/>
      <c r="BL1134" s="238"/>
      <c r="BM1134" s="241"/>
    </row>
    <row r="1135" spans="1:65">
      <c r="A1135" s="35"/>
      <c r="B1135" s="20" t="s">
        <v>263</v>
      </c>
      <c r="C1135" s="12"/>
      <c r="D1135" s="242">
        <v>85.623066666666659</v>
      </c>
      <c r="E1135" s="242">
        <v>31.948333333333334</v>
      </c>
      <c r="F1135" s="242">
        <v>83.616666666666674</v>
      </c>
      <c r="G1135" s="242">
        <v>85.166666666666671</v>
      </c>
      <c r="H1135" s="242">
        <v>85.333333333333329</v>
      </c>
      <c r="I1135" s="242">
        <v>86.333333333333329</v>
      </c>
      <c r="J1135" s="242">
        <v>86.5</v>
      </c>
      <c r="K1135" s="242">
        <v>85</v>
      </c>
      <c r="L1135" s="242">
        <v>73.333333333333329</v>
      </c>
      <c r="M1135" s="242">
        <v>83.5</v>
      </c>
      <c r="N1135" s="242">
        <v>84.666666666666671</v>
      </c>
      <c r="O1135" s="242">
        <v>88.016957517615538</v>
      </c>
      <c r="P1135" s="242">
        <v>90.699999999999989</v>
      </c>
      <c r="Q1135" s="242">
        <v>93.833333333333329</v>
      </c>
      <c r="R1135" s="242">
        <v>86.833333333333329</v>
      </c>
      <c r="S1135" s="242">
        <v>89.683333333333337</v>
      </c>
      <c r="T1135" s="242">
        <v>64.666666666666671</v>
      </c>
      <c r="U1135" s="242">
        <v>90.394499999999994</v>
      </c>
      <c r="V1135" s="242">
        <v>88.516666666666666</v>
      </c>
      <c r="W1135" s="237"/>
      <c r="X1135" s="238"/>
      <c r="Y1135" s="238"/>
      <c r="Z1135" s="238"/>
      <c r="AA1135" s="238"/>
      <c r="AB1135" s="238"/>
      <c r="AC1135" s="238"/>
      <c r="AD1135" s="238"/>
      <c r="AE1135" s="238"/>
      <c r="AF1135" s="238"/>
      <c r="AG1135" s="238"/>
      <c r="AH1135" s="238"/>
      <c r="AI1135" s="238"/>
      <c r="AJ1135" s="238"/>
      <c r="AK1135" s="238"/>
      <c r="AL1135" s="238"/>
      <c r="AM1135" s="238"/>
      <c r="AN1135" s="238"/>
      <c r="AO1135" s="238"/>
      <c r="AP1135" s="238"/>
      <c r="AQ1135" s="238"/>
      <c r="AR1135" s="238"/>
      <c r="AS1135" s="238"/>
      <c r="AT1135" s="238"/>
      <c r="AU1135" s="238"/>
      <c r="AV1135" s="238"/>
      <c r="AW1135" s="238"/>
      <c r="AX1135" s="238"/>
      <c r="AY1135" s="238"/>
      <c r="AZ1135" s="238"/>
      <c r="BA1135" s="238"/>
      <c r="BB1135" s="238"/>
      <c r="BC1135" s="238"/>
      <c r="BD1135" s="238"/>
      <c r="BE1135" s="238"/>
      <c r="BF1135" s="238"/>
      <c r="BG1135" s="238"/>
      <c r="BH1135" s="238"/>
      <c r="BI1135" s="238"/>
      <c r="BJ1135" s="238"/>
      <c r="BK1135" s="238"/>
      <c r="BL1135" s="238"/>
      <c r="BM1135" s="241"/>
    </row>
    <row r="1136" spans="1:65">
      <c r="A1136" s="35"/>
      <c r="B1136" s="3" t="s">
        <v>264</v>
      </c>
      <c r="C1136" s="33"/>
      <c r="D1136" s="243">
        <v>84.216399999999993</v>
      </c>
      <c r="E1136" s="243">
        <v>31.695</v>
      </c>
      <c r="F1136" s="243">
        <v>83.65</v>
      </c>
      <c r="G1136" s="243">
        <v>85.5</v>
      </c>
      <c r="H1136" s="243">
        <v>85</v>
      </c>
      <c r="I1136" s="243">
        <v>86.5</v>
      </c>
      <c r="J1136" s="243">
        <v>86.5</v>
      </c>
      <c r="K1136" s="243">
        <v>85</v>
      </c>
      <c r="L1136" s="243">
        <v>73</v>
      </c>
      <c r="M1136" s="243">
        <v>83.5</v>
      </c>
      <c r="N1136" s="243">
        <v>84.5</v>
      </c>
      <c r="O1136" s="243">
        <v>87.386533704727981</v>
      </c>
      <c r="P1136" s="243">
        <v>91.05</v>
      </c>
      <c r="Q1136" s="243">
        <v>94</v>
      </c>
      <c r="R1136" s="243">
        <v>81.5</v>
      </c>
      <c r="S1136" s="243">
        <v>89.85</v>
      </c>
      <c r="T1136" s="243">
        <v>65.5</v>
      </c>
      <c r="U1136" s="243">
        <v>90.347400000000007</v>
      </c>
      <c r="V1136" s="243">
        <v>88.65</v>
      </c>
      <c r="W1136" s="237"/>
      <c r="X1136" s="238"/>
      <c r="Y1136" s="238"/>
      <c r="Z1136" s="238"/>
      <c r="AA1136" s="238"/>
      <c r="AB1136" s="238"/>
      <c r="AC1136" s="238"/>
      <c r="AD1136" s="238"/>
      <c r="AE1136" s="238"/>
      <c r="AF1136" s="238"/>
      <c r="AG1136" s="238"/>
      <c r="AH1136" s="238"/>
      <c r="AI1136" s="238"/>
      <c r="AJ1136" s="238"/>
      <c r="AK1136" s="238"/>
      <c r="AL1136" s="238"/>
      <c r="AM1136" s="238"/>
      <c r="AN1136" s="238"/>
      <c r="AO1136" s="238"/>
      <c r="AP1136" s="238"/>
      <c r="AQ1136" s="238"/>
      <c r="AR1136" s="238"/>
      <c r="AS1136" s="238"/>
      <c r="AT1136" s="238"/>
      <c r="AU1136" s="238"/>
      <c r="AV1136" s="238"/>
      <c r="AW1136" s="238"/>
      <c r="AX1136" s="238"/>
      <c r="AY1136" s="238"/>
      <c r="AZ1136" s="238"/>
      <c r="BA1136" s="238"/>
      <c r="BB1136" s="238"/>
      <c r="BC1136" s="238"/>
      <c r="BD1136" s="238"/>
      <c r="BE1136" s="238"/>
      <c r="BF1136" s="238"/>
      <c r="BG1136" s="238"/>
      <c r="BH1136" s="238"/>
      <c r="BI1136" s="238"/>
      <c r="BJ1136" s="238"/>
      <c r="BK1136" s="238"/>
      <c r="BL1136" s="238"/>
      <c r="BM1136" s="241"/>
    </row>
    <row r="1137" spans="1:65">
      <c r="A1137" s="35"/>
      <c r="B1137" s="3" t="s">
        <v>265</v>
      </c>
      <c r="C1137" s="33"/>
      <c r="D1137" s="255">
        <v>3.278621945065741</v>
      </c>
      <c r="E1137" s="255">
        <v>0.98426453083846677</v>
      </c>
      <c r="F1137" s="255">
        <v>1.1196725711861764</v>
      </c>
      <c r="G1137" s="255">
        <v>1.1690451944500122</v>
      </c>
      <c r="H1137" s="255">
        <v>1.0327955589886446</v>
      </c>
      <c r="I1137" s="255">
        <v>0.81649658092772603</v>
      </c>
      <c r="J1137" s="255">
        <v>1.0488088481701516</v>
      </c>
      <c r="K1137" s="255">
        <v>0.89442719099991586</v>
      </c>
      <c r="L1137" s="255">
        <v>1.6329931618554521</v>
      </c>
      <c r="M1137" s="255">
        <v>1.8708286933869707</v>
      </c>
      <c r="N1137" s="255">
        <v>1.2110601416389968</v>
      </c>
      <c r="O1137" s="255">
        <v>1.9260924783315556</v>
      </c>
      <c r="P1137" s="255">
        <v>1.0430723848324257</v>
      </c>
      <c r="Q1137" s="255">
        <v>1.3291601358251257</v>
      </c>
      <c r="R1137" s="255">
        <v>8.6583293230661234</v>
      </c>
      <c r="S1137" s="255">
        <v>2.3861405379119369</v>
      </c>
      <c r="T1137" s="255">
        <v>5.1251016250086856</v>
      </c>
      <c r="U1137" s="255">
        <v>0.31576210665625931</v>
      </c>
      <c r="V1137" s="255">
        <v>0.79351538527407506</v>
      </c>
      <c r="W1137" s="249"/>
      <c r="X1137" s="250"/>
      <c r="Y1137" s="250"/>
      <c r="Z1137" s="250"/>
      <c r="AA1137" s="250"/>
      <c r="AB1137" s="250"/>
      <c r="AC1137" s="250"/>
      <c r="AD1137" s="250"/>
      <c r="AE1137" s="250"/>
      <c r="AF1137" s="250"/>
      <c r="AG1137" s="250"/>
      <c r="AH1137" s="250"/>
      <c r="AI1137" s="250"/>
      <c r="AJ1137" s="250"/>
      <c r="AK1137" s="250"/>
      <c r="AL1137" s="250"/>
      <c r="AM1137" s="250"/>
      <c r="AN1137" s="250"/>
      <c r="AO1137" s="250"/>
      <c r="AP1137" s="250"/>
      <c r="AQ1137" s="250"/>
      <c r="AR1137" s="250"/>
      <c r="AS1137" s="250"/>
      <c r="AT1137" s="250"/>
      <c r="AU1137" s="250"/>
      <c r="AV1137" s="250"/>
      <c r="AW1137" s="250"/>
      <c r="AX1137" s="250"/>
      <c r="AY1137" s="250"/>
      <c r="AZ1137" s="250"/>
      <c r="BA1137" s="250"/>
      <c r="BB1137" s="250"/>
      <c r="BC1137" s="250"/>
      <c r="BD1137" s="250"/>
      <c r="BE1137" s="250"/>
      <c r="BF1137" s="250"/>
      <c r="BG1137" s="250"/>
      <c r="BH1137" s="250"/>
      <c r="BI1137" s="250"/>
      <c r="BJ1137" s="250"/>
      <c r="BK1137" s="250"/>
      <c r="BL1137" s="250"/>
      <c r="BM1137" s="253"/>
    </row>
    <row r="1138" spans="1:65">
      <c r="A1138" s="35"/>
      <c r="B1138" s="3" t="s">
        <v>87</v>
      </c>
      <c r="C1138" s="33"/>
      <c r="D1138" s="13">
        <v>3.8291339853891493E-2</v>
      </c>
      <c r="E1138" s="13">
        <v>3.0808008686059787E-2</v>
      </c>
      <c r="F1138" s="13">
        <v>1.3390543008006892E-2</v>
      </c>
      <c r="G1138" s="13">
        <v>1.3726558056164526E-2</v>
      </c>
      <c r="H1138" s="13">
        <v>1.210307295689818E-2</v>
      </c>
      <c r="I1138" s="13">
        <v>9.4574893543752057E-3</v>
      </c>
      <c r="J1138" s="13">
        <v>1.2124957782313891E-2</v>
      </c>
      <c r="K1138" s="13">
        <v>1.0522672835293128E-2</v>
      </c>
      <c r="L1138" s="13">
        <v>2.2268088570756166E-2</v>
      </c>
      <c r="M1138" s="13">
        <v>2.2405134052538571E-2</v>
      </c>
      <c r="N1138" s="13">
        <v>1.4303859940618072E-2</v>
      </c>
      <c r="O1138" s="13">
        <v>2.188319765479364E-2</v>
      </c>
      <c r="P1138" s="13">
        <v>1.150024680079852E-2</v>
      </c>
      <c r="Q1138" s="13">
        <v>1.416511690044539E-2</v>
      </c>
      <c r="R1138" s="13">
        <v>9.9712045947018699E-2</v>
      </c>
      <c r="S1138" s="13">
        <v>2.6606287358244975E-2</v>
      </c>
      <c r="T1138" s="13">
        <v>7.9254148840340488E-2</v>
      </c>
      <c r="U1138" s="13">
        <v>3.4931561837972368E-3</v>
      </c>
      <c r="V1138" s="13">
        <v>8.9645872936254013E-3</v>
      </c>
      <c r="W1138" s="165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62"/>
    </row>
    <row r="1139" spans="1:65">
      <c r="A1139" s="35"/>
      <c r="B1139" s="3" t="s">
        <v>266</v>
      </c>
      <c r="C1139" s="33"/>
      <c r="D1139" s="13">
        <v>-6.827892318753026E-3</v>
      </c>
      <c r="E1139" s="13">
        <v>-0.62942002910154615</v>
      </c>
      <c r="F1139" s="13">
        <v>-3.01008325955745E-2</v>
      </c>
      <c r="G1139" s="13">
        <v>-1.2121836668005925E-2</v>
      </c>
      <c r="H1139" s="13">
        <v>-1.0188611299450367E-2</v>
      </c>
      <c r="I1139" s="13">
        <v>1.4107409118842007E-3</v>
      </c>
      <c r="J1139" s="13">
        <v>3.3439662804399806E-3</v>
      </c>
      <c r="K1139" s="13">
        <v>-1.4055062036561816E-2</v>
      </c>
      <c r="L1139" s="13">
        <v>-0.14938083783546507</v>
      </c>
      <c r="M1139" s="13">
        <v>-3.1454090353563613E-2</v>
      </c>
      <c r="N1139" s="13">
        <v>-1.7921512773673265E-2</v>
      </c>
      <c r="O1139" s="13">
        <v>2.0939690816894396E-2</v>
      </c>
      <c r="P1139" s="13">
        <v>5.2061245568045145E-2</v>
      </c>
      <c r="Q1139" s="13">
        <v>8.8405882496893406E-2</v>
      </c>
      <c r="R1139" s="13">
        <v>7.2104170175515403E-3</v>
      </c>
      <c r="S1139" s="13">
        <v>4.0268570819855132E-2</v>
      </c>
      <c r="T1139" s="13">
        <v>-0.24990855700036463</v>
      </c>
      <c r="U1139" s="13">
        <v>4.8517643467482552E-2</v>
      </c>
      <c r="V1139" s="13">
        <v>2.6735993239964673E-2</v>
      </c>
      <c r="W1139" s="165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62"/>
    </row>
    <row r="1140" spans="1:65">
      <c r="A1140" s="35"/>
      <c r="B1140" s="53" t="s">
        <v>267</v>
      </c>
      <c r="C1140" s="54"/>
      <c r="D1140" s="52">
        <v>0</v>
      </c>
      <c r="E1140" s="52">
        <v>17.05</v>
      </c>
      <c r="F1140" s="52">
        <v>0.64</v>
      </c>
      <c r="G1140" s="52">
        <v>0.14000000000000001</v>
      </c>
      <c r="H1140" s="52">
        <v>0.09</v>
      </c>
      <c r="I1140" s="52">
        <v>0.23</v>
      </c>
      <c r="J1140" s="52">
        <v>0.28000000000000003</v>
      </c>
      <c r="K1140" s="52">
        <v>0.2</v>
      </c>
      <c r="L1140" s="52">
        <v>3.9</v>
      </c>
      <c r="M1140" s="52">
        <v>0.67</v>
      </c>
      <c r="N1140" s="52">
        <v>0.3</v>
      </c>
      <c r="O1140" s="52">
        <v>0.76</v>
      </c>
      <c r="P1140" s="52">
        <v>1.61</v>
      </c>
      <c r="Q1140" s="52">
        <v>2.61</v>
      </c>
      <c r="R1140" s="52">
        <v>0.38</v>
      </c>
      <c r="S1140" s="52">
        <v>1.29</v>
      </c>
      <c r="T1140" s="52">
        <v>6.66</v>
      </c>
      <c r="U1140" s="52">
        <v>1.52</v>
      </c>
      <c r="V1140" s="52">
        <v>0.92</v>
      </c>
      <c r="W1140" s="165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62"/>
    </row>
    <row r="1141" spans="1:65">
      <c r="B1141" s="36"/>
      <c r="C1141" s="20"/>
      <c r="D1141" s="31"/>
      <c r="E1141" s="31"/>
      <c r="F1141" s="31"/>
      <c r="G1141" s="31"/>
      <c r="H1141" s="31"/>
      <c r="I1141" s="31"/>
      <c r="J1141" s="31"/>
      <c r="K1141" s="31"/>
      <c r="L1141" s="31"/>
      <c r="M1141" s="31"/>
      <c r="N1141" s="31"/>
      <c r="O1141" s="31"/>
      <c r="P1141" s="31"/>
      <c r="Q1141" s="31"/>
      <c r="R1141" s="31"/>
      <c r="S1141" s="31"/>
      <c r="T1141" s="31"/>
      <c r="U1141" s="31"/>
      <c r="V1141" s="31"/>
      <c r="BM1141" s="62"/>
    </row>
    <row r="1142" spans="1:65" ht="15">
      <c r="B1142" s="37" t="s">
        <v>592</v>
      </c>
      <c r="BM1142" s="32" t="s">
        <v>67</v>
      </c>
    </row>
    <row r="1143" spans="1:65" ht="15">
      <c r="A1143" s="28" t="s">
        <v>45</v>
      </c>
      <c r="B1143" s="18" t="s">
        <v>115</v>
      </c>
      <c r="C1143" s="15" t="s">
        <v>116</v>
      </c>
      <c r="D1143" s="16" t="s">
        <v>235</v>
      </c>
      <c r="E1143" s="17" t="s">
        <v>235</v>
      </c>
      <c r="F1143" s="17" t="s">
        <v>235</v>
      </c>
      <c r="G1143" s="17" t="s">
        <v>235</v>
      </c>
      <c r="H1143" s="17" t="s">
        <v>235</v>
      </c>
      <c r="I1143" s="17" t="s">
        <v>235</v>
      </c>
      <c r="J1143" s="17" t="s">
        <v>235</v>
      </c>
      <c r="K1143" s="17" t="s">
        <v>235</v>
      </c>
      <c r="L1143" s="17" t="s">
        <v>235</v>
      </c>
      <c r="M1143" s="17" t="s">
        <v>235</v>
      </c>
      <c r="N1143" s="17" t="s">
        <v>235</v>
      </c>
      <c r="O1143" s="17" t="s">
        <v>235</v>
      </c>
      <c r="P1143" s="17" t="s">
        <v>235</v>
      </c>
      <c r="Q1143" s="17" t="s">
        <v>235</v>
      </c>
      <c r="R1143" s="165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2">
        <v>1</v>
      </c>
    </row>
    <row r="1144" spans="1:65">
      <c r="A1144" s="35"/>
      <c r="B1144" s="19" t="s">
        <v>236</v>
      </c>
      <c r="C1144" s="8" t="s">
        <v>236</v>
      </c>
      <c r="D1144" s="163" t="s">
        <v>242</v>
      </c>
      <c r="E1144" s="164" t="s">
        <v>243</v>
      </c>
      <c r="F1144" s="164" t="s">
        <v>244</v>
      </c>
      <c r="G1144" s="164" t="s">
        <v>245</v>
      </c>
      <c r="H1144" s="164" t="s">
        <v>246</v>
      </c>
      <c r="I1144" s="164" t="s">
        <v>247</v>
      </c>
      <c r="J1144" s="164" t="s">
        <v>248</v>
      </c>
      <c r="K1144" s="164" t="s">
        <v>249</v>
      </c>
      <c r="L1144" s="164" t="s">
        <v>250</v>
      </c>
      <c r="M1144" s="164" t="s">
        <v>251</v>
      </c>
      <c r="N1144" s="164" t="s">
        <v>252</v>
      </c>
      <c r="O1144" s="164" t="s">
        <v>254</v>
      </c>
      <c r="P1144" s="164" t="s">
        <v>256</v>
      </c>
      <c r="Q1144" s="164" t="s">
        <v>270</v>
      </c>
      <c r="R1144" s="165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2" t="s">
        <v>3</v>
      </c>
    </row>
    <row r="1145" spans="1:65">
      <c r="A1145" s="35"/>
      <c r="B1145" s="19"/>
      <c r="C1145" s="8"/>
      <c r="D1145" s="9" t="s">
        <v>271</v>
      </c>
      <c r="E1145" s="10" t="s">
        <v>271</v>
      </c>
      <c r="F1145" s="10" t="s">
        <v>271</v>
      </c>
      <c r="G1145" s="10" t="s">
        <v>271</v>
      </c>
      <c r="H1145" s="10" t="s">
        <v>292</v>
      </c>
      <c r="I1145" s="10" t="s">
        <v>273</v>
      </c>
      <c r="J1145" s="10" t="s">
        <v>292</v>
      </c>
      <c r="K1145" s="10" t="s">
        <v>273</v>
      </c>
      <c r="L1145" s="10" t="s">
        <v>292</v>
      </c>
      <c r="M1145" s="10" t="s">
        <v>271</v>
      </c>
      <c r="N1145" s="10" t="s">
        <v>292</v>
      </c>
      <c r="O1145" s="10" t="s">
        <v>292</v>
      </c>
      <c r="P1145" s="10" t="s">
        <v>273</v>
      </c>
      <c r="Q1145" s="10" t="s">
        <v>271</v>
      </c>
      <c r="R1145" s="165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32">
        <v>1</v>
      </c>
    </row>
    <row r="1146" spans="1:65">
      <c r="A1146" s="35"/>
      <c r="B1146" s="19"/>
      <c r="C1146" s="8"/>
      <c r="D1146" s="29" t="s">
        <v>293</v>
      </c>
      <c r="E1146" s="29" t="s">
        <v>293</v>
      </c>
      <c r="F1146" s="29" t="s">
        <v>293</v>
      </c>
      <c r="G1146" s="29" t="s">
        <v>293</v>
      </c>
      <c r="H1146" s="29" t="s">
        <v>295</v>
      </c>
      <c r="I1146" s="29" t="s">
        <v>295</v>
      </c>
      <c r="J1146" s="29" t="s">
        <v>295</v>
      </c>
      <c r="K1146" s="29" t="s">
        <v>295</v>
      </c>
      <c r="L1146" s="29" t="s">
        <v>296</v>
      </c>
      <c r="M1146" s="29" t="s">
        <v>293</v>
      </c>
      <c r="N1146" s="29" t="s">
        <v>296</v>
      </c>
      <c r="O1146" s="29" t="s">
        <v>293</v>
      </c>
      <c r="P1146" s="29" t="s">
        <v>293</v>
      </c>
      <c r="Q1146" s="29" t="s">
        <v>297</v>
      </c>
      <c r="R1146" s="165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32">
        <v>1</v>
      </c>
    </row>
    <row r="1147" spans="1:65">
      <c r="A1147" s="35"/>
      <c r="B1147" s="18">
        <v>1</v>
      </c>
      <c r="C1147" s="14">
        <v>1</v>
      </c>
      <c r="D1147" s="248">
        <v>17.899999999999999</v>
      </c>
      <c r="E1147" s="248">
        <v>17.8</v>
      </c>
      <c r="F1147" s="277">
        <v>17.100000000000001</v>
      </c>
      <c r="G1147" s="248">
        <v>16.7</v>
      </c>
      <c r="H1147" s="277">
        <v>17</v>
      </c>
      <c r="I1147" s="263">
        <v>9.6</v>
      </c>
      <c r="J1147" s="277">
        <v>16.899999999999999</v>
      </c>
      <c r="K1147" s="248">
        <v>20.100000000000001</v>
      </c>
      <c r="L1147" s="248">
        <v>23.942572870271992</v>
      </c>
      <c r="M1147" s="248">
        <v>20.64</v>
      </c>
      <c r="N1147" s="248">
        <v>23.7</v>
      </c>
      <c r="O1147" s="263">
        <v>0.5</v>
      </c>
      <c r="P1147" s="248">
        <v>21.724900000000002</v>
      </c>
      <c r="Q1147" s="248">
        <v>20.5</v>
      </c>
      <c r="R1147" s="249"/>
      <c r="S1147" s="250"/>
      <c r="T1147" s="250"/>
      <c r="U1147" s="250"/>
      <c r="V1147" s="250"/>
      <c r="W1147" s="250"/>
      <c r="X1147" s="250"/>
      <c r="Y1147" s="250"/>
      <c r="Z1147" s="250"/>
      <c r="AA1147" s="250"/>
      <c r="AB1147" s="250"/>
      <c r="AC1147" s="250"/>
      <c r="AD1147" s="250"/>
      <c r="AE1147" s="250"/>
      <c r="AF1147" s="250"/>
      <c r="AG1147" s="250"/>
      <c r="AH1147" s="250"/>
      <c r="AI1147" s="250"/>
      <c r="AJ1147" s="250"/>
      <c r="AK1147" s="250"/>
      <c r="AL1147" s="250"/>
      <c r="AM1147" s="250"/>
      <c r="AN1147" s="250"/>
      <c r="AO1147" s="250"/>
      <c r="AP1147" s="250"/>
      <c r="AQ1147" s="250"/>
      <c r="AR1147" s="250"/>
      <c r="AS1147" s="250"/>
      <c r="AT1147" s="250"/>
      <c r="AU1147" s="250"/>
      <c r="AV1147" s="250"/>
      <c r="AW1147" s="250"/>
      <c r="AX1147" s="250"/>
      <c r="AY1147" s="250"/>
      <c r="AZ1147" s="250"/>
      <c r="BA1147" s="250"/>
      <c r="BB1147" s="250"/>
      <c r="BC1147" s="250"/>
      <c r="BD1147" s="250"/>
      <c r="BE1147" s="250"/>
      <c r="BF1147" s="250"/>
      <c r="BG1147" s="250"/>
      <c r="BH1147" s="250"/>
      <c r="BI1147" s="250"/>
      <c r="BJ1147" s="250"/>
      <c r="BK1147" s="250"/>
      <c r="BL1147" s="250"/>
      <c r="BM1147" s="251">
        <v>1</v>
      </c>
    </row>
    <row r="1148" spans="1:65">
      <c r="A1148" s="35"/>
      <c r="B1148" s="19">
        <v>1</v>
      </c>
      <c r="C1148" s="8">
        <v>2</v>
      </c>
      <c r="D1148" s="252">
        <v>17.100000000000001</v>
      </c>
      <c r="E1148" s="252">
        <v>17.7</v>
      </c>
      <c r="F1148" s="278">
        <v>18.899999999999999</v>
      </c>
      <c r="G1148" s="252">
        <v>15.8</v>
      </c>
      <c r="H1148" s="278">
        <v>17.7</v>
      </c>
      <c r="I1148" s="265">
        <v>10</v>
      </c>
      <c r="J1148" s="278">
        <v>16.899999999999999</v>
      </c>
      <c r="K1148" s="252">
        <v>20.100000000000001</v>
      </c>
      <c r="L1148" s="252">
        <v>25.107959897082001</v>
      </c>
      <c r="M1148" s="252">
        <v>20.55</v>
      </c>
      <c r="N1148" s="252">
        <v>26.6</v>
      </c>
      <c r="O1148" s="265">
        <v>0.4</v>
      </c>
      <c r="P1148" s="252">
        <v>21.831699999999998</v>
      </c>
      <c r="Q1148" s="252">
        <v>18.5</v>
      </c>
      <c r="R1148" s="249"/>
      <c r="S1148" s="250"/>
      <c r="T1148" s="250"/>
      <c r="U1148" s="250"/>
      <c r="V1148" s="250"/>
      <c r="W1148" s="250"/>
      <c r="X1148" s="250"/>
      <c r="Y1148" s="250"/>
      <c r="Z1148" s="250"/>
      <c r="AA1148" s="250"/>
      <c r="AB1148" s="250"/>
      <c r="AC1148" s="250"/>
      <c r="AD1148" s="250"/>
      <c r="AE1148" s="250"/>
      <c r="AF1148" s="250"/>
      <c r="AG1148" s="250"/>
      <c r="AH1148" s="250"/>
      <c r="AI1148" s="250"/>
      <c r="AJ1148" s="250"/>
      <c r="AK1148" s="250"/>
      <c r="AL1148" s="250"/>
      <c r="AM1148" s="250"/>
      <c r="AN1148" s="250"/>
      <c r="AO1148" s="250"/>
      <c r="AP1148" s="250"/>
      <c r="AQ1148" s="250"/>
      <c r="AR1148" s="250"/>
      <c r="AS1148" s="250"/>
      <c r="AT1148" s="250"/>
      <c r="AU1148" s="250"/>
      <c r="AV1148" s="250"/>
      <c r="AW1148" s="250"/>
      <c r="AX1148" s="250"/>
      <c r="AY1148" s="250"/>
      <c r="AZ1148" s="250"/>
      <c r="BA1148" s="250"/>
      <c r="BB1148" s="250"/>
      <c r="BC1148" s="250"/>
      <c r="BD1148" s="250"/>
      <c r="BE1148" s="250"/>
      <c r="BF1148" s="250"/>
      <c r="BG1148" s="250"/>
      <c r="BH1148" s="250"/>
      <c r="BI1148" s="250"/>
      <c r="BJ1148" s="250"/>
      <c r="BK1148" s="250"/>
      <c r="BL1148" s="250"/>
      <c r="BM1148" s="251">
        <v>48</v>
      </c>
    </row>
    <row r="1149" spans="1:65">
      <c r="A1149" s="35"/>
      <c r="B1149" s="19">
        <v>1</v>
      </c>
      <c r="C1149" s="8">
        <v>3</v>
      </c>
      <c r="D1149" s="252">
        <v>17.399999999999999</v>
      </c>
      <c r="E1149" s="252">
        <v>19.100000000000001</v>
      </c>
      <c r="F1149" s="278">
        <v>19.600000000000001</v>
      </c>
      <c r="G1149" s="252">
        <v>15.6</v>
      </c>
      <c r="H1149" s="278">
        <v>18</v>
      </c>
      <c r="I1149" s="265">
        <v>9.6999999999999993</v>
      </c>
      <c r="J1149" s="278">
        <v>15.8</v>
      </c>
      <c r="K1149" s="278">
        <v>20.3</v>
      </c>
      <c r="L1149" s="255">
        <v>25.339955041650537</v>
      </c>
      <c r="M1149" s="255">
        <v>19.82</v>
      </c>
      <c r="N1149" s="255">
        <v>25.2</v>
      </c>
      <c r="O1149" s="279">
        <v>0.5</v>
      </c>
      <c r="P1149" s="255">
        <v>21.271000000000001</v>
      </c>
      <c r="Q1149" s="255">
        <v>22.3</v>
      </c>
      <c r="R1149" s="249"/>
      <c r="S1149" s="250"/>
      <c r="T1149" s="250"/>
      <c r="U1149" s="250"/>
      <c r="V1149" s="250"/>
      <c r="W1149" s="250"/>
      <c r="X1149" s="250"/>
      <c r="Y1149" s="250"/>
      <c r="Z1149" s="250"/>
      <c r="AA1149" s="250"/>
      <c r="AB1149" s="250"/>
      <c r="AC1149" s="250"/>
      <c r="AD1149" s="250"/>
      <c r="AE1149" s="250"/>
      <c r="AF1149" s="250"/>
      <c r="AG1149" s="250"/>
      <c r="AH1149" s="250"/>
      <c r="AI1149" s="250"/>
      <c r="AJ1149" s="250"/>
      <c r="AK1149" s="250"/>
      <c r="AL1149" s="250"/>
      <c r="AM1149" s="250"/>
      <c r="AN1149" s="250"/>
      <c r="AO1149" s="250"/>
      <c r="AP1149" s="250"/>
      <c r="AQ1149" s="250"/>
      <c r="AR1149" s="250"/>
      <c r="AS1149" s="250"/>
      <c r="AT1149" s="250"/>
      <c r="AU1149" s="250"/>
      <c r="AV1149" s="250"/>
      <c r="AW1149" s="250"/>
      <c r="AX1149" s="250"/>
      <c r="AY1149" s="250"/>
      <c r="AZ1149" s="250"/>
      <c r="BA1149" s="250"/>
      <c r="BB1149" s="250"/>
      <c r="BC1149" s="250"/>
      <c r="BD1149" s="250"/>
      <c r="BE1149" s="250"/>
      <c r="BF1149" s="250"/>
      <c r="BG1149" s="250"/>
      <c r="BH1149" s="250"/>
      <c r="BI1149" s="250"/>
      <c r="BJ1149" s="250"/>
      <c r="BK1149" s="250"/>
      <c r="BL1149" s="250"/>
      <c r="BM1149" s="251">
        <v>16</v>
      </c>
    </row>
    <row r="1150" spans="1:65">
      <c r="A1150" s="35"/>
      <c r="B1150" s="19">
        <v>1</v>
      </c>
      <c r="C1150" s="8">
        <v>4</v>
      </c>
      <c r="D1150" s="252">
        <v>15.9</v>
      </c>
      <c r="E1150" s="252">
        <v>18.3</v>
      </c>
      <c r="F1150" s="278">
        <v>18.100000000000001</v>
      </c>
      <c r="G1150" s="252">
        <v>16.899999999999999</v>
      </c>
      <c r="H1150" s="278">
        <v>18.899999999999999</v>
      </c>
      <c r="I1150" s="265">
        <v>10.1</v>
      </c>
      <c r="J1150" s="278">
        <v>16.2</v>
      </c>
      <c r="K1150" s="278">
        <v>21.1</v>
      </c>
      <c r="L1150" s="255">
        <v>24.226431731936486</v>
      </c>
      <c r="M1150" s="255">
        <v>21.03</v>
      </c>
      <c r="N1150" s="255">
        <v>25</v>
      </c>
      <c r="O1150" s="279">
        <v>0.3</v>
      </c>
      <c r="P1150" s="255">
        <v>21.213149999999999</v>
      </c>
      <c r="Q1150" s="255">
        <v>22.7</v>
      </c>
      <c r="R1150" s="249"/>
      <c r="S1150" s="250"/>
      <c r="T1150" s="250"/>
      <c r="U1150" s="250"/>
      <c r="V1150" s="250"/>
      <c r="W1150" s="250"/>
      <c r="X1150" s="250"/>
      <c r="Y1150" s="250"/>
      <c r="Z1150" s="250"/>
      <c r="AA1150" s="250"/>
      <c r="AB1150" s="250"/>
      <c r="AC1150" s="250"/>
      <c r="AD1150" s="250"/>
      <c r="AE1150" s="250"/>
      <c r="AF1150" s="250"/>
      <c r="AG1150" s="250"/>
      <c r="AH1150" s="250"/>
      <c r="AI1150" s="250"/>
      <c r="AJ1150" s="250"/>
      <c r="AK1150" s="250"/>
      <c r="AL1150" s="250"/>
      <c r="AM1150" s="250"/>
      <c r="AN1150" s="250"/>
      <c r="AO1150" s="250"/>
      <c r="AP1150" s="250"/>
      <c r="AQ1150" s="250"/>
      <c r="AR1150" s="250"/>
      <c r="AS1150" s="250"/>
      <c r="AT1150" s="250"/>
      <c r="AU1150" s="250"/>
      <c r="AV1150" s="250"/>
      <c r="AW1150" s="250"/>
      <c r="AX1150" s="250"/>
      <c r="AY1150" s="250"/>
      <c r="AZ1150" s="250"/>
      <c r="BA1150" s="250"/>
      <c r="BB1150" s="250"/>
      <c r="BC1150" s="250"/>
      <c r="BD1150" s="250"/>
      <c r="BE1150" s="250"/>
      <c r="BF1150" s="250"/>
      <c r="BG1150" s="250"/>
      <c r="BH1150" s="250"/>
      <c r="BI1150" s="250"/>
      <c r="BJ1150" s="250"/>
      <c r="BK1150" s="250"/>
      <c r="BL1150" s="250"/>
      <c r="BM1150" s="251">
        <v>19.840845826891947</v>
      </c>
    </row>
    <row r="1151" spans="1:65">
      <c r="A1151" s="35"/>
      <c r="B1151" s="19">
        <v>1</v>
      </c>
      <c r="C1151" s="8">
        <v>5</v>
      </c>
      <c r="D1151" s="252">
        <v>17</v>
      </c>
      <c r="E1151" s="252">
        <v>18.5</v>
      </c>
      <c r="F1151" s="252">
        <v>18.2</v>
      </c>
      <c r="G1151" s="252">
        <v>14.8</v>
      </c>
      <c r="H1151" s="252">
        <v>19.100000000000001</v>
      </c>
      <c r="I1151" s="265">
        <v>10.4</v>
      </c>
      <c r="J1151" s="252">
        <v>16.8</v>
      </c>
      <c r="K1151" s="252">
        <v>22.5</v>
      </c>
      <c r="L1151" s="252">
        <v>24.73267168721047</v>
      </c>
      <c r="M1151" s="252">
        <v>20.49</v>
      </c>
      <c r="N1151" s="252">
        <v>25.7</v>
      </c>
      <c r="O1151" s="265">
        <v>0.3</v>
      </c>
      <c r="P1151" s="252">
        <v>21.618099999999998</v>
      </c>
      <c r="Q1151" s="252">
        <v>20.8</v>
      </c>
      <c r="R1151" s="249"/>
      <c r="S1151" s="250"/>
      <c r="T1151" s="250"/>
      <c r="U1151" s="250"/>
      <c r="V1151" s="250"/>
      <c r="W1151" s="250"/>
      <c r="X1151" s="250"/>
      <c r="Y1151" s="250"/>
      <c r="Z1151" s="250"/>
      <c r="AA1151" s="250"/>
      <c r="AB1151" s="250"/>
      <c r="AC1151" s="250"/>
      <c r="AD1151" s="250"/>
      <c r="AE1151" s="250"/>
      <c r="AF1151" s="250"/>
      <c r="AG1151" s="250"/>
      <c r="AH1151" s="250"/>
      <c r="AI1151" s="250"/>
      <c r="AJ1151" s="250"/>
      <c r="AK1151" s="250"/>
      <c r="AL1151" s="250"/>
      <c r="AM1151" s="250"/>
      <c r="AN1151" s="250"/>
      <c r="AO1151" s="250"/>
      <c r="AP1151" s="250"/>
      <c r="AQ1151" s="250"/>
      <c r="AR1151" s="250"/>
      <c r="AS1151" s="250"/>
      <c r="AT1151" s="250"/>
      <c r="AU1151" s="250"/>
      <c r="AV1151" s="250"/>
      <c r="AW1151" s="250"/>
      <c r="AX1151" s="250"/>
      <c r="AY1151" s="250"/>
      <c r="AZ1151" s="250"/>
      <c r="BA1151" s="250"/>
      <c r="BB1151" s="250"/>
      <c r="BC1151" s="250"/>
      <c r="BD1151" s="250"/>
      <c r="BE1151" s="250"/>
      <c r="BF1151" s="250"/>
      <c r="BG1151" s="250"/>
      <c r="BH1151" s="250"/>
      <c r="BI1151" s="250"/>
      <c r="BJ1151" s="250"/>
      <c r="BK1151" s="250"/>
      <c r="BL1151" s="250"/>
      <c r="BM1151" s="251">
        <v>122</v>
      </c>
    </row>
    <row r="1152" spans="1:65">
      <c r="A1152" s="35"/>
      <c r="B1152" s="19">
        <v>1</v>
      </c>
      <c r="C1152" s="8">
        <v>6</v>
      </c>
      <c r="D1152" s="252">
        <v>19.7</v>
      </c>
      <c r="E1152" s="252">
        <v>18</v>
      </c>
      <c r="F1152" s="252">
        <v>18.3</v>
      </c>
      <c r="G1152" s="252">
        <v>14.6</v>
      </c>
      <c r="H1152" s="252">
        <v>18</v>
      </c>
      <c r="I1152" s="265">
        <v>9.9</v>
      </c>
      <c r="J1152" s="252">
        <v>17.2</v>
      </c>
      <c r="K1152" s="252">
        <v>22.1</v>
      </c>
      <c r="L1152" s="252">
        <v>25.515058308068898</v>
      </c>
      <c r="M1152" s="252">
        <v>20.34</v>
      </c>
      <c r="N1152" s="252">
        <v>24.8</v>
      </c>
      <c r="O1152" s="265">
        <v>0.2</v>
      </c>
      <c r="P1152" s="252">
        <v>21.947400000000002</v>
      </c>
      <c r="Q1152" s="252">
        <v>17.7</v>
      </c>
      <c r="R1152" s="249"/>
      <c r="S1152" s="250"/>
      <c r="T1152" s="250"/>
      <c r="U1152" s="250"/>
      <c r="V1152" s="250"/>
      <c r="W1152" s="250"/>
      <c r="X1152" s="250"/>
      <c r="Y1152" s="250"/>
      <c r="Z1152" s="250"/>
      <c r="AA1152" s="250"/>
      <c r="AB1152" s="250"/>
      <c r="AC1152" s="250"/>
      <c r="AD1152" s="250"/>
      <c r="AE1152" s="250"/>
      <c r="AF1152" s="250"/>
      <c r="AG1152" s="250"/>
      <c r="AH1152" s="250"/>
      <c r="AI1152" s="250"/>
      <c r="AJ1152" s="250"/>
      <c r="AK1152" s="250"/>
      <c r="AL1152" s="250"/>
      <c r="AM1152" s="250"/>
      <c r="AN1152" s="250"/>
      <c r="AO1152" s="250"/>
      <c r="AP1152" s="250"/>
      <c r="AQ1152" s="250"/>
      <c r="AR1152" s="250"/>
      <c r="AS1152" s="250"/>
      <c r="AT1152" s="250"/>
      <c r="AU1152" s="250"/>
      <c r="AV1152" s="250"/>
      <c r="AW1152" s="250"/>
      <c r="AX1152" s="250"/>
      <c r="AY1152" s="250"/>
      <c r="AZ1152" s="250"/>
      <c r="BA1152" s="250"/>
      <c r="BB1152" s="250"/>
      <c r="BC1152" s="250"/>
      <c r="BD1152" s="250"/>
      <c r="BE1152" s="250"/>
      <c r="BF1152" s="250"/>
      <c r="BG1152" s="250"/>
      <c r="BH1152" s="250"/>
      <c r="BI1152" s="250"/>
      <c r="BJ1152" s="250"/>
      <c r="BK1152" s="250"/>
      <c r="BL1152" s="250"/>
      <c r="BM1152" s="253"/>
    </row>
    <row r="1153" spans="1:65">
      <c r="A1153" s="35"/>
      <c r="B1153" s="20" t="s">
        <v>263</v>
      </c>
      <c r="C1153" s="12"/>
      <c r="D1153" s="254">
        <v>17.5</v>
      </c>
      <c r="E1153" s="254">
        <v>18.233333333333334</v>
      </c>
      <c r="F1153" s="254">
        <v>18.366666666666667</v>
      </c>
      <c r="G1153" s="254">
        <v>15.733333333333333</v>
      </c>
      <c r="H1153" s="254">
        <v>18.116666666666664</v>
      </c>
      <c r="I1153" s="254">
        <v>9.9499999999999993</v>
      </c>
      <c r="J1153" s="254">
        <v>16.633333333333333</v>
      </c>
      <c r="K1153" s="254">
        <v>21.033333333333331</v>
      </c>
      <c r="L1153" s="254">
        <v>24.810774922703398</v>
      </c>
      <c r="M1153" s="254">
        <v>20.478333333333332</v>
      </c>
      <c r="N1153" s="254">
        <v>25.166666666666668</v>
      </c>
      <c r="O1153" s="254">
        <v>0.3666666666666667</v>
      </c>
      <c r="P1153" s="254">
        <v>21.601041666666664</v>
      </c>
      <c r="Q1153" s="254">
        <v>20.416666666666668</v>
      </c>
      <c r="R1153" s="249"/>
      <c r="S1153" s="250"/>
      <c r="T1153" s="250"/>
      <c r="U1153" s="250"/>
      <c r="V1153" s="250"/>
      <c r="W1153" s="250"/>
      <c r="X1153" s="250"/>
      <c r="Y1153" s="250"/>
      <c r="Z1153" s="250"/>
      <c r="AA1153" s="250"/>
      <c r="AB1153" s="250"/>
      <c r="AC1153" s="250"/>
      <c r="AD1153" s="250"/>
      <c r="AE1153" s="250"/>
      <c r="AF1153" s="250"/>
      <c r="AG1153" s="250"/>
      <c r="AH1153" s="250"/>
      <c r="AI1153" s="250"/>
      <c r="AJ1153" s="250"/>
      <c r="AK1153" s="250"/>
      <c r="AL1153" s="250"/>
      <c r="AM1153" s="250"/>
      <c r="AN1153" s="250"/>
      <c r="AO1153" s="250"/>
      <c r="AP1153" s="250"/>
      <c r="AQ1153" s="250"/>
      <c r="AR1153" s="250"/>
      <c r="AS1153" s="250"/>
      <c r="AT1153" s="250"/>
      <c r="AU1153" s="250"/>
      <c r="AV1153" s="250"/>
      <c r="AW1153" s="250"/>
      <c r="AX1153" s="250"/>
      <c r="AY1153" s="250"/>
      <c r="AZ1153" s="250"/>
      <c r="BA1153" s="250"/>
      <c r="BB1153" s="250"/>
      <c r="BC1153" s="250"/>
      <c r="BD1153" s="250"/>
      <c r="BE1153" s="250"/>
      <c r="BF1153" s="250"/>
      <c r="BG1153" s="250"/>
      <c r="BH1153" s="250"/>
      <c r="BI1153" s="250"/>
      <c r="BJ1153" s="250"/>
      <c r="BK1153" s="250"/>
      <c r="BL1153" s="250"/>
      <c r="BM1153" s="253"/>
    </row>
    <row r="1154" spans="1:65">
      <c r="A1154" s="35"/>
      <c r="B1154" s="3" t="s">
        <v>264</v>
      </c>
      <c r="C1154" s="33"/>
      <c r="D1154" s="255">
        <v>17.25</v>
      </c>
      <c r="E1154" s="255">
        <v>18.149999999999999</v>
      </c>
      <c r="F1154" s="255">
        <v>18.25</v>
      </c>
      <c r="G1154" s="255">
        <v>15.7</v>
      </c>
      <c r="H1154" s="255">
        <v>18</v>
      </c>
      <c r="I1154" s="255">
        <v>9.9499999999999993</v>
      </c>
      <c r="J1154" s="255">
        <v>16.850000000000001</v>
      </c>
      <c r="K1154" s="255">
        <v>20.700000000000003</v>
      </c>
      <c r="L1154" s="255">
        <v>24.920315792146233</v>
      </c>
      <c r="M1154" s="255">
        <v>20.52</v>
      </c>
      <c r="N1154" s="255">
        <v>25.1</v>
      </c>
      <c r="O1154" s="255">
        <v>0.35</v>
      </c>
      <c r="P1154" s="255">
        <v>21.671500000000002</v>
      </c>
      <c r="Q1154" s="255">
        <v>20.65</v>
      </c>
      <c r="R1154" s="249"/>
      <c r="S1154" s="250"/>
      <c r="T1154" s="250"/>
      <c r="U1154" s="250"/>
      <c r="V1154" s="250"/>
      <c r="W1154" s="250"/>
      <c r="X1154" s="250"/>
      <c r="Y1154" s="250"/>
      <c r="Z1154" s="250"/>
      <c r="AA1154" s="250"/>
      <c r="AB1154" s="250"/>
      <c r="AC1154" s="250"/>
      <c r="AD1154" s="250"/>
      <c r="AE1154" s="250"/>
      <c r="AF1154" s="250"/>
      <c r="AG1154" s="250"/>
      <c r="AH1154" s="250"/>
      <c r="AI1154" s="250"/>
      <c r="AJ1154" s="250"/>
      <c r="AK1154" s="250"/>
      <c r="AL1154" s="250"/>
      <c r="AM1154" s="250"/>
      <c r="AN1154" s="250"/>
      <c r="AO1154" s="250"/>
      <c r="AP1154" s="250"/>
      <c r="AQ1154" s="250"/>
      <c r="AR1154" s="250"/>
      <c r="AS1154" s="250"/>
      <c r="AT1154" s="250"/>
      <c r="AU1154" s="250"/>
      <c r="AV1154" s="250"/>
      <c r="AW1154" s="250"/>
      <c r="AX1154" s="250"/>
      <c r="AY1154" s="250"/>
      <c r="AZ1154" s="250"/>
      <c r="BA1154" s="250"/>
      <c r="BB1154" s="250"/>
      <c r="BC1154" s="250"/>
      <c r="BD1154" s="250"/>
      <c r="BE1154" s="250"/>
      <c r="BF1154" s="250"/>
      <c r="BG1154" s="250"/>
      <c r="BH1154" s="250"/>
      <c r="BI1154" s="250"/>
      <c r="BJ1154" s="250"/>
      <c r="BK1154" s="250"/>
      <c r="BL1154" s="250"/>
      <c r="BM1154" s="253"/>
    </row>
    <row r="1155" spans="1:65">
      <c r="A1155" s="35"/>
      <c r="B1155" s="3" t="s">
        <v>265</v>
      </c>
      <c r="C1155" s="33"/>
      <c r="D1155" s="255">
        <v>1.2633289357883</v>
      </c>
      <c r="E1155" s="255">
        <v>0.5202563470700452</v>
      </c>
      <c r="F1155" s="255">
        <v>0.83825214981332818</v>
      </c>
      <c r="G1155" s="255">
        <v>0.94586820787394355</v>
      </c>
      <c r="H1155" s="255">
        <v>0.77824589087682738</v>
      </c>
      <c r="I1155" s="255">
        <v>0.28809720581775894</v>
      </c>
      <c r="J1155" s="255">
        <v>0.52408650685422742</v>
      </c>
      <c r="K1155" s="255">
        <v>1.0557777543908879</v>
      </c>
      <c r="L1155" s="255">
        <v>0.62700836964484519</v>
      </c>
      <c r="M1155" s="255">
        <v>0.39706002904682675</v>
      </c>
      <c r="N1155" s="255">
        <v>0.96471066474185296</v>
      </c>
      <c r="O1155" s="255">
        <v>0.1211060141638996</v>
      </c>
      <c r="P1155" s="255">
        <v>0.29939495055305604</v>
      </c>
      <c r="Q1155" s="255">
        <v>1.9984160394338981</v>
      </c>
      <c r="R1155" s="249"/>
      <c r="S1155" s="250"/>
      <c r="T1155" s="250"/>
      <c r="U1155" s="250"/>
      <c r="V1155" s="250"/>
      <c r="W1155" s="250"/>
      <c r="X1155" s="250"/>
      <c r="Y1155" s="250"/>
      <c r="Z1155" s="250"/>
      <c r="AA1155" s="250"/>
      <c r="AB1155" s="250"/>
      <c r="AC1155" s="250"/>
      <c r="AD1155" s="250"/>
      <c r="AE1155" s="250"/>
      <c r="AF1155" s="250"/>
      <c r="AG1155" s="250"/>
      <c r="AH1155" s="250"/>
      <c r="AI1155" s="250"/>
      <c r="AJ1155" s="250"/>
      <c r="AK1155" s="250"/>
      <c r="AL1155" s="250"/>
      <c r="AM1155" s="250"/>
      <c r="AN1155" s="250"/>
      <c r="AO1155" s="250"/>
      <c r="AP1155" s="250"/>
      <c r="AQ1155" s="250"/>
      <c r="AR1155" s="250"/>
      <c r="AS1155" s="250"/>
      <c r="AT1155" s="250"/>
      <c r="AU1155" s="250"/>
      <c r="AV1155" s="250"/>
      <c r="AW1155" s="250"/>
      <c r="AX1155" s="250"/>
      <c r="AY1155" s="250"/>
      <c r="AZ1155" s="250"/>
      <c r="BA1155" s="250"/>
      <c r="BB1155" s="250"/>
      <c r="BC1155" s="250"/>
      <c r="BD1155" s="250"/>
      <c r="BE1155" s="250"/>
      <c r="BF1155" s="250"/>
      <c r="BG1155" s="250"/>
      <c r="BH1155" s="250"/>
      <c r="BI1155" s="250"/>
      <c r="BJ1155" s="250"/>
      <c r="BK1155" s="250"/>
      <c r="BL1155" s="250"/>
      <c r="BM1155" s="253"/>
    </row>
    <row r="1156" spans="1:65">
      <c r="A1156" s="35"/>
      <c r="B1156" s="3" t="s">
        <v>87</v>
      </c>
      <c r="C1156" s="33"/>
      <c r="D1156" s="13">
        <v>7.2190224902188571E-2</v>
      </c>
      <c r="E1156" s="13">
        <v>2.8533254866730081E-2</v>
      </c>
      <c r="F1156" s="13">
        <v>4.5639862966242915E-2</v>
      </c>
      <c r="G1156" s="13">
        <v>6.0118742025886247E-2</v>
      </c>
      <c r="H1156" s="13">
        <v>4.295745487820575E-2</v>
      </c>
      <c r="I1156" s="13">
        <v>2.8954493047010952E-2</v>
      </c>
      <c r="J1156" s="13">
        <v>3.1508206824903455E-2</v>
      </c>
      <c r="K1156" s="13">
        <v>5.0195455834749034E-2</v>
      </c>
      <c r="L1156" s="13">
        <v>2.527161572334017E-2</v>
      </c>
      <c r="M1156" s="13">
        <v>1.9389274634011237E-2</v>
      </c>
      <c r="N1156" s="13">
        <v>3.8332874095702768E-2</v>
      </c>
      <c r="O1156" s="13">
        <v>0.33028912953790796</v>
      </c>
      <c r="P1156" s="13">
        <v>1.3860208927565889E-2</v>
      </c>
      <c r="Q1156" s="13">
        <v>9.788160193145623E-2</v>
      </c>
      <c r="R1156" s="165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62"/>
    </row>
    <row r="1157" spans="1:65">
      <c r="A1157" s="35"/>
      <c r="B1157" s="3" t="s">
        <v>266</v>
      </c>
      <c r="C1157" s="33"/>
      <c r="D1157" s="13">
        <v>-0.11798115097085249</v>
      </c>
      <c r="E1157" s="13">
        <v>-8.1020361106773797E-2</v>
      </c>
      <c r="F1157" s="13">
        <v>-7.4300217495123277E-2</v>
      </c>
      <c r="G1157" s="13">
        <v>-0.20702305382522357</v>
      </c>
      <c r="H1157" s="13">
        <v>-8.6900486766968377E-2</v>
      </c>
      <c r="I1157" s="13">
        <v>-0.4985092829805704</v>
      </c>
      <c r="J1157" s="13">
        <v>-0.1616620844465817</v>
      </c>
      <c r="K1157" s="13">
        <v>6.010265473788956E-2</v>
      </c>
      <c r="L1157" s="13">
        <v>0.25048977947680506</v>
      </c>
      <c r="M1157" s="13">
        <v>3.213005695439386E-2</v>
      </c>
      <c r="N1157" s="13">
        <v>0.26842710669905978</v>
      </c>
      <c r="O1157" s="13">
        <v>-0.98151960506796077</v>
      </c>
      <c r="P1157" s="13">
        <v>8.8715766209370939E-2</v>
      </c>
      <c r="Q1157" s="13">
        <v>2.9021990534005448E-2</v>
      </c>
      <c r="R1157" s="165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62"/>
    </row>
    <row r="1158" spans="1:65">
      <c r="A1158" s="35"/>
      <c r="B1158" s="53" t="s">
        <v>267</v>
      </c>
      <c r="C1158" s="54"/>
      <c r="D1158" s="52">
        <v>0.23</v>
      </c>
      <c r="E1158" s="52">
        <v>0.02</v>
      </c>
      <c r="F1158" s="52">
        <v>0.02</v>
      </c>
      <c r="G1158" s="52">
        <v>0.73</v>
      </c>
      <c r="H1158" s="52">
        <v>0.05</v>
      </c>
      <c r="I1158" s="52">
        <v>2.37</v>
      </c>
      <c r="J1158" s="52">
        <v>0.47</v>
      </c>
      <c r="K1158" s="52">
        <v>0.78</v>
      </c>
      <c r="L1158" s="52">
        <v>1.85</v>
      </c>
      <c r="M1158" s="52">
        <v>0.62</v>
      </c>
      <c r="N1158" s="52">
        <v>1.95</v>
      </c>
      <c r="O1158" s="52">
        <v>5.0999999999999996</v>
      </c>
      <c r="P1158" s="52">
        <v>0.94</v>
      </c>
      <c r="Q1158" s="52">
        <v>0.6</v>
      </c>
      <c r="R1158" s="165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62"/>
    </row>
    <row r="1159" spans="1:65">
      <c r="B1159" s="36"/>
      <c r="C1159" s="20"/>
      <c r="D1159" s="31"/>
      <c r="E1159" s="31"/>
      <c r="F1159" s="31"/>
      <c r="G1159" s="31"/>
      <c r="H1159" s="31"/>
      <c r="I1159" s="31"/>
      <c r="J1159" s="31"/>
      <c r="K1159" s="31"/>
      <c r="L1159" s="31"/>
      <c r="M1159" s="31"/>
      <c r="N1159" s="31"/>
      <c r="O1159" s="31"/>
      <c r="P1159" s="31"/>
      <c r="Q1159" s="31"/>
      <c r="BM1159" s="62"/>
    </row>
    <row r="1160" spans="1:65">
      <c r="BM1160" s="62"/>
    </row>
    <row r="1161" spans="1:65">
      <c r="BM1161" s="62"/>
    </row>
    <row r="1162" spans="1:65">
      <c r="BM1162" s="62"/>
    </row>
    <row r="1163" spans="1:65">
      <c r="BM1163" s="62"/>
    </row>
    <row r="1164" spans="1:65">
      <c r="BM1164" s="62"/>
    </row>
    <row r="1165" spans="1:65">
      <c r="BM1165" s="62"/>
    </row>
    <row r="1166" spans="1:65">
      <c r="BM1166" s="62"/>
    </row>
    <row r="1167" spans="1:65">
      <c r="BM1167" s="62"/>
    </row>
    <row r="1168" spans="1:65">
      <c r="BM1168" s="62"/>
    </row>
    <row r="1169" spans="65:65">
      <c r="BM1169" s="62"/>
    </row>
    <row r="1170" spans="65:65">
      <c r="BM1170" s="62"/>
    </row>
    <row r="1171" spans="65:65">
      <c r="BM1171" s="62"/>
    </row>
    <row r="1172" spans="65:65">
      <c r="BM1172" s="62"/>
    </row>
    <row r="1173" spans="65:65">
      <c r="BM1173" s="62"/>
    </row>
    <row r="1174" spans="65:65">
      <c r="BM1174" s="62"/>
    </row>
    <row r="1175" spans="65:65">
      <c r="BM1175" s="62"/>
    </row>
    <row r="1176" spans="65:65">
      <c r="BM1176" s="62"/>
    </row>
    <row r="1177" spans="65:65">
      <c r="BM1177" s="62"/>
    </row>
    <row r="1178" spans="65:65">
      <c r="BM1178" s="62"/>
    </row>
    <row r="1179" spans="65:65">
      <c r="BM1179" s="62"/>
    </row>
    <row r="1180" spans="65:65">
      <c r="BM1180" s="62"/>
    </row>
    <row r="1181" spans="65:65">
      <c r="BM1181" s="62"/>
    </row>
    <row r="1182" spans="65:65">
      <c r="BM1182" s="62"/>
    </row>
    <row r="1183" spans="65:65">
      <c r="BM1183" s="62"/>
    </row>
    <row r="1184" spans="65:65">
      <c r="BM1184" s="62"/>
    </row>
    <row r="1185" spans="65:65">
      <c r="BM1185" s="62"/>
    </row>
    <row r="1186" spans="65:65">
      <c r="BM1186" s="62"/>
    </row>
    <row r="1187" spans="65:65">
      <c r="BM1187" s="62"/>
    </row>
    <row r="1188" spans="65:65">
      <c r="BM1188" s="62"/>
    </row>
    <row r="1189" spans="65:65">
      <c r="BM1189" s="62"/>
    </row>
    <row r="1190" spans="65:65">
      <c r="BM1190" s="62"/>
    </row>
    <row r="1191" spans="65:65">
      <c r="BM1191" s="62"/>
    </row>
    <row r="1192" spans="65:65">
      <c r="BM1192" s="62"/>
    </row>
    <row r="1193" spans="65:65">
      <c r="BM1193" s="62"/>
    </row>
    <row r="1194" spans="65:65">
      <c r="BM1194" s="62"/>
    </row>
    <row r="1195" spans="65:65">
      <c r="BM1195" s="62"/>
    </row>
    <row r="1196" spans="65:65">
      <c r="BM1196" s="62"/>
    </row>
    <row r="1197" spans="65:65">
      <c r="BM1197" s="62"/>
    </row>
    <row r="1198" spans="65:65">
      <c r="BM1198" s="62"/>
    </row>
    <row r="1199" spans="65:65">
      <c r="BM1199" s="62"/>
    </row>
    <row r="1200" spans="65:65">
      <c r="BM1200" s="62"/>
    </row>
    <row r="1201" spans="65:65">
      <c r="BM1201" s="62"/>
    </row>
    <row r="1202" spans="65:65">
      <c r="BM1202" s="62"/>
    </row>
    <row r="1203" spans="65:65">
      <c r="BM1203" s="62"/>
    </row>
    <row r="1204" spans="65:65">
      <c r="BM1204" s="62"/>
    </row>
    <row r="1205" spans="65:65">
      <c r="BM1205" s="62"/>
    </row>
    <row r="1206" spans="65:65">
      <c r="BM1206" s="62"/>
    </row>
    <row r="1207" spans="65:65">
      <c r="BM1207" s="62"/>
    </row>
    <row r="1208" spans="65:65">
      <c r="BM1208" s="63"/>
    </row>
    <row r="1209" spans="65:65">
      <c r="BM1209" s="64"/>
    </row>
    <row r="1210" spans="65:65">
      <c r="BM1210" s="64"/>
    </row>
    <row r="1211" spans="65:65">
      <c r="BM1211" s="64"/>
    </row>
    <row r="1212" spans="65:65">
      <c r="BM1212" s="64"/>
    </row>
    <row r="1213" spans="65:65">
      <c r="BM1213" s="64"/>
    </row>
    <row r="1214" spans="65:65">
      <c r="BM1214" s="64"/>
    </row>
    <row r="1215" spans="65:65">
      <c r="BM1215" s="64"/>
    </row>
    <row r="1216" spans="65:65">
      <c r="BM1216" s="64"/>
    </row>
    <row r="1217" spans="65:65">
      <c r="BM1217" s="64"/>
    </row>
    <row r="1218" spans="65:65">
      <c r="BM1218" s="64"/>
    </row>
    <row r="1219" spans="65:65">
      <c r="BM1219" s="64"/>
    </row>
    <row r="1220" spans="65:65">
      <c r="BM1220" s="64"/>
    </row>
    <row r="1221" spans="65:65">
      <c r="BM1221" s="64"/>
    </row>
    <row r="1222" spans="65:65">
      <c r="BM1222" s="64"/>
    </row>
    <row r="1223" spans="65:65">
      <c r="BM1223" s="64"/>
    </row>
    <row r="1224" spans="65:65">
      <c r="BM1224" s="64"/>
    </row>
    <row r="1225" spans="65:65">
      <c r="BM1225" s="64"/>
    </row>
    <row r="1226" spans="65:65">
      <c r="BM1226" s="64"/>
    </row>
    <row r="1227" spans="65:65">
      <c r="BM1227" s="64"/>
    </row>
    <row r="1228" spans="65:65">
      <c r="BM1228" s="64"/>
    </row>
    <row r="1229" spans="65:65">
      <c r="BM1229" s="64"/>
    </row>
    <row r="1230" spans="65:65">
      <c r="BM1230" s="64"/>
    </row>
    <row r="1231" spans="65:65">
      <c r="BM1231" s="64"/>
    </row>
    <row r="1232" spans="65:65">
      <c r="BM1232" s="64"/>
    </row>
    <row r="1233" spans="65:65">
      <c r="BM1233" s="64"/>
    </row>
    <row r="1234" spans="65:65">
      <c r="BM1234" s="64"/>
    </row>
    <row r="1235" spans="65:65">
      <c r="BM1235" s="64"/>
    </row>
    <row r="1236" spans="65:65">
      <c r="BM1236" s="64"/>
    </row>
    <row r="1237" spans="65:65">
      <c r="BM1237" s="64"/>
    </row>
    <row r="1238" spans="65:65">
      <c r="BM1238" s="64"/>
    </row>
    <row r="1239" spans="65:65">
      <c r="BM1239" s="64"/>
    </row>
    <row r="1240" spans="65:65">
      <c r="BM1240" s="64"/>
    </row>
    <row r="1241" spans="65:65">
      <c r="BM1241" s="64"/>
    </row>
    <row r="1242" spans="65:65">
      <c r="BM1242" s="64"/>
    </row>
  </sheetData>
  <dataConsolidate/>
  <conditionalFormatting sqref="B6:V11 B24:U29 B42:U47 B60:P65 B78:V83 B96:S101 B114:V119 B132:V137 B150:V155 B168:O173 B186:V191 B205:V210 B223:N228 B241:V246 B259:E264 B277:E282 B295:E300 B313:V318 B331:P336 B349:E354 B367:L372 B385:N390 B403:P408 B421:E426 B439:O444 B457:V462 B475:T480 B493:S498 B511:G516 B529:V534 B547:V552 B565:V570 B583:V588 B601:O606 B620:E625 B638:V643 B656:V661 B674:V679 B693:E698 B711:E716 B729:F734 B747:N752 B765:M770 B783:V788 B801:V806 B819:S824 B838:Q843 B857:E862 B875:Q880 B893:U898 B911:N916 B929:G934 B947:Q952 B965:R970 B983:V988 B1001:R1006 B1019:E1024 B1037:Q1042 B1055:V1060 B1073:T1078 B1092:Q1097 B1111:G1116 B1129:V1134 B1147:Q1152">
    <cfRule type="expression" dxfId="14" priority="192">
      <formula>AND($B6&lt;&gt;$B5,NOT(ISBLANK(INDIRECT(Anlyt_LabRefThisCol))))</formula>
    </cfRule>
  </conditionalFormatting>
  <conditionalFormatting sqref="C2:V17 C20:U35 C38:U53 C56:P71 C74:V89 C92:S107 C110:V125 C128:V143 C146:V161 C164:O179 C182:V197 C201:V216 C219:N234 C237:V252 C255:E270 C273:E288 C291:E306 C309:V324 C327:P342 C345:E360 C363:L378 C381:N396 C399:P414 C417:E432 C435:O450 C453:V468 C471:T486 C489:S504 C507:G522 C525:V540 C543:V558 C561:V576 C579:V594 C597:O612 C616:E631 C634:V649 C652:V667 C670:V685 C689:E704 C707:E722 C725:F740 C743:N758 C761:M776 C779:V794 C797:V812 C815:S830 C834:Q849 C853:E868 C871:Q886 C889:U904 C907:N922 C925:G940 C943:Q958 C961:R976 C979:V994 C997:R1012 C1015:E1030 C1033:Q1048 C1051:V1066 C1069:T1084 C1088:Q1103 C1107:G1122 C1125:V1140 C1143:Q1158">
    <cfRule type="expression" dxfId="13" priority="190" stopIfTrue="1">
      <formula>AND(ISBLANK(INDIRECT(Anlyt_LabRefLastCol)),ISBLANK(INDIRECT(Anlyt_LabRefThisCol)))</formula>
    </cfRule>
    <cfRule type="expression" dxfId="12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3C5D-DCC4-4F5D-95B7-3599812FD041}">
  <sheetPr codeName="Sheet16"/>
  <dimension ref="A1:BN24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61" bestFit="1" customWidth="1"/>
    <col min="66" max="16384" width="9.140625" style="2"/>
  </cols>
  <sheetData>
    <row r="1" spans="1:66" ht="19.5">
      <c r="B1" s="37" t="s">
        <v>593</v>
      </c>
      <c r="BM1" s="32" t="s">
        <v>269</v>
      </c>
    </row>
    <row r="2" spans="1:66" ht="19.5">
      <c r="A2" s="28" t="s">
        <v>122</v>
      </c>
      <c r="B2" s="18" t="s">
        <v>115</v>
      </c>
      <c r="C2" s="15" t="s">
        <v>116</v>
      </c>
      <c r="D2" s="16" t="s">
        <v>311</v>
      </c>
      <c r="E2" s="16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236</v>
      </c>
      <c r="C3" s="8" t="s">
        <v>236</v>
      </c>
      <c r="D3" s="9" t="s">
        <v>117</v>
      </c>
      <c r="E3" s="16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100</v>
      </c>
      <c r="E4" s="16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6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14.061999999999999</v>
      </c>
      <c r="E6" s="16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14.119000000000002</v>
      </c>
      <c r="E7" s="16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>
        <v>23</v>
      </c>
    </row>
    <row r="8" spans="1:66">
      <c r="A8" s="35"/>
      <c r="B8" s="20" t="s">
        <v>263</v>
      </c>
      <c r="C8" s="12"/>
      <c r="D8" s="26">
        <v>14.0905</v>
      </c>
      <c r="E8" s="16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264</v>
      </c>
      <c r="C9" s="33"/>
      <c r="D9" s="11">
        <v>14.0905</v>
      </c>
      <c r="E9" s="16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14.0905</v>
      </c>
      <c r="BN9" s="32"/>
    </row>
    <row r="10" spans="1:66">
      <c r="A10" s="35"/>
      <c r="B10" s="3" t="s">
        <v>265</v>
      </c>
      <c r="C10" s="33"/>
      <c r="D10" s="27">
        <v>4.0305086527634738E-2</v>
      </c>
      <c r="E10" s="16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29</v>
      </c>
    </row>
    <row r="11" spans="1:66">
      <c r="A11" s="35"/>
      <c r="B11" s="3" t="s">
        <v>87</v>
      </c>
      <c r="C11" s="33"/>
      <c r="D11" s="13">
        <v>2.8604440245296289E-3</v>
      </c>
      <c r="E11" s="16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2"/>
    </row>
    <row r="12" spans="1:66">
      <c r="A12" s="35"/>
      <c r="B12" s="3" t="s">
        <v>266</v>
      </c>
      <c r="C12" s="33"/>
      <c r="D12" s="13">
        <v>0</v>
      </c>
      <c r="E12" s="16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2"/>
    </row>
    <row r="13" spans="1:66">
      <c r="A13" s="35"/>
      <c r="B13" s="53" t="s">
        <v>267</v>
      </c>
      <c r="C13" s="54"/>
      <c r="D13" s="52" t="s">
        <v>268</v>
      </c>
      <c r="E13" s="16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2"/>
    </row>
    <row r="14" spans="1:66">
      <c r="B14" s="36"/>
      <c r="C14" s="20"/>
      <c r="D14" s="31"/>
      <c r="BM14" s="62"/>
    </row>
    <row r="15" spans="1:66" ht="15">
      <c r="B15" s="37" t="s">
        <v>594</v>
      </c>
      <c r="BM15" s="32" t="s">
        <v>269</v>
      </c>
    </row>
    <row r="16" spans="1:66" ht="15">
      <c r="A16" s="28" t="s">
        <v>105</v>
      </c>
      <c r="B16" s="18" t="s">
        <v>115</v>
      </c>
      <c r="C16" s="15" t="s">
        <v>116</v>
      </c>
      <c r="D16" s="16" t="s">
        <v>311</v>
      </c>
      <c r="E16" s="16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236</v>
      </c>
      <c r="C17" s="8" t="s">
        <v>236</v>
      </c>
      <c r="D17" s="9" t="s">
        <v>117</v>
      </c>
      <c r="E17" s="16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1</v>
      </c>
    </row>
    <row r="18" spans="1:65">
      <c r="A18" s="35"/>
      <c r="B18" s="19"/>
      <c r="C18" s="8"/>
      <c r="D18" s="9" t="s">
        <v>100</v>
      </c>
      <c r="E18" s="16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3</v>
      </c>
    </row>
    <row r="19" spans="1:65">
      <c r="A19" s="35"/>
      <c r="B19" s="19"/>
      <c r="C19" s="8"/>
      <c r="D19" s="29"/>
      <c r="E19" s="16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3</v>
      </c>
    </row>
    <row r="20" spans="1:65">
      <c r="A20" s="35"/>
      <c r="B20" s="18">
        <v>1</v>
      </c>
      <c r="C20" s="14">
        <v>1</v>
      </c>
      <c r="D20" s="244">
        <v>0.752</v>
      </c>
      <c r="E20" s="234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235"/>
      <c r="BD20" s="235"/>
      <c r="BE20" s="235"/>
      <c r="BF20" s="235"/>
      <c r="BG20" s="235"/>
      <c r="BH20" s="235"/>
      <c r="BI20" s="235"/>
      <c r="BJ20" s="235"/>
      <c r="BK20" s="235"/>
      <c r="BL20" s="235"/>
      <c r="BM20" s="245">
        <v>1</v>
      </c>
    </row>
    <row r="21" spans="1:65">
      <c r="A21" s="35"/>
      <c r="B21" s="19">
        <v>1</v>
      </c>
      <c r="C21" s="8">
        <v>2</v>
      </c>
      <c r="D21" s="246">
        <v>0.73099999999999998</v>
      </c>
      <c r="E21" s="234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45">
        <v>24</v>
      </c>
    </row>
    <row r="22" spans="1:65">
      <c r="A22" s="35"/>
      <c r="B22" s="20" t="s">
        <v>263</v>
      </c>
      <c r="C22" s="12"/>
      <c r="D22" s="247">
        <v>0.74150000000000005</v>
      </c>
      <c r="E22" s="234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235"/>
      <c r="BD22" s="235"/>
      <c r="BE22" s="235"/>
      <c r="BF22" s="235"/>
      <c r="BG22" s="235"/>
      <c r="BH22" s="235"/>
      <c r="BI22" s="235"/>
      <c r="BJ22" s="235"/>
      <c r="BK22" s="235"/>
      <c r="BL22" s="235"/>
      <c r="BM22" s="245">
        <v>16</v>
      </c>
    </row>
    <row r="23" spans="1:65">
      <c r="A23" s="35"/>
      <c r="B23" s="3" t="s">
        <v>264</v>
      </c>
      <c r="C23" s="33"/>
      <c r="D23" s="27">
        <v>0.74150000000000005</v>
      </c>
      <c r="E23" s="234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45">
        <v>0.74150000000000005</v>
      </c>
    </row>
    <row r="24" spans="1:65">
      <c r="A24" s="35"/>
      <c r="B24" s="3" t="s">
        <v>265</v>
      </c>
      <c r="C24" s="33"/>
      <c r="D24" s="27">
        <v>1.4849242404917511E-2</v>
      </c>
      <c r="E24" s="234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35"/>
      <c r="BF24" s="235"/>
      <c r="BG24" s="235"/>
      <c r="BH24" s="235"/>
      <c r="BI24" s="235"/>
      <c r="BJ24" s="235"/>
      <c r="BK24" s="235"/>
      <c r="BL24" s="235"/>
      <c r="BM24" s="245">
        <v>30</v>
      </c>
    </row>
    <row r="25" spans="1:65">
      <c r="A25" s="35"/>
      <c r="B25" s="3" t="s">
        <v>87</v>
      </c>
      <c r="C25" s="33"/>
      <c r="D25" s="13">
        <v>2.0025950647225232E-2</v>
      </c>
      <c r="E25" s="16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2"/>
    </row>
    <row r="26" spans="1:65">
      <c r="A26" s="35"/>
      <c r="B26" s="3" t="s">
        <v>266</v>
      </c>
      <c r="C26" s="33"/>
      <c r="D26" s="13">
        <v>0</v>
      </c>
      <c r="E26" s="16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2"/>
    </row>
    <row r="27" spans="1:65">
      <c r="A27" s="35"/>
      <c r="B27" s="53" t="s">
        <v>267</v>
      </c>
      <c r="C27" s="54"/>
      <c r="D27" s="52" t="s">
        <v>268</v>
      </c>
      <c r="E27" s="16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2"/>
    </row>
    <row r="28" spans="1:65">
      <c r="B28" s="36"/>
      <c r="C28" s="20"/>
      <c r="D28" s="31"/>
      <c r="BM28" s="62"/>
    </row>
    <row r="29" spans="1:65" ht="19.5">
      <c r="B29" s="37" t="s">
        <v>595</v>
      </c>
      <c r="BM29" s="32" t="s">
        <v>269</v>
      </c>
    </row>
    <row r="30" spans="1:65" ht="19.5">
      <c r="A30" s="28" t="s">
        <v>312</v>
      </c>
      <c r="B30" s="18" t="s">
        <v>115</v>
      </c>
      <c r="C30" s="15" t="s">
        <v>116</v>
      </c>
      <c r="D30" s="16" t="s">
        <v>311</v>
      </c>
      <c r="E30" s="16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2">
        <v>1</v>
      </c>
    </row>
    <row r="31" spans="1:65">
      <c r="A31" s="35"/>
      <c r="B31" s="19" t="s">
        <v>236</v>
      </c>
      <c r="C31" s="8" t="s">
        <v>236</v>
      </c>
      <c r="D31" s="9" t="s">
        <v>117</v>
      </c>
      <c r="E31" s="16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2" t="s">
        <v>1</v>
      </c>
    </row>
    <row r="32" spans="1:65">
      <c r="A32" s="35"/>
      <c r="B32" s="19"/>
      <c r="C32" s="8"/>
      <c r="D32" s="9" t="s">
        <v>100</v>
      </c>
      <c r="E32" s="16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2</v>
      </c>
    </row>
    <row r="33" spans="1:65">
      <c r="A33" s="35"/>
      <c r="B33" s="19"/>
      <c r="C33" s="8"/>
      <c r="D33" s="29"/>
      <c r="E33" s="16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>
        <v>2</v>
      </c>
    </row>
    <row r="34" spans="1:65">
      <c r="A34" s="35"/>
      <c r="B34" s="18">
        <v>1</v>
      </c>
      <c r="C34" s="14">
        <v>1</v>
      </c>
      <c r="D34" s="22">
        <v>5.59</v>
      </c>
      <c r="E34" s="16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1</v>
      </c>
    </row>
    <row r="35" spans="1:65">
      <c r="A35" s="35"/>
      <c r="B35" s="19">
        <v>1</v>
      </c>
      <c r="C35" s="8">
        <v>2</v>
      </c>
      <c r="D35" s="10">
        <v>5.56</v>
      </c>
      <c r="E35" s="16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>
        <v>25</v>
      </c>
    </row>
    <row r="36" spans="1:65">
      <c r="A36" s="35"/>
      <c r="B36" s="20" t="s">
        <v>263</v>
      </c>
      <c r="C36" s="12"/>
      <c r="D36" s="26">
        <v>5.5749999999999993</v>
      </c>
      <c r="E36" s="16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2">
        <v>16</v>
      </c>
    </row>
    <row r="37" spans="1:65">
      <c r="A37" s="35"/>
      <c r="B37" s="3" t="s">
        <v>264</v>
      </c>
      <c r="C37" s="33"/>
      <c r="D37" s="11">
        <v>5.5749999999999993</v>
      </c>
      <c r="E37" s="16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2">
        <v>5.5750000000000002</v>
      </c>
    </row>
    <row r="38" spans="1:65">
      <c r="A38" s="35"/>
      <c r="B38" s="3" t="s">
        <v>265</v>
      </c>
      <c r="C38" s="33"/>
      <c r="D38" s="27">
        <v>2.12132034355966E-2</v>
      </c>
      <c r="E38" s="16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31</v>
      </c>
    </row>
    <row r="39" spans="1:65">
      <c r="A39" s="35"/>
      <c r="B39" s="3" t="s">
        <v>87</v>
      </c>
      <c r="C39" s="33"/>
      <c r="D39" s="13">
        <v>3.8050589122146372E-3</v>
      </c>
      <c r="E39" s="16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62"/>
    </row>
    <row r="40" spans="1:65">
      <c r="A40" s="35"/>
      <c r="B40" s="3" t="s">
        <v>266</v>
      </c>
      <c r="C40" s="33"/>
      <c r="D40" s="13">
        <v>-1.1102230246251565E-16</v>
      </c>
      <c r="E40" s="16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62"/>
    </row>
    <row r="41" spans="1:65">
      <c r="A41" s="35"/>
      <c r="B41" s="53" t="s">
        <v>267</v>
      </c>
      <c r="C41" s="54"/>
      <c r="D41" s="52" t="s">
        <v>268</v>
      </c>
      <c r="E41" s="16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2"/>
    </row>
    <row r="42" spans="1:65">
      <c r="B42" s="36"/>
      <c r="C42" s="20"/>
      <c r="D42" s="31"/>
      <c r="BM42" s="62"/>
    </row>
    <row r="43" spans="1:65" ht="19.5">
      <c r="B43" s="37" t="s">
        <v>596</v>
      </c>
      <c r="BM43" s="32" t="s">
        <v>269</v>
      </c>
    </row>
    <row r="44" spans="1:65" ht="19.5">
      <c r="A44" s="28" t="s">
        <v>313</v>
      </c>
      <c r="B44" s="18" t="s">
        <v>115</v>
      </c>
      <c r="C44" s="15" t="s">
        <v>116</v>
      </c>
      <c r="D44" s="16" t="s">
        <v>311</v>
      </c>
      <c r="E44" s="16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2">
        <v>1</v>
      </c>
    </row>
    <row r="45" spans="1:65">
      <c r="A45" s="35"/>
      <c r="B45" s="19" t="s">
        <v>236</v>
      </c>
      <c r="C45" s="8" t="s">
        <v>236</v>
      </c>
      <c r="D45" s="9" t="s">
        <v>117</v>
      </c>
      <c r="E45" s="16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2" t="s">
        <v>1</v>
      </c>
    </row>
    <row r="46" spans="1:65">
      <c r="A46" s="35"/>
      <c r="B46" s="19"/>
      <c r="C46" s="8"/>
      <c r="D46" s="9" t="s">
        <v>100</v>
      </c>
      <c r="E46" s="16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2">
        <v>2</v>
      </c>
    </row>
    <row r="47" spans="1:65">
      <c r="A47" s="35"/>
      <c r="B47" s="19"/>
      <c r="C47" s="8"/>
      <c r="D47" s="29"/>
      <c r="E47" s="16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2</v>
      </c>
    </row>
    <row r="48" spans="1:65">
      <c r="A48" s="35"/>
      <c r="B48" s="18">
        <v>1</v>
      </c>
      <c r="C48" s="14">
        <v>1</v>
      </c>
      <c r="D48" s="22">
        <v>3.4350000000000001</v>
      </c>
      <c r="E48" s="16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>
        <v>1</v>
      </c>
    </row>
    <row r="49" spans="1:65">
      <c r="A49" s="35"/>
      <c r="B49" s="19">
        <v>1</v>
      </c>
      <c r="C49" s="8">
        <v>2</v>
      </c>
      <c r="D49" s="10">
        <v>3.4520000000000004</v>
      </c>
      <c r="E49" s="16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>
        <v>26</v>
      </c>
    </row>
    <row r="50" spans="1:65">
      <c r="A50" s="35"/>
      <c r="B50" s="20" t="s">
        <v>263</v>
      </c>
      <c r="C50" s="12"/>
      <c r="D50" s="26">
        <v>3.4435000000000002</v>
      </c>
      <c r="E50" s="16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16</v>
      </c>
    </row>
    <row r="51" spans="1:65">
      <c r="A51" s="35"/>
      <c r="B51" s="3" t="s">
        <v>264</v>
      </c>
      <c r="C51" s="33"/>
      <c r="D51" s="11">
        <v>3.4435000000000002</v>
      </c>
      <c r="E51" s="16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3.4434999999999998</v>
      </c>
    </row>
    <row r="52" spans="1:65">
      <c r="A52" s="35"/>
      <c r="B52" s="3" t="s">
        <v>265</v>
      </c>
      <c r="C52" s="33"/>
      <c r="D52" s="27">
        <v>1.2020815280171555E-2</v>
      </c>
      <c r="E52" s="16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32</v>
      </c>
    </row>
    <row r="53" spans="1:65">
      <c r="A53" s="35"/>
      <c r="B53" s="3" t="s">
        <v>87</v>
      </c>
      <c r="C53" s="33"/>
      <c r="D53" s="13">
        <v>3.4908712879836079E-3</v>
      </c>
      <c r="E53" s="16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2"/>
    </row>
    <row r="54" spans="1:65">
      <c r="A54" s="35"/>
      <c r="B54" s="3" t="s">
        <v>266</v>
      </c>
      <c r="C54" s="33"/>
      <c r="D54" s="13">
        <v>2.2204460492503131E-16</v>
      </c>
      <c r="E54" s="16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2"/>
    </row>
    <row r="55" spans="1:65">
      <c r="A55" s="35"/>
      <c r="B55" s="53" t="s">
        <v>267</v>
      </c>
      <c r="C55" s="54"/>
      <c r="D55" s="52" t="s">
        <v>268</v>
      </c>
      <c r="E55" s="16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62"/>
    </row>
    <row r="56" spans="1:65">
      <c r="B56" s="36"/>
      <c r="C56" s="20"/>
      <c r="D56" s="31"/>
      <c r="BM56" s="62"/>
    </row>
    <row r="57" spans="1:65" ht="15">
      <c r="B57" s="37" t="s">
        <v>597</v>
      </c>
      <c r="BM57" s="32" t="s">
        <v>269</v>
      </c>
    </row>
    <row r="58" spans="1:65" ht="15">
      <c r="A58" s="28" t="s">
        <v>112</v>
      </c>
      <c r="B58" s="18" t="s">
        <v>115</v>
      </c>
      <c r="C58" s="15" t="s">
        <v>116</v>
      </c>
      <c r="D58" s="16" t="s">
        <v>311</v>
      </c>
      <c r="E58" s="16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 t="s">
        <v>236</v>
      </c>
      <c r="C59" s="8" t="s">
        <v>236</v>
      </c>
      <c r="D59" s="9" t="s">
        <v>117</v>
      </c>
      <c r="E59" s="16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1</v>
      </c>
    </row>
    <row r="60" spans="1:65">
      <c r="A60" s="35"/>
      <c r="B60" s="19"/>
      <c r="C60" s="8"/>
      <c r="D60" s="9" t="s">
        <v>100</v>
      </c>
      <c r="E60" s="16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9"/>
      <c r="C61" s="8"/>
      <c r="D61" s="29"/>
      <c r="E61" s="16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2</v>
      </c>
    </row>
    <row r="62" spans="1:65">
      <c r="A62" s="35"/>
      <c r="B62" s="18">
        <v>1</v>
      </c>
      <c r="C62" s="14">
        <v>1</v>
      </c>
      <c r="D62" s="22">
        <v>2.3199999999999998</v>
      </c>
      <c r="E62" s="16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>
        <v>1</v>
      </c>
      <c r="C63" s="8">
        <v>2</v>
      </c>
      <c r="D63" s="10">
        <v>2.39</v>
      </c>
      <c r="E63" s="16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>
        <v>23</v>
      </c>
    </row>
    <row r="64" spans="1:65">
      <c r="A64" s="35"/>
      <c r="B64" s="20" t="s">
        <v>263</v>
      </c>
      <c r="C64" s="12"/>
      <c r="D64" s="26">
        <v>2.355</v>
      </c>
      <c r="E64" s="16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16</v>
      </c>
    </row>
    <row r="65" spans="1:65">
      <c r="A65" s="35"/>
      <c r="B65" s="3" t="s">
        <v>264</v>
      </c>
      <c r="C65" s="33"/>
      <c r="D65" s="11">
        <v>2.355</v>
      </c>
      <c r="E65" s="16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2.355</v>
      </c>
    </row>
    <row r="66" spans="1:65">
      <c r="A66" s="35"/>
      <c r="B66" s="3" t="s">
        <v>265</v>
      </c>
      <c r="C66" s="33"/>
      <c r="D66" s="27">
        <v>4.9497474683058526E-2</v>
      </c>
      <c r="E66" s="16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29</v>
      </c>
    </row>
    <row r="67" spans="1:65">
      <c r="A67" s="35"/>
      <c r="B67" s="3" t="s">
        <v>87</v>
      </c>
      <c r="C67" s="33"/>
      <c r="D67" s="13">
        <v>2.1018035958835894E-2</v>
      </c>
      <c r="E67" s="16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2"/>
    </row>
    <row r="68" spans="1:65">
      <c r="A68" s="35"/>
      <c r="B68" s="3" t="s">
        <v>266</v>
      </c>
      <c r="C68" s="33"/>
      <c r="D68" s="13">
        <v>0</v>
      </c>
      <c r="E68" s="16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2"/>
    </row>
    <row r="69" spans="1:65">
      <c r="A69" s="35"/>
      <c r="B69" s="53" t="s">
        <v>267</v>
      </c>
      <c r="C69" s="54"/>
      <c r="D69" s="52" t="s">
        <v>268</v>
      </c>
      <c r="E69" s="16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2"/>
    </row>
    <row r="70" spans="1:65">
      <c r="B70" s="36"/>
      <c r="C70" s="20"/>
      <c r="D70" s="31"/>
      <c r="BM70" s="62"/>
    </row>
    <row r="71" spans="1:65" ht="15">
      <c r="B71" s="37" t="s">
        <v>598</v>
      </c>
      <c r="BM71" s="32" t="s">
        <v>269</v>
      </c>
    </row>
    <row r="72" spans="1:65" ht="15">
      <c r="A72" s="28" t="s">
        <v>113</v>
      </c>
      <c r="B72" s="18" t="s">
        <v>115</v>
      </c>
      <c r="C72" s="15" t="s">
        <v>116</v>
      </c>
      <c r="D72" s="16" t="s">
        <v>311</v>
      </c>
      <c r="E72" s="16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1</v>
      </c>
    </row>
    <row r="73" spans="1:65">
      <c r="A73" s="35"/>
      <c r="B73" s="19" t="s">
        <v>236</v>
      </c>
      <c r="C73" s="8" t="s">
        <v>236</v>
      </c>
      <c r="D73" s="9" t="s">
        <v>117</v>
      </c>
      <c r="E73" s="16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 t="s">
        <v>1</v>
      </c>
    </row>
    <row r="74" spans="1:65">
      <c r="A74" s="35"/>
      <c r="B74" s="19"/>
      <c r="C74" s="8"/>
      <c r="D74" s="9" t="s">
        <v>100</v>
      </c>
      <c r="E74" s="16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3</v>
      </c>
    </row>
    <row r="75" spans="1:65">
      <c r="A75" s="35"/>
      <c r="B75" s="19"/>
      <c r="C75" s="8"/>
      <c r="D75" s="29"/>
      <c r="E75" s="16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3</v>
      </c>
    </row>
    <row r="76" spans="1:65">
      <c r="A76" s="35"/>
      <c r="B76" s="18">
        <v>1</v>
      </c>
      <c r="C76" s="14">
        <v>1</v>
      </c>
      <c r="D76" s="244">
        <v>7.5999999999999998E-2</v>
      </c>
      <c r="E76" s="234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45">
        <v>1</v>
      </c>
    </row>
    <row r="77" spans="1:65">
      <c r="A77" s="35"/>
      <c r="B77" s="19">
        <v>1</v>
      </c>
      <c r="C77" s="8">
        <v>2</v>
      </c>
      <c r="D77" s="246">
        <v>7.4999999999999997E-2</v>
      </c>
      <c r="E77" s="234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45">
        <v>24</v>
      </c>
    </row>
    <row r="78" spans="1:65">
      <c r="A78" s="35"/>
      <c r="B78" s="20" t="s">
        <v>263</v>
      </c>
      <c r="C78" s="12"/>
      <c r="D78" s="247">
        <v>7.5499999999999998E-2</v>
      </c>
      <c r="E78" s="234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45">
        <v>16</v>
      </c>
    </row>
    <row r="79" spans="1:65">
      <c r="A79" s="35"/>
      <c r="B79" s="3" t="s">
        <v>264</v>
      </c>
      <c r="C79" s="33"/>
      <c r="D79" s="27">
        <v>7.5499999999999998E-2</v>
      </c>
      <c r="E79" s="234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45">
        <v>7.5499999999999998E-2</v>
      </c>
    </row>
    <row r="80" spans="1:65">
      <c r="A80" s="35"/>
      <c r="B80" s="3" t="s">
        <v>265</v>
      </c>
      <c r="C80" s="33"/>
      <c r="D80" s="27">
        <v>7.0710678118654816E-4</v>
      </c>
      <c r="E80" s="234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45">
        <v>30</v>
      </c>
    </row>
    <row r="81" spans="1:65">
      <c r="A81" s="35"/>
      <c r="B81" s="3" t="s">
        <v>87</v>
      </c>
      <c r="C81" s="33"/>
      <c r="D81" s="13">
        <v>9.3656527309476587E-3</v>
      </c>
      <c r="E81" s="16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62"/>
    </row>
    <row r="82" spans="1:65">
      <c r="A82" s="35"/>
      <c r="B82" s="3" t="s">
        <v>266</v>
      </c>
      <c r="C82" s="33"/>
      <c r="D82" s="13">
        <v>0</v>
      </c>
      <c r="E82" s="16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62"/>
    </row>
    <row r="83" spans="1:65">
      <c r="A83" s="35"/>
      <c r="B83" s="53" t="s">
        <v>267</v>
      </c>
      <c r="C83" s="54"/>
      <c r="D83" s="52" t="s">
        <v>268</v>
      </c>
      <c r="E83" s="16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2"/>
    </row>
    <row r="84" spans="1:65">
      <c r="B84" s="36"/>
      <c r="C84" s="20"/>
      <c r="D84" s="31"/>
      <c r="BM84" s="62"/>
    </row>
    <row r="85" spans="1:65" ht="19.5">
      <c r="B85" s="37" t="s">
        <v>599</v>
      </c>
      <c r="BM85" s="32" t="s">
        <v>269</v>
      </c>
    </row>
    <row r="86" spans="1:65" ht="19.5">
      <c r="A86" s="28" t="s">
        <v>314</v>
      </c>
      <c r="B86" s="18" t="s">
        <v>115</v>
      </c>
      <c r="C86" s="15" t="s">
        <v>116</v>
      </c>
      <c r="D86" s="16" t="s">
        <v>311</v>
      </c>
      <c r="E86" s="16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2">
        <v>1</v>
      </c>
    </row>
    <row r="87" spans="1:65">
      <c r="A87" s="35"/>
      <c r="B87" s="19" t="s">
        <v>236</v>
      </c>
      <c r="C87" s="8" t="s">
        <v>236</v>
      </c>
      <c r="D87" s="9" t="s">
        <v>117</v>
      </c>
      <c r="E87" s="16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2" t="s">
        <v>1</v>
      </c>
    </row>
    <row r="88" spans="1:65">
      <c r="A88" s="35"/>
      <c r="B88" s="19"/>
      <c r="C88" s="8"/>
      <c r="D88" s="9" t="s">
        <v>100</v>
      </c>
      <c r="E88" s="16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2">
        <v>3</v>
      </c>
    </row>
    <row r="89" spans="1:65">
      <c r="A89" s="35"/>
      <c r="B89" s="19"/>
      <c r="C89" s="8"/>
      <c r="D89" s="29"/>
      <c r="E89" s="16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2">
        <v>3</v>
      </c>
    </row>
    <row r="90" spans="1:65">
      <c r="A90" s="35"/>
      <c r="B90" s="18">
        <v>1</v>
      </c>
      <c r="C90" s="14">
        <v>1</v>
      </c>
      <c r="D90" s="244">
        <v>0.13100000000000001</v>
      </c>
      <c r="E90" s="234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45">
        <v>1</v>
      </c>
    </row>
    <row r="91" spans="1:65">
      <c r="A91" s="35"/>
      <c r="B91" s="19">
        <v>1</v>
      </c>
      <c r="C91" s="8">
        <v>2</v>
      </c>
      <c r="D91" s="246">
        <v>0.13400000000000001</v>
      </c>
      <c r="E91" s="234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45">
        <v>25</v>
      </c>
    </row>
    <row r="92" spans="1:65">
      <c r="A92" s="35"/>
      <c r="B92" s="20" t="s">
        <v>263</v>
      </c>
      <c r="C92" s="12"/>
      <c r="D92" s="247">
        <v>0.13250000000000001</v>
      </c>
      <c r="E92" s="234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45">
        <v>16</v>
      </c>
    </row>
    <row r="93" spans="1:65">
      <c r="A93" s="35"/>
      <c r="B93" s="3" t="s">
        <v>264</v>
      </c>
      <c r="C93" s="33"/>
      <c r="D93" s="27">
        <v>0.13250000000000001</v>
      </c>
      <c r="E93" s="234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45">
        <v>0.13250000000000001</v>
      </c>
    </row>
    <row r="94" spans="1:65">
      <c r="A94" s="35"/>
      <c r="B94" s="3" t="s">
        <v>265</v>
      </c>
      <c r="C94" s="33"/>
      <c r="D94" s="27">
        <v>2.1213203435596446E-3</v>
      </c>
      <c r="E94" s="234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45">
        <v>31</v>
      </c>
    </row>
    <row r="95" spans="1:65">
      <c r="A95" s="35"/>
      <c r="B95" s="3" t="s">
        <v>87</v>
      </c>
      <c r="C95" s="33"/>
      <c r="D95" s="13">
        <v>1.6009964857053922E-2</v>
      </c>
      <c r="E95" s="16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62"/>
    </row>
    <row r="96" spans="1:65">
      <c r="A96" s="35"/>
      <c r="B96" s="3" t="s">
        <v>266</v>
      </c>
      <c r="C96" s="33"/>
      <c r="D96" s="13">
        <v>0</v>
      </c>
      <c r="E96" s="16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62"/>
    </row>
    <row r="97" spans="1:65">
      <c r="A97" s="35"/>
      <c r="B97" s="53" t="s">
        <v>267</v>
      </c>
      <c r="C97" s="54"/>
      <c r="D97" s="52" t="s">
        <v>268</v>
      </c>
      <c r="E97" s="16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62"/>
    </row>
    <row r="98" spans="1:65">
      <c r="B98" s="36"/>
      <c r="C98" s="20"/>
      <c r="D98" s="31"/>
      <c r="BM98" s="62"/>
    </row>
    <row r="99" spans="1:65" ht="15">
      <c r="B99" s="37" t="s">
        <v>600</v>
      </c>
      <c r="BM99" s="32" t="s">
        <v>269</v>
      </c>
    </row>
    <row r="100" spans="1:65" ht="15">
      <c r="A100" s="28" t="s">
        <v>6</v>
      </c>
      <c r="B100" s="18" t="s">
        <v>115</v>
      </c>
      <c r="C100" s="15" t="s">
        <v>116</v>
      </c>
      <c r="D100" s="16" t="s">
        <v>311</v>
      </c>
      <c r="E100" s="16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</v>
      </c>
    </row>
    <row r="101" spans="1:65">
      <c r="A101" s="35"/>
      <c r="B101" s="19" t="s">
        <v>236</v>
      </c>
      <c r="C101" s="8" t="s">
        <v>236</v>
      </c>
      <c r="D101" s="9" t="s">
        <v>117</v>
      </c>
      <c r="E101" s="16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 t="s">
        <v>1</v>
      </c>
    </row>
    <row r="102" spans="1:65">
      <c r="A102" s="35"/>
      <c r="B102" s="19"/>
      <c r="C102" s="8"/>
      <c r="D102" s="9" t="s">
        <v>100</v>
      </c>
      <c r="E102" s="16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3</v>
      </c>
    </row>
    <row r="103" spans="1:65">
      <c r="A103" s="35"/>
      <c r="B103" s="19"/>
      <c r="C103" s="8"/>
      <c r="D103" s="29"/>
      <c r="E103" s="16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2">
        <v>3</v>
      </c>
    </row>
    <row r="104" spans="1:65">
      <c r="A104" s="35"/>
      <c r="B104" s="18">
        <v>1</v>
      </c>
      <c r="C104" s="14">
        <v>1</v>
      </c>
      <c r="D104" s="244">
        <v>0.92500000000000016</v>
      </c>
      <c r="E104" s="234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  <c r="AS104" s="235"/>
      <c r="AT104" s="235"/>
      <c r="AU104" s="235"/>
      <c r="AV104" s="235"/>
      <c r="AW104" s="235"/>
      <c r="AX104" s="235"/>
      <c r="AY104" s="235"/>
      <c r="AZ104" s="235"/>
      <c r="BA104" s="235"/>
      <c r="BB104" s="235"/>
      <c r="BC104" s="235"/>
      <c r="BD104" s="235"/>
      <c r="BE104" s="235"/>
      <c r="BF104" s="235"/>
      <c r="BG104" s="235"/>
      <c r="BH104" s="235"/>
      <c r="BI104" s="235"/>
      <c r="BJ104" s="235"/>
      <c r="BK104" s="235"/>
      <c r="BL104" s="235"/>
      <c r="BM104" s="245">
        <v>1</v>
      </c>
    </row>
    <row r="105" spans="1:65">
      <c r="A105" s="35"/>
      <c r="B105" s="19">
        <v>1</v>
      </c>
      <c r="C105" s="8">
        <v>2</v>
      </c>
      <c r="D105" s="246">
        <v>0.92500000000000016</v>
      </c>
      <c r="E105" s="234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  <c r="AS105" s="235"/>
      <c r="AT105" s="235"/>
      <c r="AU105" s="235"/>
      <c r="AV105" s="235"/>
      <c r="AW105" s="235"/>
      <c r="AX105" s="235"/>
      <c r="AY105" s="235"/>
      <c r="AZ105" s="235"/>
      <c r="BA105" s="235"/>
      <c r="BB105" s="235"/>
      <c r="BC105" s="235"/>
      <c r="BD105" s="235"/>
      <c r="BE105" s="235"/>
      <c r="BF105" s="235"/>
      <c r="BG105" s="235"/>
      <c r="BH105" s="235"/>
      <c r="BI105" s="235"/>
      <c r="BJ105" s="235"/>
      <c r="BK105" s="235"/>
      <c r="BL105" s="235"/>
      <c r="BM105" s="245">
        <v>26</v>
      </c>
    </row>
    <row r="106" spans="1:65">
      <c r="A106" s="35"/>
      <c r="B106" s="20" t="s">
        <v>263</v>
      </c>
      <c r="C106" s="12"/>
      <c r="D106" s="247">
        <v>0.92500000000000016</v>
      </c>
      <c r="E106" s="234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  <c r="AS106" s="235"/>
      <c r="AT106" s="235"/>
      <c r="AU106" s="235"/>
      <c r="AV106" s="235"/>
      <c r="AW106" s="235"/>
      <c r="AX106" s="235"/>
      <c r="AY106" s="235"/>
      <c r="AZ106" s="235"/>
      <c r="BA106" s="235"/>
      <c r="BB106" s="235"/>
      <c r="BC106" s="235"/>
      <c r="BD106" s="235"/>
      <c r="BE106" s="235"/>
      <c r="BF106" s="235"/>
      <c r="BG106" s="235"/>
      <c r="BH106" s="235"/>
      <c r="BI106" s="235"/>
      <c r="BJ106" s="235"/>
      <c r="BK106" s="235"/>
      <c r="BL106" s="235"/>
      <c r="BM106" s="245">
        <v>16</v>
      </c>
    </row>
    <row r="107" spans="1:65">
      <c r="A107" s="35"/>
      <c r="B107" s="3" t="s">
        <v>264</v>
      </c>
      <c r="C107" s="33"/>
      <c r="D107" s="27">
        <v>0.92500000000000016</v>
      </c>
      <c r="E107" s="234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  <c r="AS107" s="235"/>
      <c r="AT107" s="235"/>
      <c r="AU107" s="235"/>
      <c r="AV107" s="235"/>
      <c r="AW107" s="235"/>
      <c r="AX107" s="235"/>
      <c r="AY107" s="235"/>
      <c r="AZ107" s="235"/>
      <c r="BA107" s="235"/>
      <c r="BB107" s="235"/>
      <c r="BC107" s="235"/>
      <c r="BD107" s="235"/>
      <c r="BE107" s="235"/>
      <c r="BF107" s="235"/>
      <c r="BG107" s="235"/>
      <c r="BH107" s="235"/>
      <c r="BI107" s="235"/>
      <c r="BJ107" s="235"/>
      <c r="BK107" s="235"/>
      <c r="BL107" s="235"/>
      <c r="BM107" s="245">
        <v>0.92500000000000004</v>
      </c>
    </row>
    <row r="108" spans="1:65">
      <c r="A108" s="35"/>
      <c r="B108" s="3" t="s">
        <v>265</v>
      </c>
      <c r="C108" s="33"/>
      <c r="D108" s="27">
        <v>0</v>
      </c>
      <c r="E108" s="234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  <c r="AA108" s="235"/>
      <c r="AB108" s="235"/>
      <c r="AC108" s="235"/>
      <c r="AD108" s="235"/>
      <c r="AE108" s="235"/>
      <c r="AF108" s="235"/>
      <c r="AG108" s="235"/>
      <c r="AH108" s="235"/>
      <c r="AI108" s="235"/>
      <c r="AJ108" s="235"/>
      <c r="AK108" s="235"/>
      <c r="AL108" s="235"/>
      <c r="AM108" s="235"/>
      <c r="AN108" s="235"/>
      <c r="AO108" s="235"/>
      <c r="AP108" s="235"/>
      <c r="AQ108" s="235"/>
      <c r="AR108" s="235"/>
      <c r="AS108" s="235"/>
      <c r="AT108" s="235"/>
      <c r="AU108" s="235"/>
      <c r="AV108" s="235"/>
      <c r="AW108" s="235"/>
      <c r="AX108" s="235"/>
      <c r="AY108" s="235"/>
      <c r="AZ108" s="235"/>
      <c r="BA108" s="235"/>
      <c r="BB108" s="235"/>
      <c r="BC108" s="235"/>
      <c r="BD108" s="235"/>
      <c r="BE108" s="235"/>
      <c r="BF108" s="235"/>
      <c r="BG108" s="235"/>
      <c r="BH108" s="235"/>
      <c r="BI108" s="235"/>
      <c r="BJ108" s="235"/>
      <c r="BK108" s="235"/>
      <c r="BL108" s="235"/>
      <c r="BM108" s="245">
        <v>32</v>
      </c>
    </row>
    <row r="109" spans="1:65">
      <c r="A109" s="35"/>
      <c r="B109" s="3" t="s">
        <v>87</v>
      </c>
      <c r="C109" s="33"/>
      <c r="D109" s="13">
        <v>0</v>
      </c>
      <c r="E109" s="16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2"/>
    </row>
    <row r="110" spans="1:65">
      <c r="A110" s="35"/>
      <c r="B110" s="3" t="s">
        <v>266</v>
      </c>
      <c r="C110" s="33"/>
      <c r="D110" s="13">
        <v>2.2204460492503131E-16</v>
      </c>
      <c r="E110" s="16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62"/>
    </row>
    <row r="111" spans="1:65">
      <c r="A111" s="35"/>
      <c r="B111" s="53" t="s">
        <v>267</v>
      </c>
      <c r="C111" s="54"/>
      <c r="D111" s="52" t="s">
        <v>268</v>
      </c>
      <c r="E111" s="16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62"/>
    </row>
    <row r="112" spans="1:65">
      <c r="B112" s="36"/>
      <c r="C112" s="20"/>
      <c r="D112" s="31"/>
      <c r="BM112" s="62"/>
    </row>
    <row r="113" spans="1:65" ht="19.5">
      <c r="B113" s="37" t="s">
        <v>601</v>
      </c>
      <c r="BM113" s="32" t="s">
        <v>269</v>
      </c>
    </row>
    <row r="114" spans="1:65" ht="19.5">
      <c r="A114" s="28" t="s">
        <v>315</v>
      </c>
      <c r="B114" s="18" t="s">
        <v>115</v>
      </c>
      <c r="C114" s="15" t="s">
        <v>116</v>
      </c>
      <c r="D114" s="16" t="s">
        <v>311</v>
      </c>
      <c r="E114" s="16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 t="s">
        <v>236</v>
      </c>
      <c r="C115" s="8" t="s">
        <v>236</v>
      </c>
      <c r="D115" s="9" t="s">
        <v>117</v>
      </c>
      <c r="E115" s="16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s">
        <v>1</v>
      </c>
    </row>
    <row r="116" spans="1:65">
      <c r="A116" s="35"/>
      <c r="B116" s="19"/>
      <c r="C116" s="8"/>
      <c r="D116" s="9" t="s">
        <v>100</v>
      </c>
      <c r="E116" s="16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2</v>
      </c>
    </row>
    <row r="117" spans="1:65">
      <c r="A117" s="35"/>
      <c r="B117" s="19"/>
      <c r="C117" s="8"/>
      <c r="D117" s="29"/>
      <c r="E117" s="16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2</v>
      </c>
    </row>
    <row r="118" spans="1:65">
      <c r="A118" s="35"/>
      <c r="B118" s="18">
        <v>1</v>
      </c>
      <c r="C118" s="14">
        <v>1</v>
      </c>
      <c r="D118" s="22">
        <v>67.92</v>
      </c>
      <c r="E118" s="16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>
        <v>1</v>
      </c>
    </row>
    <row r="119" spans="1:65">
      <c r="A119" s="35"/>
      <c r="B119" s="19">
        <v>1</v>
      </c>
      <c r="C119" s="8">
        <v>2</v>
      </c>
      <c r="D119" s="10">
        <v>67.95</v>
      </c>
      <c r="E119" s="16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2">
        <v>23</v>
      </c>
    </row>
    <row r="120" spans="1:65">
      <c r="A120" s="35"/>
      <c r="B120" s="20" t="s">
        <v>263</v>
      </c>
      <c r="C120" s="12"/>
      <c r="D120" s="26">
        <v>67.935000000000002</v>
      </c>
      <c r="E120" s="16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2">
        <v>16</v>
      </c>
    </row>
    <row r="121" spans="1:65">
      <c r="A121" s="35"/>
      <c r="B121" s="3" t="s">
        <v>264</v>
      </c>
      <c r="C121" s="33"/>
      <c r="D121" s="11">
        <v>67.935000000000002</v>
      </c>
      <c r="E121" s="16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2">
        <v>67.935000000000002</v>
      </c>
    </row>
    <row r="122" spans="1:65">
      <c r="A122" s="35"/>
      <c r="B122" s="3" t="s">
        <v>265</v>
      </c>
      <c r="C122" s="33"/>
      <c r="D122" s="27">
        <v>2.1213203435597228E-2</v>
      </c>
      <c r="E122" s="16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2">
        <v>29</v>
      </c>
    </row>
    <row r="123" spans="1:65">
      <c r="A123" s="35"/>
      <c r="B123" s="3" t="s">
        <v>87</v>
      </c>
      <c r="C123" s="33"/>
      <c r="D123" s="13">
        <v>3.1225735534845409E-4</v>
      </c>
      <c r="E123" s="16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2"/>
    </row>
    <row r="124" spans="1:65">
      <c r="A124" s="35"/>
      <c r="B124" s="3" t="s">
        <v>266</v>
      </c>
      <c r="C124" s="33"/>
      <c r="D124" s="13">
        <v>0</v>
      </c>
      <c r="E124" s="16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2"/>
    </row>
    <row r="125" spans="1:65">
      <c r="A125" s="35"/>
      <c r="B125" s="53" t="s">
        <v>267</v>
      </c>
      <c r="C125" s="54"/>
      <c r="D125" s="52" t="s">
        <v>268</v>
      </c>
      <c r="E125" s="16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2"/>
    </row>
    <row r="126" spans="1:65">
      <c r="B126" s="36"/>
      <c r="C126" s="20"/>
      <c r="D126" s="31"/>
      <c r="BM126" s="62"/>
    </row>
    <row r="127" spans="1:65" ht="19.5">
      <c r="B127" s="37" t="s">
        <v>602</v>
      </c>
      <c r="BM127" s="32" t="s">
        <v>269</v>
      </c>
    </row>
    <row r="128" spans="1:65" ht="19.5">
      <c r="A128" s="28" t="s">
        <v>316</v>
      </c>
      <c r="B128" s="18" t="s">
        <v>115</v>
      </c>
      <c r="C128" s="15" t="s">
        <v>116</v>
      </c>
      <c r="D128" s="16" t="s">
        <v>311</v>
      </c>
      <c r="E128" s="16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236</v>
      </c>
      <c r="C129" s="8" t="s">
        <v>236</v>
      </c>
      <c r="D129" s="9" t="s">
        <v>117</v>
      </c>
      <c r="E129" s="16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1</v>
      </c>
    </row>
    <row r="130" spans="1:65">
      <c r="A130" s="35"/>
      <c r="B130" s="19"/>
      <c r="C130" s="8"/>
      <c r="D130" s="9" t="s">
        <v>100</v>
      </c>
      <c r="E130" s="16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2</v>
      </c>
    </row>
    <row r="131" spans="1:65">
      <c r="A131" s="35"/>
      <c r="B131" s="19"/>
      <c r="C131" s="8"/>
      <c r="D131" s="29"/>
      <c r="E131" s="16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2">
        <v>1.3</v>
      </c>
      <c r="E132" s="16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>
        <v>1</v>
      </c>
      <c r="C133" s="8">
        <v>2</v>
      </c>
      <c r="D133" s="10">
        <v>1.3129999999999999</v>
      </c>
      <c r="E133" s="16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>
        <v>24</v>
      </c>
    </row>
    <row r="134" spans="1:65">
      <c r="A134" s="35"/>
      <c r="B134" s="20" t="s">
        <v>263</v>
      </c>
      <c r="C134" s="12"/>
      <c r="D134" s="26">
        <v>1.3065</v>
      </c>
      <c r="E134" s="16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16</v>
      </c>
    </row>
    <row r="135" spans="1:65">
      <c r="A135" s="35"/>
      <c r="B135" s="3" t="s">
        <v>264</v>
      </c>
      <c r="C135" s="33"/>
      <c r="D135" s="11">
        <v>1.3065</v>
      </c>
      <c r="E135" s="16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1.3065</v>
      </c>
    </row>
    <row r="136" spans="1:65">
      <c r="A136" s="35"/>
      <c r="B136" s="3" t="s">
        <v>265</v>
      </c>
      <c r="C136" s="33"/>
      <c r="D136" s="27">
        <v>9.1923881554250471E-3</v>
      </c>
      <c r="E136" s="16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30</v>
      </c>
    </row>
    <row r="137" spans="1:65">
      <c r="A137" s="35"/>
      <c r="B137" s="3" t="s">
        <v>87</v>
      </c>
      <c r="C137" s="33"/>
      <c r="D137" s="13">
        <v>7.0358883700153444E-3</v>
      </c>
      <c r="E137" s="16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62"/>
    </row>
    <row r="138" spans="1:65">
      <c r="A138" s="35"/>
      <c r="B138" s="3" t="s">
        <v>266</v>
      </c>
      <c r="C138" s="33"/>
      <c r="D138" s="13">
        <v>0</v>
      </c>
      <c r="E138" s="16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62"/>
    </row>
    <row r="139" spans="1:65">
      <c r="A139" s="35"/>
      <c r="B139" s="53" t="s">
        <v>267</v>
      </c>
      <c r="C139" s="54"/>
      <c r="D139" s="52" t="s">
        <v>268</v>
      </c>
      <c r="E139" s="16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2"/>
    </row>
    <row r="140" spans="1:65">
      <c r="B140" s="36"/>
      <c r="C140" s="20"/>
      <c r="D140" s="31"/>
      <c r="BM140" s="62"/>
    </row>
    <row r="141" spans="1:65" ht="19.5">
      <c r="B141" s="37" t="s">
        <v>603</v>
      </c>
      <c r="BM141" s="32" t="s">
        <v>269</v>
      </c>
    </row>
    <row r="142" spans="1:65" ht="19.5">
      <c r="A142" s="28" t="s">
        <v>317</v>
      </c>
      <c r="B142" s="18" t="s">
        <v>115</v>
      </c>
      <c r="C142" s="15" t="s">
        <v>116</v>
      </c>
      <c r="D142" s="16" t="s">
        <v>311</v>
      </c>
      <c r="E142" s="16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>
        <v>1</v>
      </c>
    </row>
    <row r="143" spans="1:65">
      <c r="A143" s="35"/>
      <c r="B143" s="19" t="s">
        <v>236</v>
      </c>
      <c r="C143" s="8" t="s">
        <v>236</v>
      </c>
      <c r="D143" s="9" t="s">
        <v>117</v>
      </c>
      <c r="E143" s="16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 t="s">
        <v>1</v>
      </c>
    </row>
    <row r="144" spans="1:65">
      <c r="A144" s="35"/>
      <c r="B144" s="19"/>
      <c r="C144" s="8"/>
      <c r="D144" s="9" t="s">
        <v>100</v>
      </c>
      <c r="E144" s="16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3</v>
      </c>
    </row>
    <row r="145" spans="1:65">
      <c r="A145" s="35"/>
      <c r="B145" s="19"/>
      <c r="C145" s="8"/>
      <c r="D145" s="29"/>
      <c r="E145" s="16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3</v>
      </c>
    </row>
    <row r="146" spans="1:65">
      <c r="A146" s="35"/>
      <c r="B146" s="18">
        <v>1</v>
      </c>
      <c r="C146" s="14">
        <v>1</v>
      </c>
      <c r="D146" s="244">
        <v>0.73</v>
      </c>
      <c r="E146" s="234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  <c r="AS146" s="235"/>
      <c r="AT146" s="235"/>
      <c r="AU146" s="235"/>
      <c r="AV146" s="235"/>
      <c r="AW146" s="235"/>
      <c r="AX146" s="235"/>
      <c r="AY146" s="235"/>
      <c r="AZ146" s="235"/>
      <c r="BA146" s="235"/>
      <c r="BB146" s="235"/>
      <c r="BC146" s="235"/>
      <c r="BD146" s="235"/>
      <c r="BE146" s="235"/>
      <c r="BF146" s="235"/>
      <c r="BG146" s="235"/>
      <c r="BH146" s="235"/>
      <c r="BI146" s="235"/>
      <c r="BJ146" s="235"/>
      <c r="BK146" s="235"/>
      <c r="BL146" s="235"/>
      <c r="BM146" s="245">
        <v>1</v>
      </c>
    </row>
    <row r="147" spans="1:65">
      <c r="A147" s="35"/>
      <c r="B147" s="19">
        <v>1</v>
      </c>
      <c r="C147" s="8">
        <v>2</v>
      </c>
      <c r="D147" s="246">
        <v>0.73</v>
      </c>
      <c r="E147" s="234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  <c r="AA147" s="235"/>
      <c r="AB147" s="235"/>
      <c r="AC147" s="235"/>
      <c r="AD147" s="235"/>
      <c r="AE147" s="235"/>
      <c r="AF147" s="235"/>
      <c r="AG147" s="235"/>
      <c r="AH147" s="235"/>
      <c r="AI147" s="235"/>
      <c r="AJ147" s="235"/>
      <c r="AK147" s="235"/>
      <c r="AL147" s="235"/>
      <c r="AM147" s="235"/>
      <c r="AN147" s="235"/>
      <c r="AO147" s="235"/>
      <c r="AP147" s="235"/>
      <c r="AQ147" s="235"/>
      <c r="AR147" s="235"/>
      <c r="AS147" s="235"/>
      <c r="AT147" s="235"/>
      <c r="AU147" s="235"/>
      <c r="AV147" s="235"/>
      <c r="AW147" s="235"/>
      <c r="AX147" s="235"/>
      <c r="AY147" s="235"/>
      <c r="AZ147" s="235"/>
      <c r="BA147" s="235"/>
      <c r="BB147" s="235"/>
      <c r="BC147" s="235"/>
      <c r="BD147" s="235"/>
      <c r="BE147" s="235"/>
      <c r="BF147" s="235"/>
      <c r="BG147" s="235"/>
      <c r="BH147" s="235"/>
      <c r="BI147" s="235"/>
      <c r="BJ147" s="235"/>
      <c r="BK147" s="235"/>
      <c r="BL147" s="235"/>
      <c r="BM147" s="245">
        <v>25</v>
      </c>
    </row>
    <row r="148" spans="1:65">
      <c r="A148" s="35"/>
      <c r="B148" s="20" t="s">
        <v>263</v>
      </c>
      <c r="C148" s="12"/>
      <c r="D148" s="247">
        <v>0.73</v>
      </c>
      <c r="E148" s="234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  <c r="AS148" s="235"/>
      <c r="AT148" s="235"/>
      <c r="AU148" s="235"/>
      <c r="AV148" s="235"/>
      <c r="AW148" s="235"/>
      <c r="AX148" s="235"/>
      <c r="AY148" s="235"/>
      <c r="AZ148" s="235"/>
      <c r="BA148" s="235"/>
      <c r="BB148" s="235"/>
      <c r="BC148" s="235"/>
      <c r="BD148" s="235"/>
      <c r="BE148" s="235"/>
      <c r="BF148" s="235"/>
      <c r="BG148" s="235"/>
      <c r="BH148" s="235"/>
      <c r="BI148" s="235"/>
      <c r="BJ148" s="235"/>
      <c r="BK148" s="235"/>
      <c r="BL148" s="235"/>
      <c r="BM148" s="245">
        <v>16</v>
      </c>
    </row>
    <row r="149" spans="1:65">
      <c r="A149" s="35"/>
      <c r="B149" s="3" t="s">
        <v>264</v>
      </c>
      <c r="C149" s="33"/>
      <c r="D149" s="27">
        <v>0.73</v>
      </c>
      <c r="E149" s="234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5"/>
      <c r="S149" s="235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235"/>
      <c r="AH149" s="235"/>
      <c r="AI149" s="235"/>
      <c r="AJ149" s="235"/>
      <c r="AK149" s="235"/>
      <c r="AL149" s="235"/>
      <c r="AM149" s="235"/>
      <c r="AN149" s="235"/>
      <c r="AO149" s="235"/>
      <c r="AP149" s="235"/>
      <c r="AQ149" s="235"/>
      <c r="AR149" s="235"/>
      <c r="AS149" s="235"/>
      <c r="AT149" s="235"/>
      <c r="AU149" s="235"/>
      <c r="AV149" s="235"/>
      <c r="AW149" s="235"/>
      <c r="AX149" s="235"/>
      <c r="AY149" s="235"/>
      <c r="AZ149" s="235"/>
      <c r="BA149" s="235"/>
      <c r="BB149" s="235"/>
      <c r="BC149" s="235"/>
      <c r="BD149" s="235"/>
      <c r="BE149" s="235"/>
      <c r="BF149" s="235"/>
      <c r="BG149" s="235"/>
      <c r="BH149" s="235"/>
      <c r="BI149" s="235"/>
      <c r="BJ149" s="235"/>
      <c r="BK149" s="235"/>
      <c r="BL149" s="235"/>
      <c r="BM149" s="245">
        <v>0.73</v>
      </c>
    </row>
    <row r="150" spans="1:65">
      <c r="A150" s="35"/>
      <c r="B150" s="3" t="s">
        <v>265</v>
      </c>
      <c r="C150" s="33"/>
      <c r="D150" s="27">
        <v>0</v>
      </c>
      <c r="E150" s="234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  <c r="AS150" s="235"/>
      <c r="AT150" s="235"/>
      <c r="AU150" s="235"/>
      <c r="AV150" s="235"/>
      <c r="AW150" s="235"/>
      <c r="AX150" s="235"/>
      <c r="AY150" s="235"/>
      <c r="AZ150" s="235"/>
      <c r="BA150" s="235"/>
      <c r="BB150" s="235"/>
      <c r="BC150" s="235"/>
      <c r="BD150" s="235"/>
      <c r="BE150" s="235"/>
      <c r="BF150" s="235"/>
      <c r="BG150" s="235"/>
      <c r="BH150" s="235"/>
      <c r="BI150" s="235"/>
      <c r="BJ150" s="235"/>
      <c r="BK150" s="235"/>
      <c r="BL150" s="235"/>
      <c r="BM150" s="245">
        <v>31</v>
      </c>
    </row>
    <row r="151" spans="1:65">
      <c r="A151" s="35"/>
      <c r="B151" s="3" t="s">
        <v>87</v>
      </c>
      <c r="C151" s="33"/>
      <c r="D151" s="13">
        <v>0</v>
      </c>
      <c r="E151" s="16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62"/>
    </row>
    <row r="152" spans="1:65">
      <c r="A152" s="35"/>
      <c r="B152" s="3" t="s">
        <v>266</v>
      </c>
      <c r="C152" s="33"/>
      <c r="D152" s="13">
        <v>0</v>
      </c>
      <c r="E152" s="16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62"/>
    </row>
    <row r="153" spans="1:65">
      <c r="A153" s="35"/>
      <c r="B153" s="53" t="s">
        <v>267</v>
      </c>
      <c r="C153" s="54"/>
      <c r="D153" s="52" t="s">
        <v>268</v>
      </c>
      <c r="E153" s="16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62"/>
    </row>
    <row r="154" spans="1:65">
      <c r="B154" s="36"/>
      <c r="C154" s="20"/>
      <c r="D154" s="31"/>
      <c r="BM154" s="62"/>
    </row>
    <row r="155" spans="1:65">
      <c r="BM155" s="62"/>
    </row>
    <row r="156" spans="1:65">
      <c r="BM156" s="62"/>
    </row>
    <row r="157" spans="1:65">
      <c r="BM157" s="62"/>
    </row>
    <row r="158" spans="1:65">
      <c r="BM158" s="62"/>
    </row>
    <row r="159" spans="1:65">
      <c r="BM159" s="62"/>
    </row>
    <row r="160" spans="1:65">
      <c r="BM160" s="62"/>
    </row>
    <row r="161" spans="65:65">
      <c r="BM161" s="62"/>
    </row>
    <row r="162" spans="65:65">
      <c r="BM162" s="62"/>
    </row>
    <row r="163" spans="65:65">
      <c r="BM163" s="62"/>
    </row>
    <row r="164" spans="65:65">
      <c r="BM164" s="62"/>
    </row>
    <row r="165" spans="65:65">
      <c r="BM165" s="62"/>
    </row>
    <row r="166" spans="65:65">
      <c r="BM166" s="62"/>
    </row>
    <row r="167" spans="65:65">
      <c r="BM167" s="62"/>
    </row>
    <row r="168" spans="65:65">
      <c r="BM168" s="62"/>
    </row>
    <row r="169" spans="65:65">
      <c r="BM169" s="62"/>
    </row>
    <row r="170" spans="65:65">
      <c r="BM170" s="62"/>
    </row>
    <row r="171" spans="65:65">
      <c r="BM171" s="62"/>
    </row>
    <row r="172" spans="65:65">
      <c r="BM172" s="62"/>
    </row>
    <row r="173" spans="65:65">
      <c r="BM173" s="62"/>
    </row>
    <row r="174" spans="65:65">
      <c r="BM174" s="62"/>
    </row>
    <row r="175" spans="65:65">
      <c r="BM175" s="62"/>
    </row>
    <row r="176" spans="65:65">
      <c r="BM176" s="62"/>
    </row>
    <row r="177" spans="65:65">
      <c r="BM177" s="62"/>
    </row>
    <row r="178" spans="65:65">
      <c r="BM178" s="62"/>
    </row>
    <row r="179" spans="65:65">
      <c r="BM179" s="62"/>
    </row>
    <row r="180" spans="65:65">
      <c r="BM180" s="62"/>
    </row>
    <row r="181" spans="65:65">
      <c r="BM181" s="62"/>
    </row>
    <row r="182" spans="65:65">
      <c r="BM182" s="62"/>
    </row>
    <row r="183" spans="65:65">
      <c r="BM183" s="62"/>
    </row>
    <row r="184" spans="65:65">
      <c r="BM184" s="62"/>
    </row>
    <row r="185" spans="65:65">
      <c r="BM185" s="62"/>
    </row>
    <row r="186" spans="65:65">
      <c r="BM186" s="62"/>
    </row>
    <row r="187" spans="65:65">
      <c r="BM187" s="62"/>
    </row>
    <row r="188" spans="65:65">
      <c r="BM188" s="62"/>
    </row>
    <row r="189" spans="65:65">
      <c r="BM189" s="62"/>
    </row>
    <row r="190" spans="65:65">
      <c r="BM190" s="62"/>
    </row>
    <row r="191" spans="65:65">
      <c r="BM191" s="62"/>
    </row>
    <row r="192" spans="65:65">
      <c r="BM192" s="62"/>
    </row>
    <row r="193" spans="65:65">
      <c r="BM193" s="62"/>
    </row>
    <row r="194" spans="65:65">
      <c r="BM194" s="62"/>
    </row>
    <row r="195" spans="65:65">
      <c r="BM195" s="62"/>
    </row>
    <row r="196" spans="65:65">
      <c r="BM196" s="62"/>
    </row>
    <row r="197" spans="65:65">
      <c r="BM197" s="62"/>
    </row>
    <row r="198" spans="65:65">
      <c r="BM198" s="62"/>
    </row>
    <row r="199" spans="65:65">
      <c r="BM199" s="62"/>
    </row>
    <row r="200" spans="65:65">
      <c r="BM200" s="62"/>
    </row>
    <row r="201" spans="65:65">
      <c r="BM201" s="62"/>
    </row>
    <row r="202" spans="65:65">
      <c r="BM202" s="62"/>
    </row>
    <row r="203" spans="65:65">
      <c r="BM203" s="62"/>
    </row>
    <row r="204" spans="65:65">
      <c r="BM204" s="62"/>
    </row>
    <row r="205" spans="65:65">
      <c r="BM205" s="62"/>
    </row>
    <row r="206" spans="65:65">
      <c r="BM206" s="62"/>
    </row>
    <row r="207" spans="65:65">
      <c r="BM207" s="63"/>
    </row>
    <row r="208" spans="65:65">
      <c r="BM208" s="64"/>
    </row>
    <row r="209" spans="65:65">
      <c r="BM209" s="64"/>
    </row>
    <row r="210" spans="65:65">
      <c r="BM210" s="64"/>
    </row>
    <row r="211" spans="65:65">
      <c r="BM211" s="64"/>
    </row>
    <row r="212" spans="65:65">
      <c r="BM212" s="64"/>
    </row>
    <row r="213" spans="65:65">
      <c r="BM213" s="64"/>
    </row>
    <row r="214" spans="65:65">
      <c r="BM214" s="64"/>
    </row>
    <row r="215" spans="65:65">
      <c r="BM215" s="64"/>
    </row>
    <row r="216" spans="65:65">
      <c r="BM216" s="64"/>
    </row>
    <row r="217" spans="65:65">
      <c r="BM217" s="64"/>
    </row>
    <row r="218" spans="65:65">
      <c r="BM218" s="64"/>
    </row>
    <row r="219" spans="65:65">
      <c r="BM219" s="64"/>
    </row>
    <row r="220" spans="65:65">
      <c r="BM220" s="64"/>
    </row>
    <row r="221" spans="65:65">
      <c r="BM221" s="64"/>
    </row>
    <row r="222" spans="65:65">
      <c r="BM222" s="64"/>
    </row>
    <row r="223" spans="65:65">
      <c r="BM223" s="64"/>
    </row>
    <row r="224" spans="65:65">
      <c r="BM224" s="64"/>
    </row>
    <row r="225" spans="65:65">
      <c r="BM225" s="64"/>
    </row>
    <row r="226" spans="65:65">
      <c r="BM226" s="64"/>
    </row>
    <row r="227" spans="65:65">
      <c r="BM227" s="64"/>
    </row>
    <row r="228" spans="65:65">
      <c r="BM228" s="64"/>
    </row>
    <row r="229" spans="65:65">
      <c r="BM229" s="64"/>
    </row>
    <row r="230" spans="65:65">
      <c r="BM230" s="64"/>
    </row>
    <row r="231" spans="65:65">
      <c r="BM231" s="64"/>
    </row>
    <row r="232" spans="65:65">
      <c r="BM232" s="64"/>
    </row>
    <row r="233" spans="65:65">
      <c r="BM233" s="64"/>
    </row>
    <row r="234" spans="65:65">
      <c r="BM234" s="64"/>
    </row>
    <row r="235" spans="65:65">
      <c r="BM235" s="64"/>
    </row>
    <row r="236" spans="65:65">
      <c r="BM236" s="64"/>
    </row>
    <row r="237" spans="65:65">
      <c r="BM237" s="64"/>
    </row>
    <row r="238" spans="65:65">
      <c r="BM238" s="64"/>
    </row>
    <row r="239" spans="65:65">
      <c r="BM239" s="64"/>
    </row>
    <row r="240" spans="65:65">
      <c r="BM240" s="64"/>
    </row>
    <row r="241" spans="65:65">
      <c r="BM241" s="64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0A71-F4F0-4FE6-A5A1-AE8A9676851A}">
  <sheetPr codeName="Sheet17"/>
  <dimension ref="A1:BN10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61" bestFit="1" customWidth="1"/>
    <col min="66" max="16384" width="9.140625" style="2"/>
  </cols>
  <sheetData>
    <row r="1" spans="1:66" ht="18">
      <c r="B1" s="37" t="s">
        <v>604</v>
      </c>
      <c r="BM1" s="32" t="s">
        <v>269</v>
      </c>
    </row>
    <row r="2" spans="1:66" ht="18">
      <c r="A2" s="28" t="s">
        <v>430</v>
      </c>
      <c r="B2" s="18" t="s">
        <v>115</v>
      </c>
      <c r="C2" s="15" t="s">
        <v>116</v>
      </c>
      <c r="D2" s="16" t="s">
        <v>311</v>
      </c>
      <c r="E2" s="16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236</v>
      </c>
      <c r="C3" s="8" t="s">
        <v>236</v>
      </c>
      <c r="D3" s="9" t="s">
        <v>117</v>
      </c>
      <c r="E3" s="16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318</v>
      </c>
      <c r="E4" s="16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6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2.84</v>
      </c>
      <c r="E6" s="16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3</v>
      </c>
      <c r="E7" s="16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>
        <v>28</v>
      </c>
    </row>
    <row r="8" spans="1:66">
      <c r="A8" s="35"/>
      <c r="B8" s="20" t="s">
        <v>263</v>
      </c>
      <c r="C8" s="12"/>
      <c r="D8" s="26">
        <v>2.92</v>
      </c>
      <c r="E8" s="16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264</v>
      </c>
      <c r="C9" s="33"/>
      <c r="D9" s="11">
        <v>2.92</v>
      </c>
      <c r="E9" s="16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2.92</v>
      </c>
      <c r="BN9" s="32"/>
    </row>
    <row r="10" spans="1:66">
      <c r="A10" s="35"/>
      <c r="B10" s="3" t="s">
        <v>265</v>
      </c>
      <c r="C10" s="33"/>
      <c r="D10" s="27">
        <v>0.1131370849898477</v>
      </c>
      <c r="E10" s="16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34</v>
      </c>
    </row>
    <row r="11" spans="1:66">
      <c r="A11" s="35"/>
      <c r="B11" s="3" t="s">
        <v>87</v>
      </c>
      <c r="C11" s="33"/>
      <c r="D11" s="13">
        <v>3.874557705131771E-2</v>
      </c>
      <c r="E11" s="16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2"/>
    </row>
    <row r="12" spans="1:66">
      <c r="A12" s="35"/>
      <c r="B12" s="3" t="s">
        <v>266</v>
      </c>
      <c r="C12" s="33"/>
      <c r="D12" s="13">
        <v>0</v>
      </c>
      <c r="E12" s="16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2"/>
    </row>
    <row r="13" spans="1:66">
      <c r="A13" s="35"/>
      <c r="B13" s="53" t="s">
        <v>267</v>
      </c>
      <c r="C13" s="54"/>
      <c r="D13" s="52" t="s">
        <v>268</v>
      </c>
      <c r="E13" s="16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2"/>
    </row>
    <row r="14" spans="1:66">
      <c r="B14" s="36"/>
      <c r="C14" s="20"/>
      <c r="D14" s="31"/>
      <c r="BM14" s="62"/>
    </row>
    <row r="15" spans="1:66">
      <c r="BM15" s="62"/>
    </row>
    <row r="16" spans="1:66">
      <c r="BM16" s="62"/>
    </row>
    <row r="17" spans="65:65">
      <c r="BM17" s="62"/>
    </row>
    <row r="18" spans="65:65">
      <c r="BM18" s="62"/>
    </row>
    <row r="19" spans="65:65">
      <c r="BM19" s="62"/>
    </row>
    <row r="20" spans="65:65">
      <c r="BM20" s="62"/>
    </row>
    <row r="21" spans="65:65">
      <c r="BM21" s="62"/>
    </row>
    <row r="22" spans="65:65">
      <c r="BM22" s="62"/>
    </row>
    <row r="23" spans="65:65">
      <c r="BM23" s="62"/>
    </row>
    <row r="24" spans="65:65">
      <c r="BM24" s="62"/>
    </row>
    <row r="25" spans="65:65">
      <c r="BM25" s="62"/>
    </row>
    <row r="26" spans="65:65">
      <c r="BM26" s="62"/>
    </row>
    <row r="27" spans="65:65">
      <c r="BM27" s="62"/>
    </row>
    <row r="28" spans="65:65">
      <c r="BM28" s="62"/>
    </row>
    <row r="29" spans="65:65">
      <c r="BM29" s="62"/>
    </row>
    <row r="30" spans="65:65">
      <c r="BM30" s="62"/>
    </row>
    <row r="31" spans="65:65">
      <c r="BM31" s="62"/>
    </row>
    <row r="32" spans="65:65">
      <c r="BM32" s="62"/>
    </row>
    <row r="33" spans="65:65">
      <c r="BM33" s="62"/>
    </row>
    <row r="34" spans="65:65">
      <c r="BM34" s="62"/>
    </row>
    <row r="35" spans="65:65">
      <c r="BM35" s="62"/>
    </row>
    <row r="36" spans="65:65">
      <c r="BM36" s="62"/>
    </row>
    <row r="37" spans="65:65">
      <c r="BM37" s="62"/>
    </row>
    <row r="38" spans="65:65">
      <c r="BM38" s="62"/>
    </row>
    <row r="39" spans="65:65">
      <c r="BM39" s="62"/>
    </row>
    <row r="40" spans="65:65">
      <c r="BM40" s="62"/>
    </row>
    <row r="41" spans="65:65">
      <c r="BM41" s="62"/>
    </row>
    <row r="42" spans="65:65">
      <c r="BM42" s="62"/>
    </row>
    <row r="43" spans="65:65">
      <c r="BM43" s="62"/>
    </row>
    <row r="44" spans="65:65">
      <c r="BM44" s="62"/>
    </row>
    <row r="45" spans="65:65">
      <c r="BM45" s="62"/>
    </row>
    <row r="46" spans="65:65">
      <c r="BM46" s="62"/>
    </row>
    <row r="47" spans="65:65">
      <c r="BM47" s="62"/>
    </row>
    <row r="48" spans="65:65">
      <c r="BM48" s="62"/>
    </row>
    <row r="49" spans="65:65">
      <c r="BM49" s="62"/>
    </row>
    <row r="50" spans="65:65">
      <c r="BM50" s="62"/>
    </row>
    <row r="51" spans="65:65">
      <c r="BM51" s="62"/>
    </row>
    <row r="52" spans="65:65">
      <c r="BM52" s="62"/>
    </row>
    <row r="53" spans="65:65">
      <c r="BM53" s="62"/>
    </row>
    <row r="54" spans="65:65">
      <c r="BM54" s="62"/>
    </row>
    <row r="55" spans="65:65">
      <c r="BM55" s="62"/>
    </row>
    <row r="56" spans="65:65">
      <c r="BM56" s="62"/>
    </row>
    <row r="57" spans="65:65">
      <c r="BM57" s="62"/>
    </row>
    <row r="58" spans="65:65">
      <c r="BM58" s="62"/>
    </row>
    <row r="59" spans="65:65">
      <c r="BM59" s="62"/>
    </row>
    <row r="60" spans="65:65">
      <c r="BM60" s="62"/>
    </row>
    <row r="61" spans="65:65">
      <c r="BM61" s="62"/>
    </row>
    <row r="62" spans="65:65">
      <c r="BM62" s="62"/>
    </row>
    <row r="63" spans="65:65">
      <c r="BM63" s="62"/>
    </row>
    <row r="64" spans="65:65">
      <c r="BM64" s="62"/>
    </row>
    <row r="65" spans="65:65">
      <c r="BM65" s="62"/>
    </row>
    <row r="66" spans="65:65">
      <c r="BM66" s="62"/>
    </row>
    <row r="67" spans="65:65">
      <c r="BM67" s="63"/>
    </row>
    <row r="68" spans="65:65">
      <c r="BM68" s="64"/>
    </row>
    <row r="69" spans="65:65">
      <c r="BM69" s="64"/>
    </row>
    <row r="70" spans="65:65">
      <c r="BM70" s="64"/>
    </row>
    <row r="71" spans="65:65">
      <c r="BM71" s="64"/>
    </row>
    <row r="72" spans="65:65">
      <c r="BM72" s="64"/>
    </row>
    <row r="73" spans="65:65">
      <c r="BM73" s="64"/>
    </row>
    <row r="74" spans="65:65">
      <c r="BM74" s="64"/>
    </row>
    <row r="75" spans="65:65">
      <c r="BM75" s="64"/>
    </row>
    <row r="76" spans="65:65">
      <c r="BM76" s="64"/>
    </row>
    <row r="77" spans="65:65">
      <c r="BM77" s="64"/>
    </row>
    <row r="78" spans="65:65">
      <c r="BM78" s="64"/>
    </row>
    <row r="79" spans="65:65">
      <c r="BM79" s="64"/>
    </row>
    <row r="80" spans="65:65">
      <c r="BM80" s="64"/>
    </row>
    <row r="81" spans="65:65">
      <c r="BM81" s="64"/>
    </row>
    <row r="82" spans="65:65">
      <c r="BM82" s="64"/>
    </row>
    <row r="83" spans="65:65">
      <c r="BM83" s="64"/>
    </row>
    <row r="84" spans="65:65">
      <c r="BM84" s="64"/>
    </row>
    <row r="85" spans="65:65">
      <c r="BM85" s="64"/>
    </row>
    <row r="86" spans="65:65">
      <c r="BM86" s="64"/>
    </row>
    <row r="87" spans="65:65">
      <c r="BM87" s="64"/>
    </row>
    <row r="88" spans="65:65">
      <c r="BM88" s="64"/>
    </row>
    <row r="89" spans="65:65">
      <c r="BM89" s="64"/>
    </row>
    <row r="90" spans="65:65">
      <c r="BM90" s="64"/>
    </row>
    <row r="91" spans="65:65">
      <c r="BM91" s="64"/>
    </row>
    <row r="92" spans="65:65">
      <c r="BM92" s="64"/>
    </row>
    <row r="93" spans="65:65">
      <c r="BM93" s="64"/>
    </row>
    <row r="94" spans="65:65">
      <c r="BM94" s="64"/>
    </row>
    <row r="95" spans="65:65">
      <c r="BM95" s="64"/>
    </row>
    <row r="96" spans="65:65">
      <c r="BM96" s="64"/>
    </row>
    <row r="97" spans="65:65">
      <c r="BM97" s="64"/>
    </row>
    <row r="98" spans="65:65">
      <c r="BM98" s="64"/>
    </row>
    <row r="99" spans="65:65">
      <c r="BM99" s="64"/>
    </row>
    <row r="100" spans="65:65">
      <c r="BM100" s="64"/>
    </row>
    <row r="101" spans="65:65">
      <c r="BM101" s="64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9660-8B7B-4A52-BD9E-7F2192B9CECE}">
  <sheetPr codeName="Sheet18"/>
  <dimension ref="A1:BN115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61" bestFit="1" customWidth="1"/>
    <col min="66" max="16384" width="9.140625" style="2"/>
  </cols>
  <sheetData>
    <row r="1" spans="1:66" ht="15">
      <c r="B1" s="37" t="s">
        <v>605</v>
      </c>
      <c r="BM1" s="32" t="s">
        <v>269</v>
      </c>
    </row>
    <row r="2" spans="1:66" ht="15">
      <c r="A2" s="28" t="s">
        <v>114</v>
      </c>
      <c r="B2" s="18" t="s">
        <v>115</v>
      </c>
      <c r="C2" s="15" t="s">
        <v>116</v>
      </c>
      <c r="D2" s="16" t="s">
        <v>311</v>
      </c>
      <c r="E2" s="16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236</v>
      </c>
      <c r="C3" s="8" t="s">
        <v>236</v>
      </c>
      <c r="D3" s="9" t="s">
        <v>117</v>
      </c>
      <c r="E3" s="16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101</v>
      </c>
      <c r="E4" s="16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16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44">
        <v>0.21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5"/>
      <c r="BG6" s="235"/>
      <c r="BH6" s="235"/>
      <c r="BI6" s="235"/>
      <c r="BJ6" s="235"/>
      <c r="BK6" s="235"/>
      <c r="BL6" s="235"/>
      <c r="BM6" s="245">
        <v>1</v>
      </c>
    </row>
    <row r="7" spans="1:66">
      <c r="A7" s="35"/>
      <c r="B7" s="19">
        <v>1</v>
      </c>
      <c r="C7" s="8">
        <v>2</v>
      </c>
      <c r="D7" s="246">
        <v>0.22</v>
      </c>
      <c r="E7" s="234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45">
        <v>30</v>
      </c>
    </row>
    <row r="8" spans="1:66">
      <c r="A8" s="35"/>
      <c r="B8" s="20" t="s">
        <v>263</v>
      </c>
      <c r="C8" s="12"/>
      <c r="D8" s="247">
        <v>0.215</v>
      </c>
      <c r="E8" s="234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35"/>
      <c r="BB8" s="235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45">
        <v>16</v>
      </c>
    </row>
    <row r="9" spans="1:66">
      <c r="A9" s="35"/>
      <c r="B9" s="3" t="s">
        <v>264</v>
      </c>
      <c r="C9" s="33"/>
      <c r="D9" s="27">
        <v>0.215</v>
      </c>
      <c r="E9" s="234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  <c r="BB9" s="235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45">
        <v>0.215</v>
      </c>
      <c r="BN9" s="32"/>
    </row>
    <row r="10" spans="1:66">
      <c r="A10" s="35"/>
      <c r="B10" s="3" t="s">
        <v>265</v>
      </c>
      <c r="C10" s="33"/>
      <c r="D10" s="27">
        <v>7.0710678118654814E-3</v>
      </c>
      <c r="E10" s="234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  <c r="BL10" s="235"/>
      <c r="BM10" s="245">
        <v>36</v>
      </c>
    </row>
    <row r="11" spans="1:66">
      <c r="A11" s="35"/>
      <c r="B11" s="3" t="s">
        <v>87</v>
      </c>
      <c r="C11" s="33"/>
      <c r="D11" s="13">
        <v>3.2888687497048749E-2</v>
      </c>
      <c r="E11" s="16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2"/>
    </row>
    <row r="12" spans="1:66">
      <c r="A12" s="35"/>
      <c r="B12" s="3" t="s">
        <v>266</v>
      </c>
      <c r="C12" s="33"/>
      <c r="D12" s="13">
        <v>0</v>
      </c>
      <c r="E12" s="16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2"/>
    </row>
    <row r="13" spans="1:66">
      <c r="A13" s="35"/>
      <c r="B13" s="53" t="s">
        <v>267</v>
      </c>
      <c r="C13" s="54"/>
      <c r="D13" s="52" t="s">
        <v>268</v>
      </c>
      <c r="E13" s="16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2"/>
    </row>
    <row r="14" spans="1:66">
      <c r="B14" s="36"/>
      <c r="C14" s="20"/>
      <c r="D14" s="31"/>
      <c r="BM14" s="62"/>
    </row>
    <row r="15" spans="1:66" ht="15">
      <c r="B15" s="37" t="s">
        <v>606</v>
      </c>
      <c r="BM15" s="32" t="s">
        <v>269</v>
      </c>
    </row>
    <row r="16" spans="1:66" ht="15">
      <c r="A16" s="28" t="s">
        <v>60</v>
      </c>
      <c r="B16" s="18" t="s">
        <v>115</v>
      </c>
      <c r="C16" s="15" t="s">
        <v>116</v>
      </c>
      <c r="D16" s="16" t="s">
        <v>311</v>
      </c>
      <c r="E16" s="16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236</v>
      </c>
      <c r="C17" s="8" t="s">
        <v>236</v>
      </c>
      <c r="D17" s="9" t="s">
        <v>117</v>
      </c>
      <c r="E17" s="16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1</v>
      </c>
    </row>
    <row r="18" spans="1:65">
      <c r="A18" s="35"/>
      <c r="B18" s="19"/>
      <c r="C18" s="8"/>
      <c r="D18" s="9" t="s">
        <v>101</v>
      </c>
      <c r="E18" s="16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3</v>
      </c>
    </row>
    <row r="19" spans="1:65">
      <c r="A19" s="35"/>
      <c r="B19" s="19"/>
      <c r="C19" s="8"/>
      <c r="D19" s="29"/>
      <c r="E19" s="16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3</v>
      </c>
    </row>
    <row r="20" spans="1:65">
      <c r="A20" s="35"/>
      <c r="B20" s="18">
        <v>1</v>
      </c>
      <c r="C20" s="14">
        <v>1</v>
      </c>
      <c r="D20" s="244">
        <v>0.5</v>
      </c>
      <c r="E20" s="234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235"/>
      <c r="BD20" s="235"/>
      <c r="BE20" s="235"/>
      <c r="BF20" s="235"/>
      <c r="BG20" s="235"/>
      <c r="BH20" s="235"/>
      <c r="BI20" s="235"/>
      <c r="BJ20" s="235"/>
      <c r="BK20" s="235"/>
      <c r="BL20" s="235"/>
      <c r="BM20" s="245">
        <v>1</v>
      </c>
    </row>
    <row r="21" spans="1:65">
      <c r="A21" s="35"/>
      <c r="B21" s="19">
        <v>1</v>
      </c>
      <c r="C21" s="8">
        <v>2</v>
      </c>
      <c r="D21" s="246">
        <v>0.52</v>
      </c>
      <c r="E21" s="234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45">
        <v>30</v>
      </c>
    </row>
    <row r="22" spans="1:65">
      <c r="A22" s="35"/>
      <c r="B22" s="20" t="s">
        <v>263</v>
      </c>
      <c r="C22" s="12"/>
      <c r="D22" s="247">
        <v>0.51</v>
      </c>
      <c r="E22" s="234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235"/>
      <c r="BD22" s="235"/>
      <c r="BE22" s="235"/>
      <c r="BF22" s="235"/>
      <c r="BG22" s="235"/>
      <c r="BH22" s="235"/>
      <c r="BI22" s="235"/>
      <c r="BJ22" s="235"/>
      <c r="BK22" s="235"/>
      <c r="BL22" s="235"/>
      <c r="BM22" s="245">
        <v>16</v>
      </c>
    </row>
    <row r="23" spans="1:65">
      <c r="A23" s="35"/>
      <c r="B23" s="3" t="s">
        <v>264</v>
      </c>
      <c r="C23" s="33"/>
      <c r="D23" s="27">
        <v>0.51</v>
      </c>
      <c r="E23" s="234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45">
        <v>0.51</v>
      </c>
    </row>
    <row r="24" spans="1:65">
      <c r="A24" s="35"/>
      <c r="B24" s="3" t="s">
        <v>265</v>
      </c>
      <c r="C24" s="33"/>
      <c r="D24" s="27">
        <v>1.4142135623730963E-2</v>
      </c>
      <c r="E24" s="234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35"/>
      <c r="BF24" s="235"/>
      <c r="BG24" s="235"/>
      <c r="BH24" s="235"/>
      <c r="BI24" s="235"/>
      <c r="BJ24" s="235"/>
      <c r="BK24" s="235"/>
      <c r="BL24" s="235"/>
      <c r="BM24" s="245">
        <v>36</v>
      </c>
    </row>
    <row r="25" spans="1:65">
      <c r="A25" s="35"/>
      <c r="B25" s="3" t="s">
        <v>87</v>
      </c>
      <c r="C25" s="33"/>
      <c r="D25" s="13">
        <v>2.7729677693590124E-2</v>
      </c>
      <c r="E25" s="16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2"/>
    </row>
    <row r="26" spans="1:65">
      <c r="A26" s="35"/>
      <c r="B26" s="3" t="s">
        <v>266</v>
      </c>
      <c r="C26" s="33"/>
      <c r="D26" s="13">
        <v>0</v>
      </c>
      <c r="E26" s="16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2"/>
    </row>
    <row r="27" spans="1:65">
      <c r="A27" s="35"/>
      <c r="B27" s="53" t="s">
        <v>267</v>
      </c>
      <c r="C27" s="54"/>
      <c r="D27" s="52" t="s">
        <v>268</v>
      </c>
      <c r="E27" s="16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2"/>
    </row>
    <row r="28" spans="1:65">
      <c r="B28" s="36"/>
      <c r="C28" s="20"/>
      <c r="D28" s="31"/>
      <c r="BM28" s="62"/>
    </row>
    <row r="29" spans="1:65">
      <c r="BM29" s="62"/>
    </row>
    <row r="30" spans="1:65">
      <c r="BM30" s="62"/>
    </row>
    <row r="31" spans="1:65">
      <c r="BM31" s="62"/>
    </row>
    <row r="32" spans="1:65">
      <c r="BM32" s="62"/>
    </row>
    <row r="33" spans="65:65">
      <c r="BM33" s="62"/>
    </row>
    <row r="34" spans="65:65">
      <c r="BM34" s="62"/>
    </row>
    <row r="35" spans="65:65">
      <c r="BM35" s="62"/>
    </row>
    <row r="36" spans="65:65">
      <c r="BM36" s="62"/>
    </row>
    <row r="37" spans="65:65">
      <c r="BM37" s="62"/>
    </row>
    <row r="38" spans="65:65">
      <c r="BM38" s="62"/>
    </row>
    <row r="39" spans="65:65">
      <c r="BM39" s="62"/>
    </row>
    <row r="40" spans="65:65">
      <c r="BM40" s="62"/>
    </row>
    <row r="41" spans="65:65">
      <c r="BM41" s="62"/>
    </row>
    <row r="42" spans="65:65">
      <c r="BM42" s="62"/>
    </row>
    <row r="43" spans="65:65">
      <c r="BM43" s="62"/>
    </row>
    <row r="44" spans="65:65">
      <c r="BM44" s="62"/>
    </row>
    <row r="45" spans="65:65">
      <c r="BM45" s="62"/>
    </row>
    <row r="46" spans="65:65">
      <c r="BM46" s="62"/>
    </row>
    <row r="47" spans="65:65">
      <c r="BM47" s="62"/>
    </row>
    <row r="48" spans="65:65">
      <c r="BM48" s="62"/>
    </row>
    <row r="49" spans="65:65">
      <c r="BM49" s="62"/>
    </row>
    <row r="50" spans="65:65">
      <c r="BM50" s="62"/>
    </row>
    <row r="51" spans="65:65">
      <c r="BM51" s="62"/>
    </row>
    <row r="52" spans="65:65">
      <c r="BM52" s="62"/>
    </row>
    <row r="53" spans="65:65">
      <c r="BM53" s="62"/>
    </row>
    <row r="54" spans="65:65">
      <c r="BM54" s="62"/>
    </row>
    <row r="55" spans="65:65">
      <c r="BM55" s="62"/>
    </row>
    <row r="56" spans="65:65">
      <c r="BM56" s="62"/>
    </row>
    <row r="57" spans="65:65">
      <c r="BM57" s="62"/>
    </row>
    <row r="58" spans="65:65">
      <c r="BM58" s="62"/>
    </row>
    <row r="59" spans="65:65">
      <c r="BM59" s="62"/>
    </row>
    <row r="60" spans="65:65">
      <c r="BM60" s="62"/>
    </row>
    <row r="61" spans="65:65">
      <c r="BM61" s="62"/>
    </row>
    <row r="62" spans="65:65">
      <c r="BM62" s="62"/>
    </row>
    <row r="63" spans="65:65">
      <c r="BM63" s="62"/>
    </row>
    <row r="64" spans="65:65">
      <c r="BM64" s="62"/>
    </row>
    <row r="65" spans="65:65">
      <c r="BM65" s="62"/>
    </row>
    <row r="66" spans="65:65">
      <c r="BM66" s="62"/>
    </row>
    <row r="67" spans="65:65">
      <c r="BM67" s="62"/>
    </row>
    <row r="68" spans="65:65">
      <c r="BM68" s="62"/>
    </row>
    <row r="69" spans="65:65">
      <c r="BM69" s="62"/>
    </row>
    <row r="70" spans="65:65">
      <c r="BM70" s="62"/>
    </row>
    <row r="71" spans="65:65">
      <c r="BM71" s="62"/>
    </row>
    <row r="72" spans="65:65">
      <c r="BM72" s="62"/>
    </row>
    <row r="73" spans="65:65">
      <c r="BM73" s="62"/>
    </row>
    <row r="74" spans="65:65">
      <c r="BM74" s="62"/>
    </row>
    <row r="75" spans="65:65">
      <c r="BM75" s="62"/>
    </row>
    <row r="76" spans="65:65">
      <c r="BM76" s="62"/>
    </row>
    <row r="77" spans="65:65">
      <c r="BM77" s="62"/>
    </row>
    <row r="78" spans="65:65">
      <c r="BM78" s="62"/>
    </row>
    <row r="79" spans="65:65">
      <c r="BM79" s="62"/>
    </row>
    <row r="80" spans="65:65">
      <c r="BM80" s="62"/>
    </row>
    <row r="81" spans="65:65">
      <c r="BM81" s="63"/>
    </row>
    <row r="82" spans="65:65">
      <c r="BM82" s="64"/>
    </row>
    <row r="83" spans="65:65">
      <c r="BM83" s="64"/>
    </row>
    <row r="84" spans="65:65">
      <c r="BM84" s="64"/>
    </row>
    <row r="85" spans="65:65">
      <c r="BM85" s="64"/>
    </row>
    <row r="86" spans="65:65">
      <c r="BM86" s="64"/>
    </row>
    <row r="87" spans="65:65">
      <c r="BM87" s="64"/>
    </row>
    <row r="88" spans="65:65">
      <c r="BM88" s="64"/>
    </row>
    <row r="89" spans="65:65">
      <c r="BM89" s="64"/>
    </row>
    <row r="90" spans="65:65">
      <c r="BM90" s="64"/>
    </row>
    <row r="91" spans="65:65">
      <c r="BM91" s="64"/>
    </row>
    <row r="92" spans="65:65">
      <c r="BM92" s="64"/>
    </row>
    <row r="93" spans="65:65">
      <c r="BM93" s="64"/>
    </row>
    <row r="94" spans="65:65">
      <c r="BM94" s="64"/>
    </row>
    <row r="95" spans="65:65">
      <c r="BM95" s="64"/>
    </row>
    <row r="96" spans="65:65">
      <c r="BM96" s="64"/>
    </row>
    <row r="97" spans="65:65">
      <c r="BM97" s="64"/>
    </row>
    <row r="98" spans="65:65">
      <c r="BM98" s="64"/>
    </row>
    <row r="99" spans="65:65">
      <c r="BM99" s="64"/>
    </row>
    <row r="100" spans="65:65">
      <c r="BM100" s="64"/>
    </row>
    <row r="101" spans="65:65">
      <c r="BM101" s="64"/>
    </row>
    <row r="102" spans="65:65">
      <c r="BM102" s="64"/>
    </row>
    <row r="103" spans="65:65">
      <c r="BM103" s="64"/>
    </row>
    <row r="104" spans="65:65">
      <c r="BM104" s="64"/>
    </row>
    <row r="105" spans="65:65">
      <c r="BM105" s="64"/>
    </row>
    <row r="106" spans="65:65">
      <c r="BM106" s="64"/>
    </row>
    <row r="107" spans="65:65">
      <c r="BM107" s="64"/>
    </row>
    <row r="108" spans="65:65">
      <c r="BM108" s="64"/>
    </row>
    <row r="109" spans="65:65">
      <c r="BM109" s="64"/>
    </row>
    <row r="110" spans="65:65">
      <c r="BM110" s="64"/>
    </row>
    <row r="111" spans="65:65">
      <c r="BM111" s="64"/>
    </row>
    <row r="112" spans="65:65">
      <c r="BM112" s="64"/>
    </row>
    <row r="113" spans="65:65">
      <c r="BM113" s="64"/>
    </row>
    <row r="114" spans="65:65">
      <c r="BM114" s="64"/>
    </row>
    <row r="115" spans="65:65">
      <c r="BM115" s="64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9477-ADD6-4BB3-B7DB-4F89FB38E636}">
  <sheetPr codeName="Sheet19"/>
  <dimension ref="A1:BN801"/>
  <sheetViews>
    <sheetView zoomScale="171" zoomScaleNormal="171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61" bestFit="1" customWidth="1"/>
    <col min="66" max="16384" width="9.140625" style="2"/>
  </cols>
  <sheetData>
    <row r="1" spans="1:66" ht="15">
      <c r="B1" s="37" t="s">
        <v>607</v>
      </c>
      <c r="BM1" s="32" t="s">
        <v>269</v>
      </c>
    </row>
    <row r="2" spans="1:66" ht="15">
      <c r="A2" s="28" t="s">
        <v>4</v>
      </c>
      <c r="B2" s="18" t="s">
        <v>115</v>
      </c>
      <c r="C2" s="15" t="s">
        <v>116</v>
      </c>
      <c r="D2" s="16" t="s">
        <v>311</v>
      </c>
      <c r="E2" s="16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236</v>
      </c>
      <c r="C3" s="8" t="s">
        <v>236</v>
      </c>
      <c r="D3" s="9" t="s">
        <v>117</v>
      </c>
      <c r="E3" s="16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319</v>
      </c>
      <c r="E4" s="16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16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44">
        <v>0.6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5"/>
      <c r="BG6" s="235"/>
      <c r="BH6" s="235"/>
      <c r="BI6" s="235"/>
      <c r="BJ6" s="235"/>
      <c r="BK6" s="235"/>
      <c r="BL6" s="235"/>
      <c r="BM6" s="245">
        <v>1</v>
      </c>
    </row>
    <row r="7" spans="1:66">
      <c r="A7" s="35"/>
      <c r="B7" s="19">
        <v>1</v>
      </c>
      <c r="C7" s="8">
        <v>2</v>
      </c>
      <c r="D7" s="246">
        <v>0.4</v>
      </c>
      <c r="E7" s="234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45">
        <v>32</v>
      </c>
    </row>
    <row r="8" spans="1:66">
      <c r="A8" s="35"/>
      <c r="B8" s="20" t="s">
        <v>263</v>
      </c>
      <c r="C8" s="12"/>
      <c r="D8" s="247">
        <v>0.5</v>
      </c>
      <c r="E8" s="234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35"/>
      <c r="BB8" s="235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45">
        <v>16</v>
      </c>
    </row>
    <row r="9" spans="1:66">
      <c r="A9" s="35"/>
      <c r="B9" s="3" t="s">
        <v>264</v>
      </c>
      <c r="C9" s="33"/>
      <c r="D9" s="27">
        <v>0.5</v>
      </c>
      <c r="E9" s="234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  <c r="BB9" s="235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45">
        <v>0.5</v>
      </c>
      <c r="BN9" s="32"/>
    </row>
    <row r="10" spans="1:66">
      <c r="A10" s="35"/>
      <c r="B10" s="3" t="s">
        <v>265</v>
      </c>
      <c r="C10" s="33"/>
      <c r="D10" s="27">
        <v>0.14142135623730956</v>
      </c>
      <c r="E10" s="234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  <c r="BL10" s="235"/>
      <c r="BM10" s="245">
        <v>38</v>
      </c>
    </row>
    <row r="11" spans="1:66">
      <c r="A11" s="35"/>
      <c r="B11" s="3" t="s">
        <v>87</v>
      </c>
      <c r="C11" s="33"/>
      <c r="D11" s="13">
        <v>0.28284271247461912</v>
      </c>
      <c r="E11" s="16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2"/>
    </row>
    <row r="12" spans="1:66">
      <c r="A12" s="35"/>
      <c r="B12" s="3" t="s">
        <v>266</v>
      </c>
      <c r="C12" s="33"/>
      <c r="D12" s="13">
        <v>0</v>
      </c>
      <c r="E12" s="16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2"/>
    </row>
    <row r="13" spans="1:66">
      <c r="A13" s="35"/>
      <c r="B13" s="53" t="s">
        <v>267</v>
      </c>
      <c r="C13" s="54"/>
      <c r="D13" s="52" t="s">
        <v>268</v>
      </c>
      <c r="E13" s="16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2"/>
    </row>
    <row r="14" spans="1:66">
      <c r="B14" s="36"/>
      <c r="C14" s="20"/>
      <c r="D14" s="31"/>
      <c r="BM14" s="62"/>
    </row>
    <row r="15" spans="1:66" ht="15">
      <c r="B15" s="37" t="s">
        <v>608</v>
      </c>
      <c r="BM15" s="32" t="s">
        <v>269</v>
      </c>
    </row>
    <row r="16" spans="1:66" ht="15">
      <c r="A16" s="28" t="s">
        <v>7</v>
      </c>
      <c r="B16" s="18" t="s">
        <v>115</v>
      </c>
      <c r="C16" s="15" t="s">
        <v>116</v>
      </c>
      <c r="D16" s="16" t="s">
        <v>311</v>
      </c>
      <c r="E16" s="16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236</v>
      </c>
      <c r="C17" s="8" t="s">
        <v>236</v>
      </c>
      <c r="D17" s="9" t="s">
        <v>117</v>
      </c>
      <c r="E17" s="16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3</v>
      </c>
    </row>
    <row r="18" spans="1:65">
      <c r="A18" s="35"/>
      <c r="B18" s="19"/>
      <c r="C18" s="8"/>
      <c r="D18" s="9" t="s">
        <v>319</v>
      </c>
      <c r="E18" s="16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0</v>
      </c>
    </row>
    <row r="19" spans="1:65">
      <c r="A19" s="35"/>
      <c r="B19" s="19"/>
      <c r="C19" s="8"/>
      <c r="D19" s="29"/>
      <c r="E19" s="16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0</v>
      </c>
    </row>
    <row r="20" spans="1:65">
      <c r="A20" s="35"/>
      <c r="B20" s="18">
        <v>1</v>
      </c>
      <c r="C20" s="14">
        <v>1</v>
      </c>
      <c r="D20" s="236">
        <v>365</v>
      </c>
      <c r="E20" s="237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8"/>
      <c r="AE20" s="238"/>
      <c r="AF20" s="238"/>
      <c r="AG20" s="238"/>
      <c r="AH20" s="238"/>
      <c r="AI20" s="238"/>
      <c r="AJ20" s="238"/>
      <c r="AK20" s="238"/>
      <c r="AL20" s="238"/>
      <c r="AM20" s="238"/>
      <c r="AN20" s="238"/>
      <c r="AO20" s="238"/>
      <c r="AP20" s="238"/>
      <c r="AQ20" s="238"/>
      <c r="AR20" s="238"/>
      <c r="AS20" s="238"/>
      <c r="AT20" s="238"/>
      <c r="AU20" s="238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238"/>
      <c r="BM20" s="239">
        <v>1</v>
      </c>
    </row>
    <row r="21" spans="1:65">
      <c r="A21" s="35"/>
      <c r="B21" s="19">
        <v>1</v>
      </c>
      <c r="C21" s="8">
        <v>2</v>
      </c>
      <c r="D21" s="240">
        <v>356</v>
      </c>
      <c r="E21" s="237"/>
      <c r="F21" s="238"/>
      <c r="G21" s="238"/>
      <c r="H21" s="238"/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  <c r="AA21" s="238"/>
      <c r="AB21" s="238"/>
      <c r="AC21" s="238"/>
      <c r="AD21" s="238"/>
      <c r="AE21" s="238"/>
      <c r="AF21" s="238"/>
      <c r="AG21" s="238"/>
      <c r="AH21" s="238"/>
      <c r="AI21" s="238"/>
      <c r="AJ21" s="238"/>
      <c r="AK21" s="238"/>
      <c r="AL21" s="238"/>
      <c r="AM21" s="238"/>
      <c r="AN21" s="238"/>
      <c r="AO21" s="238"/>
      <c r="AP21" s="238"/>
      <c r="AQ21" s="238"/>
      <c r="AR21" s="238"/>
      <c r="AS21" s="238"/>
      <c r="AT21" s="238"/>
      <c r="AU21" s="238"/>
      <c r="AV21" s="238"/>
      <c r="AW21" s="238"/>
      <c r="AX21" s="238"/>
      <c r="AY21" s="238"/>
      <c r="AZ21" s="238"/>
      <c r="BA21" s="238"/>
      <c r="BB21" s="238"/>
      <c r="BC21" s="238"/>
      <c r="BD21" s="238"/>
      <c r="BE21" s="238"/>
      <c r="BF21" s="238"/>
      <c r="BG21" s="238"/>
      <c r="BH21" s="238"/>
      <c r="BI21" s="238"/>
      <c r="BJ21" s="238"/>
      <c r="BK21" s="238"/>
      <c r="BL21" s="238"/>
      <c r="BM21" s="239">
        <v>4</v>
      </c>
    </row>
    <row r="22" spans="1:65">
      <c r="A22" s="35"/>
      <c r="B22" s="20" t="s">
        <v>263</v>
      </c>
      <c r="C22" s="12"/>
      <c r="D22" s="242">
        <v>360.5</v>
      </c>
      <c r="E22" s="237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8"/>
      <c r="AE22" s="238"/>
      <c r="AF22" s="238"/>
      <c r="AG22" s="238"/>
      <c r="AH22" s="238"/>
      <c r="AI22" s="238"/>
      <c r="AJ22" s="238"/>
      <c r="AK22" s="238"/>
      <c r="AL22" s="238"/>
      <c r="AM22" s="238"/>
      <c r="AN22" s="238"/>
      <c r="AO22" s="238"/>
      <c r="AP22" s="238"/>
      <c r="AQ22" s="238"/>
      <c r="AR22" s="238"/>
      <c r="AS22" s="238"/>
      <c r="AT22" s="238"/>
      <c r="AU22" s="238"/>
      <c r="AV22" s="238"/>
      <c r="AW22" s="238"/>
      <c r="AX22" s="238"/>
      <c r="AY22" s="238"/>
      <c r="AZ22" s="238"/>
      <c r="BA22" s="238"/>
      <c r="BB22" s="238"/>
      <c r="BC22" s="238"/>
      <c r="BD22" s="238"/>
      <c r="BE22" s="238"/>
      <c r="BF22" s="238"/>
      <c r="BG22" s="238"/>
      <c r="BH22" s="238"/>
      <c r="BI22" s="238"/>
      <c r="BJ22" s="238"/>
      <c r="BK22" s="238"/>
      <c r="BL22" s="238"/>
      <c r="BM22" s="239">
        <v>16</v>
      </c>
    </row>
    <row r="23" spans="1:65">
      <c r="A23" s="35"/>
      <c r="B23" s="3" t="s">
        <v>264</v>
      </c>
      <c r="C23" s="33"/>
      <c r="D23" s="243">
        <v>360.5</v>
      </c>
      <c r="E23" s="237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8"/>
      <c r="AF23" s="238"/>
      <c r="AG23" s="238"/>
      <c r="AH23" s="238"/>
      <c r="AI23" s="238"/>
      <c r="AJ23" s="238"/>
      <c r="AK23" s="238"/>
      <c r="AL23" s="238"/>
      <c r="AM23" s="238"/>
      <c r="AN23" s="238"/>
      <c r="AO23" s="238"/>
      <c r="AP23" s="238"/>
      <c r="AQ23" s="238"/>
      <c r="AR23" s="238"/>
      <c r="AS23" s="238"/>
      <c r="AT23" s="238"/>
      <c r="AU23" s="238"/>
      <c r="AV23" s="238"/>
      <c r="AW23" s="238"/>
      <c r="AX23" s="238"/>
      <c r="AY23" s="238"/>
      <c r="AZ23" s="238"/>
      <c r="BA23" s="238"/>
      <c r="BB23" s="238"/>
      <c r="BC23" s="238"/>
      <c r="BD23" s="238"/>
      <c r="BE23" s="238"/>
      <c r="BF23" s="238"/>
      <c r="BG23" s="238"/>
      <c r="BH23" s="238"/>
      <c r="BI23" s="238"/>
      <c r="BJ23" s="238"/>
      <c r="BK23" s="238"/>
      <c r="BL23" s="238"/>
      <c r="BM23" s="239">
        <v>360.5</v>
      </c>
    </row>
    <row r="24" spans="1:65">
      <c r="A24" s="35"/>
      <c r="B24" s="3" t="s">
        <v>265</v>
      </c>
      <c r="C24" s="33"/>
      <c r="D24" s="243">
        <v>6.3639610306789276</v>
      </c>
      <c r="E24" s="237"/>
      <c r="F24" s="238"/>
      <c r="G24" s="238"/>
      <c r="H24" s="238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8"/>
      <c r="AE24" s="238"/>
      <c r="AF24" s="238"/>
      <c r="AG24" s="238"/>
      <c r="AH24" s="238"/>
      <c r="AI24" s="238"/>
      <c r="AJ24" s="238"/>
      <c r="AK24" s="238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  <c r="AW24" s="238"/>
      <c r="AX24" s="238"/>
      <c r="AY24" s="238"/>
      <c r="AZ24" s="238"/>
      <c r="BA24" s="238"/>
      <c r="BB24" s="238"/>
      <c r="BC24" s="238"/>
      <c r="BD24" s="238"/>
      <c r="BE24" s="238"/>
      <c r="BF24" s="238"/>
      <c r="BG24" s="238"/>
      <c r="BH24" s="238"/>
      <c r="BI24" s="238"/>
      <c r="BJ24" s="238"/>
      <c r="BK24" s="238"/>
      <c r="BL24" s="238"/>
      <c r="BM24" s="239">
        <v>39</v>
      </c>
    </row>
    <row r="25" spans="1:65">
      <c r="A25" s="35"/>
      <c r="B25" s="3" t="s">
        <v>87</v>
      </c>
      <c r="C25" s="33"/>
      <c r="D25" s="13">
        <v>1.7653151264019215E-2</v>
      </c>
      <c r="E25" s="16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2"/>
    </row>
    <row r="26" spans="1:65">
      <c r="A26" s="35"/>
      <c r="B26" s="3" t="s">
        <v>266</v>
      </c>
      <c r="C26" s="33"/>
      <c r="D26" s="13">
        <v>0</v>
      </c>
      <c r="E26" s="16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2"/>
    </row>
    <row r="27" spans="1:65">
      <c r="A27" s="35"/>
      <c r="B27" s="53" t="s">
        <v>267</v>
      </c>
      <c r="C27" s="54"/>
      <c r="D27" s="52" t="s">
        <v>268</v>
      </c>
      <c r="E27" s="16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2"/>
    </row>
    <row r="28" spans="1:65">
      <c r="B28" s="36"/>
      <c r="C28" s="20"/>
      <c r="D28" s="31"/>
      <c r="BM28" s="62"/>
    </row>
    <row r="29" spans="1:65" ht="15">
      <c r="B29" s="37" t="s">
        <v>609</v>
      </c>
      <c r="BM29" s="32" t="s">
        <v>269</v>
      </c>
    </row>
    <row r="30" spans="1:65" ht="15">
      <c r="A30" s="28" t="s">
        <v>10</v>
      </c>
      <c r="B30" s="18" t="s">
        <v>115</v>
      </c>
      <c r="C30" s="15" t="s">
        <v>116</v>
      </c>
      <c r="D30" s="16" t="s">
        <v>311</v>
      </c>
      <c r="E30" s="16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2">
        <v>1</v>
      </c>
    </row>
    <row r="31" spans="1:65">
      <c r="A31" s="35"/>
      <c r="B31" s="19" t="s">
        <v>236</v>
      </c>
      <c r="C31" s="8" t="s">
        <v>236</v>
      </c>
      <c r="D31" s="9" t="s">
        <v>117</v>
      </c>
      <c r="E31" s="16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2" t="s">
        <v>3</v>
      </c>
    </row>
    <row r="32" spans="1:65">
      <c r="A32" s="35"/>
      <c r="B32" s="19"/>
      <c r="C32" s="8"/>
      <c r="D32" s="9" t="s">
        <v>319</v>
      </c>
      <c r="E32" s="16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0</v>
      </c>
    </row>
    <row r="33" spans="1:65">
      <c r="A33" s="35"/>
      <c r="B33" s="19"/>
      <c r="C33" s="8"/>
      <c r="D33" s="29"/>
      <c r="E33" s="16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>
        <v>0</v>
      </c>
    </row>
    <row r="34" spans="1:65">
      <c r="A34" s="35"/>
      <c r="B34" s="18">
        <v>1</v>
      </c>
      <c r="C34" s="14">
        <v>1</v>
      </c>
      <c r="D34" s="236">
        <v>767</v>
      </c>
      <c r="E34" s="237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38"/>
      <c r="AR34" s="238"/>
      <c r="AS34" s="238"/>
      <c r="AT34" s="238"/>
      <c r="AU34" s="238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238"/>
      <c r="BL34" s="238"/>
      <c r="BM34" s="239">
        <v>1</v>
      </c>
    </row>
    <row r="35" spans="1:65">
      <c r="A35" s="35"/>
      <c r="B35" s="19">
        <v>1</v>
      </c>
      <c r="C35" s="8">
        <v>2</v>
      </c>
      <c r="D35" s="240">
        <v>752</v>
      </c>
      <c r="E35" s="237"/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38"/>
      <c r="AW35" s="238"/>
      <c r="AX35" s="238"/>
      <c r="AY35" s="238"/>
      <c r="AZ35" s="238"/>
      <c r="BA35" s="238"/>
      <c r="BB35" s="238"/>
      <c r="BC35" s="238"/>
      <c r="BD35" s="238"/>
      <c r="BE35" s="238"/>
      <c r="BF35" s="238"/>
      <c r="BG35" s="238"/>
      <c r="BH35" s="238"/>
      <c r="BI35" s="238"/>
      <c r="BJ35" s="238"/>
      <c r="BK35" s="238"/>
      <c r="BL35" s="238"/>
      <c r="BM35" s="239">
        <v>5</v>
      </c>
    </row>
    <row r="36" spans="1:65">
      <c r="A36" s="35"/>
      <c r="B36" s="20" t="s">
        <v>263</v>
      </c>
      <c r="C36" s="12"/>
      <c r="D36" s="242">
        <v>759.5</v>
      </c>
      <c r="E36" s="237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38"/>
      <c r="AR36" s="238"/>
      <c r="AS36" s="238"/>
      <c r="AT36" s="238"/>
      <c r="AU36" s="238"/>
      <c r="AV36" s="238"/>
      <c r="AW36" s="238"/>
      <c r="AX36" s="238"/>
      <c r="AY36" s="238"/>
      <c r="AZ36" s="238"/>
      <c r="BA36" s="238"/>
      <c r="BB36" s="238"/>
      <c r="BC36" s="238"/>
      <c r="BD36" s="238"/>
      <c r="BE36" s="238"/>
      <c r="BF36" s="238"/>
      <c r="BG36" s="238"/>
      <c r="BH36" s="238"/>
      <c r="BI36" s="238"/>
      <c r="BJ36" s="238"/>
      <c r="BK36" s="238"/>
      <c r="BL36" s="238"/>
      <c r="BM36" s="239">
        <v>16</v>
      </c>
    </row>
    <row r="37" spans="1:65">
      <c r="A37" s="35"/>
      <c r="B37" s="3" t="s">
        <v>264</v>
      </c>
      <c r="C37" s="33"/>
      <c r="D37" s="243">
        <v>759.5</v>
      </c>
      <c r="E37" s="237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  <c r="AS37" s="238"/>
      <c r="AT37" s="238"/>
      <c r="AU37" s="238"/>
      <c r="AV37" s="238"/>
      <c r="AW37" s="238"/>
      <c r="AX37" s="238"/>
      <c r="AY37" s="238"/>
      <c r="AZ37" s="238"/>
      <c r="BA37" s="238"/>
      <c r="BB37" s="238"/>
      <c r="BC37" s="238"/>
      <c r="BD37" s="238"/>
      <c r="BE37" s="238"/>
      <c r="BF37" s="238"/>
      <c r="BG37" s="238"/>
      <c r="BH37" s="238"/>
      <c r="BI37" s="238"/>
      <c r="BJ37" s="238"/>
      <c r="BK37" s="238"/>
      <c r="BL37" s="238"/>
      <c r="BM37" s="239">
        <v>759.5</v>
      </c>
    </row>
    <row r="38" spans="1:65">
      <c r="A38" s="35"/>
      <c r="B38" s="3" t="s">
        <v>265</v>
      </c>
      <c r="C38" s="33"/>
      <c r="D38" s="243">
        <v>10.606601717798213</v>
      </c>
      <c r="E38" s="237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38"/>
      <c r="AW38" s="238"/>
      <c r="AX38" s="238"/>
      <c r="AY38" s="238"/>
      <c r="AZ38" s="238"/>
      <c r="BA38" s="238"/>
      <c r="BB38" s="238"/>
      <c r="BC38" s="238"/>
      <c r="BD38" s="238"/>
      <c r="BE38" s="238"/>
      <c r="BF38" s="238"/>
      <c r="BG38" s="238"/>
      <c r="BH38" s="238"/>
      <c r="BI38" s="238"/>
      <c r="BJ38" s="238"/>
      <c r="BK38" s="238"/>
      <c r="BL38" s="238"/>
      <c r="BM38" s="239">
        <v>40</v>
      </c>
    </row>
    <row r="39" spans="1:65">
      <c r="A39" s="35"/>
      <c r="B39" s="3" t="s">
        <v>87</v>
      </c>
      <c r="C39" s="33"/>
      <c r="D39" s="13">
        <v>1.3965242551413052E-2</v>
      </c>
      <c r="E39" s="16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62"/>
    </row>
    <row r="40" spans="1:65">
      <c r="A40" s="35"/>
      <c r="B40" s="3" t="s">
        <v>266</v>
      </c>
      <c r="C40" s="33"/>
      <c r="D40" s="13">
        <v>0</v>
      </c>
      <c r="E40" s="16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62"/>
    </row>
    <row r="41" spans="1:65">
      <c r="A41" s="35"/>
      <c r="B41" s="53" t="s">
        <v>267</v>
      </c>
      <c r="C41" s="54"/>
      <c r="D41" s="52" t="s">
        <v>268</v>
      </c>
      <c r="E41" s="16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2"/>
    </row>
    <row r="42" spans="1:65">
      <c r="B42" s="36"/>
      <c r="C42" s="20"/>
      <c r="D42" s="31"/>
      <c r="BM42" s="62"/>
    </row>
    <row r="43" spans="1:65" ht="15">
      <c r="B43" s="37" t="s">
        <v>610</v>
      </c>
      <c r="BM43" s="32" t="s">
        <v>269</v>
      </c>
    </row>
    <row r="44" spans="1:65" ht="15">
      <c r="A44" s="28" t="s">
        <v>13</v>
      </c>
      <c r="B44" s="18" t="s">
        <v>115</v>
      </c>
      <c r="C44" s="15" t="s">
        <v>116</v>
      </c>
      <c r="D44" s="16" t="s">
        <v>311</v>
      </c>
      <c r="E44" s="16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2">
        <v>1</v>
      </c>
    </row>
    <row r="45" spans="1:65">
      <c r="A45" s="35"/>
      <c r="B45" s="19" t="s">
        <v>236</v>
      </c>
      <c r="C45" s="8" t="s">
        <v>236</v>
      </c>
      <c r="D45" s="9" t="s">
        <v>117</v>
      </c>
      <c r="E45" s="16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2" t="s">
        <v>3</v>
      </c>
    </row>
    <row r="46" spans="1:65">
      <c r="A46" s="35"/>
      <c r="B46" s="19"/>
      <c r="C46" s="8"/>
      <c r="D46" s="9" t="s">
        <v>319</v>
      </c>
      <c r="E46" s="16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2">
        <v>2</v>
      </c>
    </row>
    <row r="47" spans="1:65">
      <c r="A47" s="35"/>
      <c r="B47" s="19"/>
      <c r="C47" s="8"/>
      <c r="D47" s="29"/>
      <c r="E47" s="16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2</v>
      </c>
    </row>
    <row r="48" spans="1:65">
      <c r="A48" s="35"/>
      <c r="B48" s="18">
        <v>1</v>
      </c>
      <c r="C48" s="14">
        <v>1</v>
      </c>
      <c r="D48" s="22">
        <v>2.4</v>
      </c>
      <c r="E48" s="16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>
        <v>1</v>
      </c>
    </row>
    <row r="49" spans="1:65">
      <c r="A49" s="35"/>
      <c r="B49" s="19">
        <v>1</v>
      </c>
      <c r="C49" s="8">
        <v>2</v>
      </c>
      <c r="D49" s="10">
        <v>2.2000000000000002</v>
      </c>
      <c r="E49" s="16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>
        <v>6</v>
      </c>
    </row>
    <row r="50" spans="1:65">
      <c r="A50" s="35"/>
      <c r="B50" s="20" t="s">
        <v>263</v>
      </c>
      <c r="C50" s="12"/>
      <c r="D50" s="26">
        <v>2.2999999999999998</v>
      </c>
      <c r="E50" s="16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16</v>
      </c>
    </row>
    <row r="51" spans="1:65">
      <c r="A51" s="35"/>
      <c r="B51" s="3" t="s">
        <v>264</v>
      </c>
      <c r="C51" s="33"/>
      <c r="D51" s="11">
        <v>2.2999999999999998</v>
      </c>
      <c r="E51" s="16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2.2999999999999998</v>
      </c>
    </row>
    <row r="52" spans="1:65">
      <c r="A52" s="35"/>
      <c r="B52" s="3" t="s">
        <v>265</v>
      </c>
      <c r="C52" s="33"/>
      <c r="D52" s="27">
        <v>0.14142135623730931</v>
      </c>
      <c r="E52" s="16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41</v>
      </c>
    </row>
    <row r="53" spans="1:65">
      <c r="A53" s="35"/>
      <c r="B53" s="3" t="s">
        <v>87</v>
      </c>
      <c r="C53" s="33"/>
      <c r="D53" s="13">
        <v>6.1487546190134489E-2</v>
      </c>
      <c r="E53" s="16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2"/>
    </row>
    <row r="54" spans="1:65">
      <c r="A54" s="35"/>
      <c r="B54" s="3" t="s">
        <v>266</v>
      </c>
      <c r="C54" s="33"/>
      <c r="D54" s="13">
        <v>0</v>
      </c>
      <c r="E54" s="16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2"/>
    </row>
    <row r="55" spans="1:65">
      <c r="A55" s="35"/>
      <c r="B55" s="53" t="s">
        <v>267</v>
      </c>
      <c r="C55" s="54"/>
      <c r="D55" s="52" t="s">
        <v>268</v>
      </c>
      <c r="E55" s="16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62"/>
    </row>
    <row r="56" spans="1:65">
      <c r="B56" s="36"/>
      <c r="C56" s="20"/>
      <c r="D56" s="31"/>
      <c r="BM56" s="62"/>
    </row>
    <row r="57" spans="1:65" ht="15">
      <c r="B57" s="37" t="s">
        <v>611</v>
      </c>
      <c r="BM57" s="32" t="s">
        <v>269</v>
      </c>
    </row>
    <row r="58" spans="1:65" ht="15">
      <c r="A58" s="28" t="s">
        <v>16</v>
      </c>
      <c r="B58" s="18" t="s">
        <v>115</v>
      </c>
      <c r="C58" s="15" t="s">
        <v>116</v>
      </c>
      <c r="D58" s="16" t="s">
        <v>311</v>
      </c>
      <c r="E58" s="16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 t="s">
        <v>236</v>
      </c>
      <c r="C59" s="8" t="s">
        <v>236</v>
      </c>
      <c r="D59" s="9" t="s">
        <v>117</v>
      </c>
      <c r="E59" s="16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3</v>
      </c>
    </row>
    <row r="60" spans="1:65">
      <c r="A60" s="35"/>
      <c r="B60" s="19"/>
      <c r="C60" s="8"/>
      <c r="D60" s="9" t="s">
        <v>319</v>
      </c>
      <c r="E60" s="16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9"/>
      <c r="C61" s="8"/>
      <c r="D61" s="29"/>
      <c r="E61" s="16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2</v>
      </c>
    </row>
    <row r="62" spans="1:65">
      <c r="A62" s="35"/>
      <c r="B62" s="18">
        <v>1</v>
      </c>
      <c r="C62" s="14">
        <v>1</v>
      </c>
      <c r="D62" s="22">
        <v>0.44</v>
      </c>
      <c r="E62" s="16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>
        <v>1</v>
      </c>
      <c r="C63" s="8">
        <v>2</v>
      </c>
      <c r="D63" s="10">
        <v>0.42</v>
      </c>
      <c r="E63" s="16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>
        <v>7</v>
      </c>
    </row>
    <row r="64" spans="1:65">
      <c r="A64" s="35"/>
      <c r="B64" s="20" t="s">
        <v>263</v>
      </c>
      <c r="C64" s="12"/>
      <c r="D64" s="26">
        <v>0.43</v>
      </c>
      <c r="E64" s="16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16</v>
      </c>
    </row>
    <row r="65" spans="1:65">
      <c r="A65" s="35"/>
      <c r="B65" s="3" t="s">
        <v>264</v>
      </c>
      <c r="C65" s="33"/>
      <c r="D65" s="11">
        <v>0.43</v>
      </c>
      <c r="E65" s="16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0.43</v>
      </c>
    </row>
    <row r="66" spans="1:65">
      <c r="A66" s="35"/>
      <c r="B66" s="3" t="s">
        <v>265</v>
      </c>
      <c r="C66" s="33"/>
      <c r="D66" s="27">
        <v>1.4142135623730963E-2</v>
      </c>
      <c r="E66" s="16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42</v>
      </c>
    </row>
    <row r="67" spans="1:65">
      <c r="A67" s="35"/>
      <c r="B67" s="3" t="s">
        <v>87</v>
      </c>
      <c r="C67" s="33"/>
      <c r="D67" s="13">
        <v>3.2888687497048749E-2</v>
      </c>
      <c r="E67" s="16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2"/>
    </row>
    <row r="68" spans="1:65">
      <c r="A68" s="35"/>
      <c r="B68" s="3" t="s">
        <v>266</v>
      </c>
      <c r="C68" s="33"/>
      <c r="D68" s="13">
        <v>0</v>
      </c>
      <c r="E68" s="16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2"/>
    </row>
    <row r="69" spans="1:65">
      <c r="A69" s="35"/>
      <c r="B69" s="53" t="s">
        <v>267</v>
      </c>
      <c r="C69" s="54"/>
      <c r="D69" s="52" t="s">
        <v>268</v>
      </c>
      <c r="E69" s="16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2"/>
    </row>
    <row r="70" spans="1:65">
      <c r="B70" s="36"/>
      <c r="C70" s="20"/>
      <c r="D70" s="31"/>
      <c r="BM70" s="62"/>
    </row>
    <row r="71" spans="1:65" ht="15">
      <c r="B71" s="37" t="s">
        <v>612</v>
      </c>
      <c r="BM71" s="32" t="s">
        <v>269</v>
      </c>
    </row>
    <row r="72" spans="1:65" ht="15">
      <c r="A72" s="28" t="s">
        <v>19</v>
      </c>
      <c r="B72" s="18" t="s">
        <v>115</v>
      </c>
      <c r="C72" s="15" t="s">
        <v>116</v>
      </c>
      <c r="D72" s="16" t="s">
        <v>311</v>
      </c>
      <c r="E72" s="16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1</v>
      </c>
    </row>
    <row r="73" spans="1:65">
      <c r="A73" s="35"/>
      <c r="B73" s="19" t="s">
        <v>236</v>
      </c>
      <c r="C73" s="8" t="s">
        <v>236</v>
      </c>
      <c r="D73" s="9" t="s">
        <v>117</v>
      </c>
      <c r="E73" s="16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 t="s">
        <v>3</v>
      </c>
    </row>
    <row r="74" spans="1:65">
      <c r="A74" s="35"/>
      <c r="B74" s="19"/>
      <c r="C74" s="8"/>
      <c r="D74" s="9" t="s">
        <v>319</v>
      </c>
      <c r="E74" s="16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2</v>
      </c>
    </row>
    <row r="75" spans="1:65">
      <c r="A75" s="35"/>
      <c r="B75" s="19"/>
      <c r="C75" s="8"/>
      <c r="D75" s="29"/>
      <c r="E75" s="16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2</v>
      </c>
    </row>
    <row r="76" spans="1:65">
      <c r="A76" s="35"/>
      <c r="B76" s="18">
        <v>1</v>
      </c>
      <c r="C76" s="14">
        <v>1</v>
      </c>
      <c r="D76" s="160" t="s">
        <v>110</v>
      </c>
      <c r="E76" s="16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1</v>
      </c>
    </row>
    <row r="77" spans="1:65">
      <c r="A77" s="35"/>
      <c r="B77" s="19">
        <v>1</v>
      </c>
      <c r="C77" s="8">
        <v>2</v>
      </c>
      <c r="D77" s="161" t="s">
        <v>110</v>
      </c>
      <c r="E77" s="16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9</v>
      </c>
    </row>
    <row r="78" spans="1:65">
      <c r="A78" s="35"/>
      <c r="B78" s="20" t="s">
        <v>263</v>
      </c>
      <c r="C78" s="12"/>
      <c r="D78" s="26" t="s">
        <v>658</v>
      </c>
      <c r="E78" s="16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16</v>
      </c>
    </row>
    <row r="79" spans="1:65">
      <c r="A79" s="35"/>
      <c r="B79" s="3" t="s">
        <v>264</v>
      </c>
      <c r="C79" s="33"/>
      <c r="D79" s="11" t="s">
        <v>658</v>
      </c>
      <c r="E79" s="16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 t="s">
        <v>110</v>
      </c>
    </row>
    <row r="80" spans="1:65">
      <c r="A80" s="35"/>
      <c r="B80" s="3" t="s">
        <v>265</v>
      </c>
      <c r="C80" s="33"/>
      <c r="D80" s="27" t="s">
        <v>658</v>
      </c>
      <c r="E80" s="16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>
        <v>43</v>
      </c>
    </row>
    <row r="81" spans="1:65">
      <c r="A81" s="35"/>
      <c r="B81" s="3" t="s">
        <v>87</v>
      </c>
      <c r="C81" s="33"/>
      <c r="D81" s="13" t="s">
        <v>658</v>
      </c>
      <c r="E81" s="16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62"/>
    </row>
    <row r="82" spans="1:65">
      <c r="A82" s="35"/>
      <c r="B82" s="3" t="s">
        <v>266</v>
      </c>
      <c r="C82" s="33"/>
      <c r="D82" s="13" t="s">
        <v>658</v>
      </c>
      <c r="E82" s="16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62"/>
    </row>
    <row r="83" spans="1:65">
      <c r="A83" s="35"/>
      <c r="B83" s="53" t="s">
        <v>267</v>
      </c>
      <c r="C83" s="54"/>
      <c r="D83" s="52" t="s">
        <v>268</v>
      </c>
      <c r="E83" s="16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2"/>
    </row>
    <row r="84" spans="1:65">
      <c r="B84" s="36"/>
      <c r="C84" s="20"/>
      <c r="D84" s="31"/>
      <c r="BM84" s="62"/>
    </row>
    <row r="85" spans="1:65" ht="15">
      <c r="B85" s="37" t="s">
        <v>613</v>
      </c>
      <c r="BM85" s="32" t="s">
        <v>269</v>
      </c>
    </row>
    <row r="86" spans="1:65" ht="15">
      <c r="A86" s="28" t="s">
        <v>22</v>
      </c>
      <c r="B86" s="18" t="s">
        <v>115</v>
      </c>
      <c r="C86" s="15" t="s">
        <v>116</v>
      </c>
      <c r="D86" s="16" t="s">
        <v>311</v>
      </c>
      <c r="E86" s="16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2">
        <v>1</v>
      </c>
    </row>
    <row r="87" spans="1:65">
      <c r="A87" s="35"/>
      <c r="B87" s="19" t="s">
        <v>236</v>
      </c>
      <c r="C87" s="8" t="s">
        <v>236</v>
      </c>
      <c r="D87" s="9" t="s">
        <v>117</v>
      </c>
      <c r="E87" s="16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2" t="s">
        <v>3</v>
      </c>
    </row>
    <row r="88" spans="1:65">
      <c r="A88" s="35"/>
      <c r="B88" s="19"/>
      <c r="C88" s="8"/>
      <c r="D88" s="9" t="s">
        <v>319</v>
      </c>
      <c r="E88" s="16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2">
        <v>0</v>
      </c>
    </row>
    <row r="89" spans="1:65">
      <c r="A89" s="35"/>
      <c r="B89" s="19"/>
      <c r="C89" s="8"/>
      <c r="D89" s="29"/>
      <c r="E89" s="16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2">
        <v>0</v>
      </c>
    </row>
    <row r="90" spans="1:65">
      <c r="A90" s="35"/>
      <c r="B90" s="18">
        <v>1</v>
      </c>
      <c r="C90" s="14">
        <v>1</v>
      </c>
      <c r="D90" s="236">
        <v>82.2</v>
      </c>
      <c r="E90" s="237"/>
      <c r="F90" s="238"/>
      <c r="G90" s="238"/>
      <c r="H90" s="238"/>
      <c r="I90" s="238"/>
      <c r="J90" s="238"/>
      <c r="K90" s="238"/>
      <c r="L90" s="238"/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  <c r="AA90" s="238"/>
      <c r="AB90" s="238"/>
      <c r="AC90" s="238"/>
      <c r="AD90" s="238"/>
      <c r="AE90" s="238"/>
      <c r="AF90" s="238"/>
      <c r="AG90" s="238"/>
      <c r="AH90" s="238"/>
      <c r="AI90" s="238"/>
      <c r="AJ90" s="238"/>
      <c r="AK90" s="238"/>
      <c r="AL90" s="238"/>
      <c r="AM90" s="238"/>
      <c r="AN90" s="238"/>
      <c r="AO90" s="238"/>
      <c r="AP90" s="238"/>
      <c r="AQ90" s="238"/>
      <c r="AR90" s="238"/>
      <c r="AS90" s="238"/>
      <c r="AT90" s="238"/>
      <c r="AU90" s="238"/>
      <c r="AV90" s="238"/>
      <c r="AW90" s="238"/>
      <c r="AX90" s="238"/>
      <c r="AY90" s="238"/>
      <c r="AZ90" s="238"/>
      <c r="BA90" s="238"/>
      <c r="BB90" s="238"/>
      <c r="BC90" s="238"/>
      <c r="BD90" s="238"/>
      <c r="BE90" s="238"/>
      <c r="BF90" s="238"/>
      <c r="BG90" s="238"/>
      <c r="BH90" s="238"/>
      <c r="BI90" s="238"/>
      <c r="BJ90" s="238"/>
      <c r="BK90" s="238"/>
      <c r="BL90" s="238"/>
      <c r="BM90" s="239">
        <v>1</v>
      </c>
    </row>
    <row r="91" spans="1:65">
      <c r="A91" s="35"/>
      <c r="B91" s="19">
        <v>1</v>
      </c>
      <c r="C91" s="8">
        <v>2</v>
      </c>
      <c r="D91" s="240">
        <v>81.7</v>
      </c>
      <c r="E91" s="237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238"/>
      <c r="AI91" s="238"/>
      <c r="AJ91" s="238"/>
      <c r="AK91" s="238"/>
      <c r="AL91" s="238"/>
      <c r="AM91" s="238"/>
      <c r="AN91" s="238"/>
      <c r="AO91" s="238"/>
      <c r="AP91" s="238"/>
      <c r="AQ91" s="238"/>
      <c r="AR91" s="238"/>
      <c r="AS91" s="238"/>
      <c r="AT91" s="238"/>
      <c r="AU91" s="238"/>
      <c r="AV91" s="238"/>
      <c r="AW91" s="238"/>
      <c r="AX91" s="238"/>
      <c r="AY91" s="238"/>
      <c r="AZ91" s="238"/>
      <c r="BA91" s="238"/>
      <c r="BB91" s="238"/>
      <c r="BC91" s="238"/>
      <c r="BD91" s="238"/>
      <c r="BE91" s="238"/>
      <c r="BF91" s="238"/>
      <c r="BG91" s="238"/>
      <c r="BH91" s="238"/>
      <c r="BI91" s="238"/>
      <c r="BJ91" s="238"/>
      <c r="BK91" s="238"/>
      <c r="BL91" s="238"/>
      <c r="BM91" s="239">
        <v>38</v>
      </c>
    </row>
    <row r="92" spans="1:65">
      <c r="A92" s="35"/>
      <c r="B92" s="20" t="s">
        <v>263</v>
      </c>
      <c r="C92" s="12"/>
      <c r="D92" s="242">
        <v>81.95</v>
      </c>
      <c r="E92" s="237"/>
      <c r="F92" s="238"/>
      <c r="G92" s="238"/>
      <c r="H92" s="238"/>
      <c r="I92" s="238"/>
      <c r="J92" s="238"/>
      <c r="K92" s="238"/>
      <c r="L92" s="238"/>
      <c r="M92" s="238"/>
      <c r="N92" s="238"/>
      <c r="O92" s="238"/>
      <c r="P92" s="238"/>
      <c r="Q92" s="238"/>
      <c r="R92" s="238"/>
      <c r="S92" s="238"/>
      <c r="T92" s="238"/>
      <c r="U92" s="238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38"/>
      <c r="AI92" s="238"/>
      <c r="AJ92" s="238"/>
      <c r="AK92" s="238"/>
      <c r="AL92" s="238"/>
      <c r="AM92" s="238"/>
      <c r="AN92" s="238"/>
      <c r="AO92" s="238"/>
      <c r="AP92" s="238"/>
      <c r="AQ92" s="238"/>
      <c r="AR92" s="238"/>
      <c r="AS92" s="238"/>
      <c r="AT92" s="238"/>
      <c r="AU92" s="238"/>
      <c r="AV92" s="238"/>
      <c r="AW92" s="238"/>
      <c r="AX92" s="238"/>
      <c r="AY92" s="238"/>
      <c r="AZ92" s="238"/>
      <c r="BA92" s="238"/>
      <c r="BB92" s="238"/>
      <c r="BC92" s="238"/>
      <c r="BD92" s="238"/>
      <c r="BE92" s="238"/>
      <c r="BF92" s="238"/>
      <c r="BG92" s="238"/>
      <c r="BH92" s="238"/>
      <c r="BI92" s="238"/>
      <c r="BJ92" s="238"/>
      <c r="BK92" s="238"/>
      <c r="BL92" s="238"/>
      <c r="BM92" s="239">
        <v>16</v>
      </c>
    </row>
    <row r="93" spans="1:65">
      <c r="A93" s="35"/>
      <c r="B93" s="3" t="s">
        <v>264</v>
      </c>
      <c r="C93" s="33"/>
      <c r="D93" s="243">
        <v>81.95</v>
      </c>
      <c r="E93" s="237"/>
      <c r="F93" s="238"/>
      <c r="G93" s="238"/>
      <c r="H93" s="238"/>
      <c r="I93" s="238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  <c r="AA93" s="238"/>
      <c r="AB93" s="238"/>
      <c r="AC93" s="238"/>
      <c r="AD93" s="238"/>
      <c r="AE93" s="238"/>
      <c r="AF93" s="238"/>
      <c r="AG93" s="238"/>
      <c r="AH93" s="238"/>
      <c r="AI93" s="238"/>
      <c r="AJ93" s="238"/>
      <c r="AK93" s="238"/>
      <c r="AL93" s="238"/>
      <c r="AM93" s="238"/>
      <c r="AN93" s="238"/>
      <c r="AO93" s="238"/>
      <c r="AP93" s="238"/>
      <c r="AQ93" s="238"/>
      <c r="AR93" s="238"/>
      <c r="AS93" s="238"/>
      <c r="AT93" s="238"/>
      <c r="AU93" s="238"/>
      <c r="AV93" s="238"/>
      <c r="AW93" s="238"/>
      <c r="AX93" s="238"/>
      <c r="AY93" s="238"/>
      <c r="AZ93" s="238"/>
      <c r="BA93" s="238"/>
      <c r="BB93" s="238"/>
      <c r="BC93" s="238"/>
      <c r="BD93" s="238"/>
      <c r="BE93" s="238"/>
      <c r="BF93" s="238"/>
      <c r="BG93" s="238"/>
      <c r="BH93" s="238"/>
      <c r="BI93" s="238"/>
      <c r="BJ93" s="238"/>
      <c r="BK93" s="238"/>
      <c r="BL93" s="238"/>
      <c r="BM93" s="239">
        <v>81.95</v>
      </c>
    </row>
    <row r="94" spans="1:65">
      <c r="A94" s="35"/>
      <c r="B94" s="3" t="s">
        <v>265</v>
      </c>
      <c r="C94" s="33"/>
      <c r="D94" s="243">
        <v>0.35355339059327379</v>
      </c>
      <c r="E94" s="237"/>
      <c r="F94" s="238"/>
      <c r="G94" s="238"/>
      <c r="H94" s="238"/>
      <c r="I94" s="238"/>
      <c r="J94" s="238"/>
      <c r="K94" s="238"/>
      <c r="L94" s="238"/>
      <c r="M94" s="238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238"/>
      <c r="Y94" s="238"/>
      <c r="Z94" s="238"/>
      <c r="AA94" s="238"/>
      <c r="AB94" s="238"/>
      <c r="AC94" s="238"/>
      <c r="AD94" s="238"/>
      <c r="AE94" s="238"/>
      <c r="AF94" s="238"/>
      <c r="AG94" s="238"/>
      <c r="AH94" s="238"/>
      <c r="AI94" s="238"/>
      <c r="AJ94" s="238"/>
      <c r="AK94" s="238"/>
      <c r="AL94" s="238"/>
      <c r="AM94" s="238"/>
      <c r="AN94" s="238"/>
      <c r="AO94" s="238"/>
      <c r="AP94" s="238"/>
      <c r="AQ94" s="238"/>
      <c r="AR94" s="238"/>
      <c r="AS94" s="238"/>
      <c r="AT94" s="238"/>
      <c r="AU94" s="238"/>
      <c r="AV94" s="238"/>
      <c r="AW94" s="238"/>
      <c r="AX94" s="238"/>
      <c r="AY94" s="238"/>
      <c r="AZ94" s="238"/>
      <c r="BA94" s="238"/>
      <c r="BB94" s="238"/>
      <c r="BC94" s="238"/>
      <c r="BD94" s="238"/>
      <c r="BE94" s="238"/>
      <c r="BF94" s="238"/>
      <c r="BG94" s="238"/>
      <c r="BH94" s="238"/>
      <c r="BI94" s="238"/>
      <c r="BJ94" s="238"/>
      <c r="BK94" s="238"/>
      <c r="BL94" s="238"/>
      <c r="BM94" s="239">
        <v>44</v>
      </c>
    </row>
    <row r="95" spans="1:65">
      <c r="A95" s="35"/>
      <c r="B95" s="3" t="s">
        <v>87</v>
      </c>
      <c r="C95" s="33"/>
      <c r="D95" s="13">
        <v>4.3142573592833897E-3</v>
      </c>
      <c r="E95" s="16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62"/>
    </row>
    <row r="96" spans="1:65">
      <c r="A96" s="35"/>
      <c r="B96" s="3" t="s">
        <v>266</v>
      </c>
      <c r="C96" s="33"/>
      <c r="D96" s="13">
        <v>0</v>
      </c>
      <c r="E96" s="16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62"/>
    </row>
    <row r="97" spans="1:65">
      <c r="A97" s="35"/>
      <c r="B97" s="53" t="s">
        <v>267</v>
      </c>
      <c r="C97" s="54"/>
      <c r="D97" s="52" t="s">
        <v>268</v>
      </c>
      <c r="E97" s="16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62"/>
    </row>
    <row r="98" spans="1:65">
      <c r="B98" s="36"/>
      <c r="C98" s="20"/>
      <c r="D98" s="31"/>
      <c r="BM98" s="62"/>
    </row>
    <row r="99" spans="1:65" ht="15">
      <c r="B99" s="37" t="s">
        <v>614</v>
      </c>
      <c r="BM99" s="32" t="s">
        <v>269</v>
      </c>
    </row>
    <row r="100" spans="1:65" ht="15">
      <c r="A100" s="28" t="s">
        <v>25</v>
      </c>
      <c r="B100" s="18" t="s">
        <v>115</v>
      </c>
      <c r="C100" s="15" t="s">
        <v>116</v>
      </c>
      <c r="D100" s="16" t="s">
        <v>311</v>
      </c>
      <c r="E100" s="16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</v>
      </c>
    </row>
    <row r="101" spans="1:65">
      <c r="A101" s="35"/>
      <c r="B101" s="19" t="s">
        <v>236</v>
      </c>
      <c r="C101" s="8" t="s">
        <v>236</v>
      </c>
      <c r="D101" s="9" t="s">
        <v>117</v>
      </c>
      <c r="E101" s="16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 t="s">
        <v>3</v>
      </c>
    </row>
    <row r="102" spans="1:65">
      <c r="A102" s="35"/>
      <c r="B102" s="19"/>
      <c r="C102" s="8"/>
      <c r="D102" s="9" t="s">
        <v>319</v>
      </c>
      <c r="E102" s="16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1</v>
      </c>
    </row>
    <row r="103" spans="1:65">
      <c r="A103" s="35"/>
      <c r="B103" s="19"/>
      <c r="C103" s="8"/>
      <c r="D103" s="29"/>
      <c r="E103" s="16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2">
        <v>1</v>
      </c>
    </row>
    <row r="104" spans="1:65">
      <c r="A104" s="35"/>
      <c r="B104" s="18">
        <v>1</v>
      </c>
      <c r="C104" s="14">
        <v>1</v>
      </c>
      <c r="D104" s="248">
        <v>15.299999999999999</v>
      </c>
      <c r="E104" s="249"/>
      <c r="F104" s="250"/>
      <c r="G104" s="250"/>
      <c r="H104" s="250"/>
      <c r="I104" s="250"/>
      <c r="J104" s="250"/>
      <c r="K104" s="250"/>
      <c r="L104" s="250"/>
      <c r="M104" s="250"/>
      <c r="N104" s="250"/>
      <c r="O104" s="250"/>
      <c r="P104" s="250"/>
      <c r="Q104" s="250"/>
      <c r="R104" s="250"/>
      <c r="S104" s="250"/>
      <c r="T104" s="250"/>
      <c r="U104" s="250"/>
      <c r="V104" s="250"/>
      <c r="W104" s="250"/>
      <c r="X104" s="250"/>
      <c r="Y104" s="250"/>
      <c r="Z104" s="250"/>
      <c r="AA104" s="250"/>
      <c r="AB104" s="250"/>
      <c r="AC104" s="250"/>
      <c r="AD104" s="250"/>
      <c r="AE104" s="250"/>
      <c r="AF104" s="250"/>
      <c r="AG104" s="250"/>
      <c r="AH104" s="250"/>
      <c r="AI104" s="250"/>
      <c r="AJ104" s="250"/>
      <c r="AK104" s="250"/>
      <c r="AL104" s="250"/>
      <c r="AM104" s="250"/>
      <c r="AN104" s="250"/>
      <c r="AO104" s="250"/>
      <c r="AP104" s="250"/>
      <c r="AQ104" s="250"/>
      <c r="AR104" s="250"/>
      <c r="AS104" s="250"/>
      <c r="AT104" s="250"/>
      <c r="AU104" s="250"/>
      <c r="AV104" s="250"/>
      <c r="AW104" s="250"/>
      <c r="AX104" s="250"/>
      <c r="AY104" s="250"/>
      <c r="AZ104" s="250"/>
      <c r="BA104" s="250"/>
      <c r="BB104" s="250"/>
      <c r="BC104" s="250"/>
      <c r="BD104" s="250"/>
      <c r="BE104" s="250"/>
      <c r="BF104" s="250"/>
      <c r="BG104" s="250"/>
      <c r="BH104" s="250"/>
      <c r="BI104" s="250"/>
      <c r="BJ104" s="250"/>
      <c r="BK104" s="250"/>
      <c r="BL104" s="250"/>
      <c r="BM104" s="251">
        <v>1</v>
      </c>
    </row>
    <row r="105" spans="1:65">
      <c r="A105" s="35"/>
      <c r="B105" s="19">
        <v>1</v>
      </c>
      <c r="C105" s="8">
        <v>2</v>
      </c>
      <c r="D105" s="252">
        <v>15</v>
      </c>
      <c r="E105" s="249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0"/>
      <c r="R105" s="250"/>
      <c r="S105" s="250"/>
      <c r="T105" s="250"/>
      <c r="U105" s="250"/>
      <c r="V105" s="250"/>
      <c r="W105" s="250"/>
      <c r="X105" s="250"/>
      <c r="Y105" s="250"/>
      <c r="Z105" s="250"/>
      <c r="AA105" s="250"/>
      <c r="AB105" s="250"/>
      <c r="AC105" s="250"/>
      <c r="AD105" s="250"/>
      <c r="AE105" s="250"/>
      <c r="AF105" s="250"/>
      <c r="AG105" s="250"/>
      <c r="AH105" s="250"/>
      <c r="AI105" s="250"/>
      <c r="AJ105" s="250"/>
      <c r="AK105" s="250"/>
      <c r="AL105" s="250"/>
      <c r="AM105" s="250"/>
      <c r="AN105" s="250"/>
      <c r="AO105" s="250"/>
      <c r="AP105" s="250"/>
      <c r="AQ105" s="250"/>
      <c r="AR105" s="250"/>
      <c r="AS105" s="250"/>
      <c r="AT105" s="250"/>
      <c r="AU105" s="250"/>
      <c r="AV105" s="250"/>
      <c r="AW105" s="250"/>
      <c r="AX105" s="250"/>
      <c r="AY105" s="250"/>
      <c r="AZ105" s="250"/>
      <c r="BA105" s="250"/>
      <c r="BB105" s="250"/>
      <c r="BC105" s="250"/>
      <c r="BD105" s="250"/>
      <c r="BE105" s="250"/>
      <c r="BF105" s="250"/>
      <c r="BG105" s="250"/>
      <c r="BH105" s="250"/>
      <c r="BI105" s="250"/>
      <c r="BJ105" s="250"/>
      <c r="BK105" s="250"/>
      <c r="BL105" s="250"/>
      <c r="BM105" s="251">
        <v>10</v>
      </c>
    </row>
    <row r="106" spans="1:65">
      <c r="A106" s="35"/>
      <c r="B106" s="20" t="s">
        <v>263</v>
      </c>
      <c r="C106" s="12"/>
      <c r="D106" s="254">
        <v>15.149999999999999</v>
      </c>
      <c r="E106" s="249"/>
      <c r="F106" s="250"/>
      <c r="G106" s="250"/>
      <c r="H106" s="250"/>
      <c r="I106" s="250"/>
      <c r="J106" s="250"/>
      <c r="K106" s="250"/>
      <c r="L106" s="250"/>
      <c r="M106" s="250"/>
      <c r="N106" s="250"/>
      <c r="O106" s="250"/>
      <c r="P106" s="250"/>
      <c r="Q106" s="250"/>
      <c r="R106" s="250"/>
      <c r="S106" s="250"/>
      <c r="T106" s="250"/>
      <c r="U106" s="250"/>
      <c r="V106" s="250"/>
      <c r="W106" s="250"/>
      <c r="X106" s="250"/>
      <c r="Y106" s="250"/>
      <c r="Z106" s="250"/>
      <c r="AA106" s="250"/>
      <c r="AB106" s="250"/>
      <c r="AC106" s="250"/>
      <c r="AD106" s="250"/>
      <c r="AE106" s="250"/>
      <c r="AF106" s="250"/>
      <c r="AG106" s="250"/>
      <c r="AH106" s="250"/>
      <c r="AI106" s="250"/>
      <c r="AJ106" s="250"/>
      <c r="AK106" s="250"/>
      <c r="AL106" s="250"/>
      <c r="AM106" s="250"/>
      <c r="AN106" s="250"/>
      <c r="AO106" s="250"/>
      <c r="AP106" s="250"/>
      <c r="AQ106" s="250"/>
      <c r="AR106" s="250"/>
      <c r="AS106" s="250"/>
      <c r="AT106" s="250"/>
      <c r="AU106" s="250"/>
      <c r="AV106" s="250"/>
      <c r="AW106" s="250"/>
      <c r="AX106" s="250"/>
      <c r="AY106" s="250"/>
      <c r="AZ106" s="250"/>
      <c r="BA106" s="250"/>
      <c r="BB106" s="250"/>
      <c r="BC106" s="250"/>
      <c r="BD106" s="250"/>
      <c r="BE106" s="250"/>
      <c r="BF106" s="250"/>
      <c r="BG106" s="250"/>
      <c r="BH106" s="250"/>
      <c r="BI106" s="250"/>
      <c r="BJ106" s="250"/>
      <c r="BK106" s="250"/>
      <c r="BL106" s="250"/>
      <c r="BM106" s="251">
        <v>16</v>
      </c>
    </row>
    <row r="107" spans="1:65">
      <c r="A107" s="35"/>
      <c r="B107" s="3" t="s">
        <v>264</v>
      </c>
      <c r="C107" s="33"/>
      <c r="D107" s="255">
        <v>15.149999999999999</v>
      </c>
      <c r="E107" s="249"/>
      <c r="F107" s="250"/>
      <c r="G107" s="250"/>
      <c r="H107" s="250"/>
      <c r="I107" s="250"/>
      <c r="J107" s="250"/>
      <c r="K107" s="250"/>
      <c r="L107" s="250"/>
      <c r="M107" s="250"/>
      <c r="N107" s="250"/>
      <c r="O107" s="250"/>
      <c r="P107" s="250"/>
      <c r="Q107" s="250"/>
      <c r="R107" s="250"/>
      <c r="S107" s="250"/>
      <c r="T107" s="250"/>
      <c r="U107" s="250"/>
      <c r="V107" s="250"/>
      <c r="W107" s="250"/>
      <c r="X107" s="250"/>
      <c r="Y107" s="250"/>
      <c r="Z107" s="250"/>
      <c r="AA107" s="250"/>
      <c r="AB107" s="250"/>
      <c r="AC107" s="250"/>
      <c r="AD107" s="250"/>
      <c r="AE107" s="250"/>
      <c r="AF107" s="250"/>
      <c r="AG107" s="250"/>
      <c r="AH107" s="250"/>
      <c r="AI107" s="250"/>
      <c r="AJ107" s="250"/>
      <c r="AK107" s="250"/>
      <c r="AL107" s="250"/>
      <c r="AM107" s="250"/>
      <c r="AN107" s="250"/>
      <c r="AO107" s="250"/>
      <c r="AP107" s="250"/>
      <c r="AQ107" s="250"/>
      <c r="AR107" s="250"/>
      <c r="AS107" s="250"/>
      <c r="AT107" s="250"/>
      <c r="AU107" s="250"/>
      <c r="AV107" s="250"/>
      <c r="AW107" s="250"/>
      <c r="AX107" s="250"/>
      <c r="AY107" s="250"/>
      <c r="AZ107" s="250"/>
      <c r="BA107" s="250"/>
      <c r="BB107" s="250"/>
      <c r="BC107" s="250"/>
      <c r="BD107" s="250"/>
      <c r="BE107" s="250"/>
      <c r="BF107" s="250"/>
      <c r="BG107" s="250"/>
      <c r="BH107" s="250"/>
      <c r="BI107" s="250"/>
      <c r="BJ107" s="250"/>
      <c r="BK107" s="250"/>
      <c r="BL107" s="250"/>
      <c r="BM107" s="251">
        <v>15.15</v>
      </c>
    </row>
    <row r="108" spans="1:65">
      <c r="A108" s="35"/>
      <c r="B108" s="3" t="s">
        <v>265</v>
      </c>
      <c r="C108" s="33"/>
      <c r="D108" s="255">
        <v>0.21213203435596351</v>
      </c>
      <c r="E108" s="249"/>
      <c r="F108" s="250"/>
      <c r="G108" s="250"/>
      <c r="H108" s="250"/>
      <c r="I108" s="250"/>
      <c r="J108" s="250"/>
      <c r="K108" s="250"/>
      <c r="L108" s="250"/>
      <c r="M108" s="250"/>
      <c r="N108" s="250"/>
      <c r="O108" s="250"/>
      <c r="P108" s="250"/>
      <c r="Q108" s="250"/>
      <c r="R108" s="250"/>
      <c r="S108" s="250"/>
      <c r="T108" s="250"/>
      <c r="U108" s="250"/>
      <c r="V108" s="250"/>
      <c r="W108" s="250"/>
      <c r="X108" s="250"/>
      <c r="Y108" s="250"/>
      <c r="Z108" s="250"/>
      <c r="AA108" s="250"/>
      <c r="AB108" s="250"/>
      <c r="AC108" s="250"/>
      <c r="AD108" s="250"/>
      <c r="AE108" s="250"/>
      <c r="AF108" s="250"/>
      <c r="AG108" s="250"/>
      <c r="AH108" s="250"/>
      <c r="AI108" s="250"/>
      <c r="AJ108" s="250"/>
      <c r="AK108" s="250"/>
      <c r="AL108" s="250"/>
      <c r="AM108" s="250"/>
      <c r="AN108" s="250"/>
      <c r="AO108" s="250"/>
      <c r="AP108" s="250"/>
      <c r="AQ108" s="250"/>
      <c r="AR108" s="250"/>
      <c r="AS108" s="250"/>
      <c r="AT108" s="250"/>
      <c r="AU108" s="250"/>
      <c r="AV108" s="250"/>
      <c r="AW108" s="250"/>
      <c r="AX108" s="250"/>
      <c r="AY108" s="250"/>
      <c r="AZ108" s="250"/>
      <c r="BA108" s="250"/>
      <c r="BB108" s="250"/>
      <c r="BC108" s="250"/>
      <c r="BD108" s="250"/>
      <c r="BE108" s="250"/>
      <c r="BF108" s="250"/>
      <c r="BG108" s="250"/>
      <c r="BH108" s="250"/>
      <c r="BI108" s="250"/>
      <c r="BJ108" s="250"/>
      <c r="BK108" s="250"/>
      <c r="BL108" s="250"/>
      <c r="BM108" s="251">
        <v>45</v>
      </c>
    </row>
    <row r="109" spans="1:65">
      <c r="A109" s="35"/>
      <c r="B109" s="3" t="s">
        <v>87</v>
      </c>
      <c r="C109" s="33"/>
      <c r="D109" s="13">
        <v>1.4002114478941487E-2</v>
      </c>
      <c r="E109" s="16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2"/>
    </row>
    <row r="110" spans="1:65">
      <c r="A110" s="35"/>
      <c r="B110" s="3" t="s">
        <v>266</v>
      </c>
      <c r="C110" s="33"/>
      <c r="D110" s="13">
        <v>-1.1102230246251565E-16</v>
      </c>
      <c r="E110" s="16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62"/>
    </row>
    <row r="111" spans="1:65">
      <c r="A111" s="35"/>
      <c r="B111" s="53" t="s">
        <v>267</v>
      </c>
      <c r="C111" s="54"/>
      <c r="D111" s="52" t="s">
        <v>268</v>
      </c>
      <c r="E111" s="16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62"/>
    </row>
    <row r="112" spans="1:65">
      <c r="B112" s="36"/>
      <c r="C112" s="20"/>
      <c r="D112" s="31"/>
      <c r="BM112" s="62"/>
    </row>
    <row r="113" spans="1:65" ht="15">
      <c r="B113" s="37" t="s">
        <v>615</v>
      </c>
      <c r="BM113" s="32" t="s">
        <v>269</v>
      </c>
    </row>
    <row r="114" spans="1:65" ht="15">
      <c r="A114" s="28" t="s">
        <v>51</v>
      </c>
      <c r="B114" s="18" t="s">
        <v>115</v>
      </c>
      <c r="C114" s="15" t="s">
        <v>116</v>
      </c>
      <c r="D114" s="16" t="s">
        <v>311</v>
      </c>
      <c r="E114" s="16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 t="s">
        <v>236</v>
      </c>
      <c r="C115" s="8" t="s">
        <v>236</v>
      </c>
      <c r="D115" s="9" t="s">
        <v>117</v>
      </c>
      <c r="E115" s="16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s">
        <v>3</v>
      </c>
    </row>
    <row r="116" spans="1:65">
      <c r="A116" s="35"/>
      <c r="B116" s="19"/>
      <c r="C116" s="8"/>
      <c r="D116" s="9" t="s">
        <v>319</v>
      </c>
      <c r="E116" s="16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0</v>
      </c>
    </row>
    <row r="117" spans="1:65">
      <c r="A117" s="35"/>
      <c r="B117" s="19"/>
      <c r="C117" s="8"/>
      <c r="D117" s="29"/>
      <c r="E117" s="16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0</v>
      </c>
    </row>
    <row r="118" spans="1:65">
      <c r="A118" s="35"/>
      <c r="B118" s="18">
        <v>1</v>
      </c>
      <c r="C118" s="14">
        <v>1</v>
      </c>
      <c r="D118" s="236">
        <v>132</v>
      </c>
      <c r="E118" s="237"/>
      <c r="F118" s="238"/>
      <c r="G118" s="238"/>
      <c r="H118" s="238"/>
      <c r="I118" s="238"/>
      <c r="J118" s="238"/>
      <c r="K118" s="238"/>
      <c r="L118" s="238"/>
      <c r="M118" s="238"/>
      <c r="N118" s="238"/>
      <c r="O118" s="238"/>
      <c r="P118" s="238"/>
      <c r="Q118" s="238"/>
      <c r="R118" s="238"/>
      <c r="S118" s="238"/>
      <c r="T118" s="238"/>
      <c r="U118" s="238"/>
      <c r="V118" s="238"/>
      <c r="W118" s="238"/>
      <c r="X118" s="238"/>
      <c r="Y118" s="238"/>
      <c r="Z118" s="238"/>
      <c r="AA118" s="238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  <c r="AS118" s="238"/>
      <c r="AT118" s="238"/>
      <c r="AU118" s="238"/>
      <c r="AV118" s="238"/>
      <c r="AW118" s="238"/>
      <c r="AX118" s="238"/>
      <c r="AY118" s="238"/>
      <c r="AZ118" s="238"/>
      <c r="BA118" s="238"/>
      <c r="BB118" s="238"/>
      <c r="BC118" s="238"/>
      <c r="BD118" s="238"/>
      <c r="BE118" s="238"/>
      <c r="BF118" s="238"/>
      <c r="BG118" s="238"/>
      <c r="BH118" s="238"/>
      <c r="BI118" s="238"/>
      <c r="BJ118" s="238"/>
      <c r="BK118" s="238"/>
      <c r="BL118" s="238"/>
      <c r="BM118" s="239">
        <v>1</v>
      </c>
    </row>
    <row r="119" spans="1:65">
      <c r="A119" s="35"/>
      <c r="B119" s="19">
        <v>1</v>
      </c>
      <c r="C119" s="8">
        <v>2</v>
      </c>
      <c r="D119" s="240">
        <v>136</v>
      </c>
      <c r="E119" s="237"/>
      <c r="F119" s="238"/>
      <c r="G119" s="238"/>
      <c r="H119" s="238"/>
      <c r="I119" s="238"/>
      <c r="J119" s="238"/>
      <c r="K119" s="238"/>
      <c r="L119" s="238"/>
      <c r="M119" s="238"/>
      <c r="N119" s="238"/>
      <c r="O119" s="238"/>
      <c r="P119" s="238"/>
      <c r="Q119" s="238"/>
      <c r="R119" s="238"/>
      <c r="S119" s="238"/>
      <c r="T119" s="238"/>
      <c r="U119" s="238"/>
      <c r="V119" s="238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  <c r="AS119" s="238"/>
      <c r="AT119" s="238"/>
      <c r="AU119" s="238"/>
      <c r="AV119" s="238"/>
      <c r="AW119" s="238"/>
      <c r="AX119" s="238"/>
      <c r="AY119" s="238"/>
      <c r="AZ119" s="238"/>
      <c r="BA119" s="238"/>
      <c r="BB119" s="238"/>
      <c r="BC119" s="238"/>
      <c r="BD119" s="238"/>
      <c r="BE119" s="238"/>
      <c r="BF119" s="238"/>
      <c r="BG119" s="238"/>
      <c r="BH119" s="238"/>
      <c r="BI119" s="238"/>
      <c r="BJ119" s="238"/>
      <c r="BK119" s="238"/>
      <c r="BL119" s="238"/>
      <c r="BM119" s="239">
        <v>11</v>
      </c>
    </row>
    <row r="120" spans="1:65">
      <c r="A120" s="35"/>
      <c r="B120" s="20" t="s">
        <v>263</v>
      </c>
      <c r="C120" s="12"/>
      <c r="D120" s="242">
        <v>134</v>
      </c>
      <c r="E120" s="237"/>
      <c r="F120" s="238"/>
      <c r="G120" s="238"/>
      <c r="H120" s="238"/>
      <c r="I120" s="238"/>
      <c r="J120" s="238"/>
      <c r="K120" s="238"/>
      <c r="L120" s="238"/>
      <c r="M120" s="238"/>
      <c r="N120" s="238"/>
      <c r="O120" s="238"/>
      <c r="P120" s="238"/>
      <c r="Q120" s="238"/>
      <c r="R120" s="238"/>
      <c r="S120" s="238"/>
      <c r="T120" s="238"/>
      <c r="U120" s="238"/>
      <c r="V120" s="238"/>
      <c r="W120" s="238"/>
      <c r="X120" s="238"/>
      <c r="Y120" s="238"/>
      <c r="Z120" s="238"/>
      <c r="AA120" s="238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  <c r="AS120" s="238"/>
      <c r="AT120" s="238"/>
      <c r="AU120" s="238"/>
      <c r="AV120" s="238"/>
      <c r="AW120" s="238"/>
      <c r="AX120" s="238"/>
      <c r="AY120" s="238"/>
      <c r="AZ120" s="238"/>
      <c r="BA120" s="238"/>
      <c r="BB120" s="238"/>
      <c r="BC120" s="238"/>
      <c r="BD120" s="238"/>
      <c r="BE120" s="238"/>
      <c r="BF120" s="238"/>
      <c r="BG120" s="238"/>
      <c r="BH120" s="238"/>
      <c r="BI120" s="238"/>
      <c r="BJ120" s="238"/>
      <c r="BK120" s="238"/>
      <c r="BL120" s="238"/>
      <c r="BM120" s="239">
        <v>16</v>
      </c>
    </row>
    <row r="121" spans="1:65">
      <c r="A121" s="35"/>
      <c r="B121" s="3" t="s">
        <v>264</v>
      </c>
      <c r="C121" s="33"/>
      <c r="D121" s="243">
        <v>134</v>
      </c>
      <c r="E121" s="237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  <c r="AS121" s="238"/>
      <c r="AT121" s="238"/>
      <c r="AU121" s="238"/>
      <c r="AV121" s="238"/>
      <c r="AW121" s="238"/>
      <c r="AX121" s="238"/>
      <c r="AY121" s="238"/>
      <c r="AZ121" s="238"/>
      <c r="BA121" s="238"/>
      <c r="BB121" s="238"/>
      <c r="BC121" s="238"/>
      <c r="BD121" s="238"/>
      <c r="BE121" s="238"/>
      <c r="BF121" s="238"/>
      <c r="BG121" s="238"/>
      <c r="BH121" s="238"/>
      <c r="BI121" s="238"/>
      <c r="BJ121" s="238"/>
      <c r="BK121" s="238"/>
      <c r="BL121" s="238"/>
      <c r="BM121" s="239">
        <v>134</v>
      </c>
    </row>
    <row r="122" spans="1:65">
      <c r="A122" s="35"/>
      <c r="B122" s="3" t="s">
        <v>265</v>
      </c>
      <c r="C122" s="33"/>
      <c r="D122" s="243">
        <v>2.8284271247461903</v>
      </c>
      <c r="E122" s="237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238"/>
      <c r="AI122" s="238"/>
      <c r="AJ122" s="238"/>
      <c r="AK122" s="238"/>
      <c r="AL122" s="238"/>
      <c r="AM122" s="238"/>
      <c r="AN122" s="238"/>
      <c r="AO122" s="238"/>
      <c r="AP122" s="238"/>
      <c r="AQ122" s="238"/>
      <c r="AR122" s="238"/>
      <c r="AS122" s="238"/>
      <c r="AT122" s="238"/>
      <c r="AU122" s="238"/>
      <c r="AV122" s="238"/>
      <c r="AW122" s="238"/>
      <c r="AX122" s="238"/>
      <c r="AY122" s="238"/>
      <c r="AZ122" s="238"/>
      <c r="BA122" s="238"/>
      <c r="BB122" s="238"/>
      <c r="BC122" s="238"/>
      <c r="BD122" s="238"/>
      <c r="BE122" s="238"/>
      <c r="BF122" s="238"/>
      <c r="BG122" s="238"/>
      <c r="BH122" s="238"/>
      <c r="BI122" s="238"/>
      <c r="BJ122" s="238"/>
      <c r="BK122" s="238"/>
      <c r="BL122" s="238"/>
      <c r="BM122" s="239">
        <v>46</v>
      </c>
    </row>
    <row r="123" spans="1:65">
      <c r="A123" s="35"/>
      <c r="B123" s="3" t="s">
        <v>87</v>
      </c>
      <c r="C123" s="33"/>
      <c r="D123" s="13">
        <v>2.1107665110046196E-2</v>
      </c>
      <c r="E123" s="16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2"/>
    </row>
    <row r="124" spans="1:65">
      <c r="A124" s="35"/>
      <c r="B124" s="3" t="s">
        <v>266</v>
      </c>
      <c r="C124" s="33"/>
      <c r="D124" s="13">
        <v>0</v>
      </c>
      <c r="E124" s="16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2"/>
    </row>
    <row r="125" spans="1:65">
      <c r="A125" s="35"/>
      <c r="B125" s="53" t="s">
        <v>267</v>
      </c>
      <c r="C125" s="54"/>
      <c r="D125" s="52" t="s">
        <v>268</v>
      </c>
      <c r="E125" s="16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2"/>
    </row>
    <row r="126" spans="1:65">
      <c r="B126" s="36"/>
      <c r="C126" s="20"/>
      <c r="D126" s="31"/>
      <c r="BM126" s="62"/>
    </row>
    <row r="127" spans="1:65" ht="15">
      <c r="B127" s="37" t="s">
        <v>616</v>
      </c>
      <c r="BM127" s="32" t="s">
        <v>269</v>
      </c>
    </row>
    <row r="128" spans="1:65" ht="15">
      <c r="A128" s="28" t="s">
        <v>28</v>
      </c>
      <c r="B128" s="18" t="s">
        <v>115</v>
      </c>
      <c r="C128" s="15" t="s">
        <v>116</v>
      </c>
      <c r="D128" s="16" t="s">
        <v>311</v>
      </c>
      <c r="E128" s="16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236</v>
      </c>
      <c r="C129" s="8" t="s">
        <v>236</v>
      </c>
      <c r="D129" s="9" t="s">
        <v>117</v>
      </c>
      <c r="E129" s="16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3</v>
      </c>
    </row>
    <row r="130" spans="1:65">
      <c r="A130" s="35"/>
      <c r="B130" s="19"/>
      <c r="C130" s="8"/>
      <c r="D130" s="9" t="s">
        <v>319</v>
      </c>
      <c r="E130" s="16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1</v>
      </c>
    </row>
    <row r="131" spans="1:65">
      <c r="A131" s="35"/>
      <c r="B131" s="19"/>
      <c r="C131" s="8"/>
      <c r="D131" s="29"/>
      <c r="E131" s="16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1</v>
      </c>
    </row>
    <row r="132" spans="1:65">
      <c r="A132" s="35"/>
      <c r="B132" s="18">
        <v>1</v>
      </c>
      <c r="C132" s="14">
        <v>1</v>
      </c>
      <c r="D132" s="248">
        <v>11.7</v>
      </c>
      <c r="E132" s="249"/>
      <c r="F132" s="250"/>
      <c r="G132" s="250"/>
      <c r="H132" s="250"/>
      <c r="I132" s="250"/>
      <c r="J132" s="250"/>
      <c r="K132" s="250"/>
      <c r="L132" s="250"/>
      <c r="M132" s="250"/>
      <c r="N132" s="250"/>
      <c r="O132" s="250"/>
      <c r="P132" s="250"/>
      <c r="Q132" s="250"/>
      <c r="R132" s="250"/>
      <c r="S132" s="250"/>
      <c r="T132" s="250"/>
      <c r="U132" s="250"/>
      <c r="V132" s="250"/>
      <c r="W132" s="250"/>
      <c r="X132" s="250"/>
      <c r="Y132" s="250"/>
      <c r="Z132" s="250"/>
      <c r="AA132" s="250"/>
      <c r="AB132" s="250"/>
      <c r="AC132" s="250"/>
      <c r="AD132" s="250"/>
      <c r="AE132" s="250"/>
      <c r="AF132" s="250"/>
      <c r="AG132" s="250"/>
      <c r="AH132" s="250"/>
      <c r="AI132" s="250"/>
      <c r="AJ132" s="250"/>
      <c r="AK132" s="250"/>
      <c r="AL132" s="250"/>
      <c r="AM132" s="250"/>
      <c r="AN132" s="250"/>
      <c r="AO132" s="250"/>
      <c r="AP132" s="250"/>
      <c r="AQ132" s="250"/>
      <c r="AR132" s="250"/>
      <c r="AS132" s="250"/>
      <c r="AT132" s="250"/>
      <c r="AU132" s="250"/>
      <c r="AV132" s="250"/>
      <c r="AW132" s="250"/>
      <c r="AX132" s="250"/>
      <c r="AY132" s="250"/>
      <c r="AZ132" s="250"/>
      <c r="BA132" s="250"/>
      <c r="BB132" s="250"/>
      <c r="BC132" s="250"/>
      <c r="BD132" s="250"/>
      <c r="BE132" s="250"/>
      <c r="BF132" s="250"/>
      <c r="BG132" s="250"/>
      <c r="BH132" s="250"/>
      <c r="BI132" s="250"/>
      <c r="BJ132" s="250"/>
      <c r="BK132" s="250"/>
      <c r="BL132" s="250"/>
      <c r="BM132" s="251">
        <v>1</v>
      </c>
    </row>
    <row r="133" spans="1:65">
      <c r="A133" s="35"/>
      <c r="B133" s="19">
        <v>1</v>
      </c>
      <c r="C133" s="8">
        <v>2</v>
      </c>
      <c r="D133" s="252">
        <v>10.6</v>
      </c>
      <c r="E133" s="249"/>
      <c r="F133" s="250"/>
      <c r="G133" s="250"/>
      <c r="H133" s="250"/>
      <c r="I133" s="250"/>
      <c r="J133" s="250"/>
      <c r="K133" s="250"/>
      <c r="L133" s="250"/>
      <c r="M133" s="250"/>
      <c r="N133" s="250"/>
      <c r="O133" s="250"/>
      <c r="P133" s="250"/>
      <c r="Q133" s="250"/>
      <c r="R133" s="250"/>
      <c r="S133" s="250"/>
      <c r="T133" s="250"/>
      <c r="U133" s="250"/>
      <c r="V133" s="250"/>
      <c r="W133" s="250"/>
      <c r="X133" s="250"/>
      <c r="Y133" s="250"/>
      <c r="Z133" s="250"/>
      <c r="AA133" s="250"/>
      <c r="AB133" s="250"/>
      <c r="AC133" s="250"/>
      <c r="AD133" s="250"/>
      <c r="AE133" s="250"/>
      <c r="AF133" s="250"/>
      <c r="AG133" s="250"/>
      <c r="AH133" s="250"/>
      <c r="AI133" s="250"/>
      <c r="AJ133" s="250"/>
      <c r="AK133" s="250"/>
      <c r="AL133" s="250"/>
      <c r="AM133" s="250"/>
      <c r="AN133" s="250"/>
      <c r="AO133" s="250"/>
      <c r="AP133" s="250"/>
      <c r="AQ133" s="250"/>
      <c r="AR133" s="250"/>
      <c r="AS133" s="250"/>
      <c r="AT133" s="250"/>
      <c r="AU133" s="250"/>
      <c r="AV133" s="250"/>
      <c r="AW133" s="250"/>
      <c r="AX133" s="250"/>
      <c r="AY133" s="250"/>
      <c r="AZ133" s="250"/>
      <c r="BA133" s="250"/>
      <c r="BB133" s="250"/>
      <c r="BC133" s="250"/>
      <c r="BD133" s="250"/>
      <c r="BE133" s="250"/>
      <c r="BF133" s="250"/>
      <c r="BG133" s="250"/>
      <c r="BH133" s="250"/>
      <c r="BI133" s="250"/>
      <c r="BJ133" s="250"/>
      <c r="BK133" s="250"/>
      <c r="BL133" s="250"/>
      <c r="BM133" s="251">
        <v>41</v>
      </c>
    </row>
    <row r="134" spans="1:65">
      <c r="A134" s="35"/>
      <c r="B134" s="20" t="s">
        <v>263</v>
      </c>
      <c r="C134" s="12"/>
      <c r="D134" s="254">
        <v>11.149999999999999</v>
      </c>
      <c r="E134" s="249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0"/>
      <c r="R134" s="250"/>
      <c r="S134" s="250"/>
      <c r="T134" s="250"/>
      <c r="U134" s="250"/>
      <c r="V134" s="250"/>
      <c r="W134" s="250"/>
      <c r="X134" s="250"/>
      <c r="Y134" s="250"/>
      <c r="Z134" s="250"/>
      <c r="AA134" s="250"/>
      <c r="AB134" s="250"/>
      <c r="AC134" s="250"/>
      <c r="AD134" s="250"/>
      <c r="AE134" s="250"/>
      <c r="AF134" s="250"/>
      <c r="AG134" s="250"/>
      <c r="AH134" s="250"/>
      <c r="AI134" s="250"/>
      <c r="AJ134" s="250"/>
      <c r="AK134" s="250"/>
      <c r="AL134" s="250"/>
      <c r="AM134" s="250"/>
      <c r="AN134" s="250"/>
      <c r="AO134" s="250"/>
      <c r="AP134" s="250"/>
      <c r="AQ134" s="250"/>
      <c r="AR134" s="250"/>
      <c r="AS134" s="250"/>
      <c r="AT134" s="250"/>
      <c r="AU134" s="250"/>
      <c r="AV134" s="250"/>
      <c r="AW134" s="250"/>
      <c r="AX134" s="250"/>
      <c r="AY134" s="250"/>
      <c r="AZ134" s="250"/>
      <c r="BA134" s="250"/>
      <c r="BB134" s="250"/>
      <c r="BC134" s="250"/>
      <c r="BD134" s="250"/>
      <c r="BE134" s="250"/>
      <c r="BF134" s="250"/>
      <c r="BG134" s="250"/>
      <c r="BH134" s="250"/>
      <c r="BI134" s="250"/>
      <c r="BJ134" s="250"/>
      <c r="BK134" s="250"/>
      <c r="BL134" s="250"/>
      <c r="BM134" s="251">
        <v>16</v>
      </c>
    </row>
    <row r="135" spans="1:65">
      <c r="A135" s="35"/>
      <c r="B135" s="3" t="s">
        <v>264</v>
      </c>
      <c r="C135" s="33"/>
      <c r="D135" s="255">
        <v>11.149999999999999</v>
      </c>
      <c r="E135" s="249"/>
      <c r="F135" s="250"/>
      <c r="G135" s="250"/>
      <c r="H135" s="250"/>
      <c r="I135" s="250"/>
      <c r="J135" s="250"/>
      <c r="K135" s="250"/>
      <c r="L135" s="250"/>
      <c r="M135" s="250"/>
      <c r="N135" s="250"/>
      <c r="O135" s="250"/>
      <c r="P135" s="250"/>
      <c r="Q135" s="250"/>
      <c r="R135" s="250"/>
      <c r="S135" s="250"/>
      <c r="T135" s="250"/>
      <c r="U135" s="250"/>
      <c r="V135" s="250"/>
      <c r="W135" s="250"/>
      <c r="X135" s="250"/>
      <c r="Y135" s="250"/>
      <c r="Z135" s="250"/>
      <c r="AA135" s="250"/>
      <c r="AB135" s="250"/>
      <c r="AC135" s="250"/>
      <c r="AD135" s="250"/>
      <c r="AE135" s="250"/>
      <c r="AF135" s="250"/>
      <c r="AG135" s="250"/>
      <c r="AH135" s="250"/>
      <c r="AI135" s="250"/>
      <c r="AJ135" s="250"/>
      <c r="AK135" s="250"/>
      <c r="AL135" s="250"/>
      <c r="AM135" s="250"/>
      <c r="AN135" s="250"/>
      <c r="AO135" s="250"/>
      <c r="AP135" s="250"/>
      <c r="AQ135" s="250"/>
      <c r="AR135" s="250"/>
      <c r="AS135" s="250"/>
      <c r="AT135" s="250"/>
      <c r="AU135" s="250"/>
      <c r="AV135" s="250"/>
      <c r="AW135" s="250"/>
      <c r="AX135" s="250"/>
      <c r="AY135" s="250"/>
      <c r="AZ135" s="250"/>
      <c r="BA135" s="250"/>
      <c r="BB135" s="250"/>
      <c r="BC135" s="250"/>
      <c r="BD135" s="250"/>
      <c r="BE135" s="250"/>
      <c r="BF135" s="250"/>
      <c r="BG135" s="250"/>
      <c r="BH135" s="250"/>
      <c r="BI135" s="250"/>
      <c r="BJ135" s="250"/>
      <c r="BK135" s="250"/>
      <c r="BL135" s="250"/>
      <c r="BM135" s="251">
        <v>11.15</v>
      </c>
    </row>
    <row r="136" spans="1:65">
      <c r="A136" s="35"/>
      <c r="B136" s="3" t="s">
        <v>265</v>
      </c>
      <c r="C136" s="33"/>
      <c r="D136" s="255">
        <v>0.77781745930520196</v>
      </c>
      <c r="E136" s="249"/>
      <c r="F136" s="250"/>
      <c r="G136" s="250"/>
      <c r="H136" s="250"/>
      <c r="I136" s="250"/>
      <c r="J136" s="250"/>
      <c r="K136" s="250"/>
      <c r="L136" s="250"/>
      <c r="M136" s="250"/>
      <c r="N136" s="250"/>
      <c r="O136" s="250"/>
      <c r="P136" s="250"/>
      <c r="Q136" s="250"/>
      <c r="R136" s="250"/>
      <c r="S136" s="250"/>
      <c r="T136" s="250"/>
      <c r="U136" s="250"/>
      <c r="V136" s="250"/>
      <c r="W136" s="250"/>
      <c r="X136" s="250"/>
      <c r="Y136" s="250"/>
      <c r="Z136" s="250"/>
      <c r="AA136" s="250"/>
      <c r="AB136" s="250"/>
      <c r="AC136" s="250"/>
      <c r="AD136" s="250"/>
      <c r="AE136" s="250"/>
      <c r="AF136" s="250"/>
      <c r="AG136" s="250"/>
      <c r="AH136" s="250"/>
      <c r="AI136" s="250"/>
      <c r="AJ136" s="250"/>
      <c r="AK136" s="250"/>
      <c r="AL136" s="250"/>
      <c r="AM136" s="250"/>
      <c r="AN136" s="250"/>
      <c r="AO136" s="250"/>
      <c r="AP136" s="250"/>
      <c r="AQ136" s="250"/>
      <c r="AR136" s="250"/>
      <c r="AS136" s="250"/>
      <c r="AT136" s="250"/>
      <c r="AU136" s="250"/>
      <c r="AV136" s="250"/>
      <c r="AW136" s="250"/>
      <c r="AX136" s="250"/>
      <c r="AY136" s="250"/>
      <c r="AZ136" s="250"/>
      <c r="BA136" s="250"/>
      <c r="BB136" s="250"/>
      <c r="BC136" s="250"/>
      <c r="BD136" s="250"/>
      <c r="BE136" s="250"/>
      <c r="BF136" s="250"/>
      <c r="BG136" s="250"/>
      <c r="BH136" s="250"/>
      <c r="BI136" s="250"/>
      <c r="BJ136" s="250"/>
      <c r="BK136" s="250"/>
      <c r="BL136" s="250"/>
      <c r="BM136" s="251">
        <v>47</v>
      </c>
    </row>
    <row r="137" spans="1:65">
      <c r="A137" s="35"/>
      <c r="B137" s="3" t="s">
        <v>87</v>
      </c>
      <c r="C137" s="33"/>
      <c r="D137" s="13">
        <v>6.9759413390601085E-2</v>
      </c>
      <c r="E137" s="16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62"/>
    </row>
    <row r="138" spans="1:65">
      <c r="A138" s="35"/>
      <c r="B138" s="3" t="s">
        <v>266</v>
      </c>
      <c r="C138" s="33"/>
      <c r="D138" s="13">
        <v>-1.1102230246251565E-16</v>
      </c>
      <c r="E138" s="16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62"/>
    </row>
    <row r="139" spans="1:65">
      <c r="A139" s="35"/>
      <c r="B139" s="53" t="s">
        <v>267</v>
      </c>
      <c r="C139" s="54"/>
      <c r="D139" s="52" t="s">
        <v>268</v>
      </c>
      <c r="E139" s="16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2"/>
    </row>
    <row r="140" spans="1:65">
      <c r="B140" s="36"/>
      <c r="C140" s="20"/>
      <c r="D140" s="31"/>
      <c r="BM140" s="62"/>
    </row>
    <row r="141" spans="1:65" ht="15">
      <c r="B141" s="37" t="s">
        <v>617</v>
      </c>
      <c r="BM141" s="32" t="s">
        <v>269</v>
      </c>
    </row>
    <row r="142" spans="1:65" ht="15">
      <c r="A142" s="28" t="s">
        <v>0</v>
      </c>
      <c r="B142" s="18" t="s">
        <v>115</v>
      </c>
      <c r="C142" s="15" t="s">
        <v>116</v>
      </c>
      <c r="D142" s="16" t="s">
        <v>311</v>
      </c>
      <c r="E142" s="16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>
        <v>1</v>
      </c>
    </row>
    <row r="143" spans="1:65">
      <c r="A143" s="35"/>
      <c r="B143" s="19" t="s">
        <v>236</v>
      </c>
      <c r="C143" s="8" t="s">
        <v>236</v>
      </c>
      <c r="D143" s="9" t="s">
        <v>117</v>
      </c>
      <c r="E143" s="16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 t="s">
        <v>3</v>
      </c>
    </row>
    <row r="144" spans="1:65">
      <c r="A144" s="35"/>
      <c r="B144" s="19"/>
      <c r="C144" s="8"/>
      <c r="D144" s="9" t="s">
        <v>319</v>
      </c>
      <c r="E144" s="16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1</v>
      </c>
    </row>
    <row r="145" spans="1:65">
      <c r="A145" s="35"/>
      <c r="B145" s="19"/>
      <c r="C145" s="8"/>
      <c r="D145" s="29"/>
      <c r="E145" s="16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1</v>
      </c>
    </row>
    <row r="146" spans="1:65">
      <c r="A146" s="35"/>
      <c r="B146" s="18">
        <v>1</v>
      </c>
      <c r="C146" s="14">
        <v>1</v>
      </c>
      <c r="D146" s="248">
        <v>40</v>
      </c>
      <c r="E146" s="249"/>
      <c r="F146" s="250"/>
      <c r="G146" s="250"/>
      <c r="H146" s="250"/>
      <c r="I146" s="250"/>
      <c r="J146" s="250"/>
      <c r="K146" s="250"/>
      <c r="L146" s="250"/>
      <c r="M146" s="250"/>
      <c r="N146" s="250"/>
      <c r="O146" s="250"/>
      <c r="P146" s="250"/>
      <c r="Q146" s="250"/>
      <c r="R146" s="250"/>
      <c r="S146" s="250"/>
      <c r="T146" s="250"/>
      <c r="U146" s="250"/>
      <c r="V146" s="250"/>
      <c r="W146" s="250"/>
      <c r="X146" s="250"/>
      <c r="Y146" s="250"/>
      <c r="Z146" s="250"/>
      <c r="AA146" s="250"/>
      <c r="AB146" s="250"/>
      <c r="AC146" s="250"/>
      <c r="AD146" s="250"/>
      <c r="AE146" s="250"/>
      <c r="AF146" s="250"/>
      <c r="AG146" s="250"/>
      <c r="AH146" s="250"/>
      <c r="AI146" s="250"/>
      <c r="AJ146" s="250"/>
      <c r="AK146" s="250"/>
      <c r="AL146" s="250"/>
      <c r="AM146" s="250"/>
      <c r="AN146" s="250"/>
      <c r="AO146" s="250"/>
      <c r="AP146" s="250"/>
      <c r="AQ146" s="250"/>
      <c r="AR146" s="250"/>
      <c r="AS146" s="250"/>
      <c r="AT146" s="250"/>
      <c r="AU146" s="250"/>
      <c r="AV146" s="250"/>
      <c r="AW146" s="250"/>
      <c r="AX146" s="250"/>
      <c r="AY146" s="250"/>
      <c r="AZ146" s="250"/>
      <c r="BA146" s="250"/>
      <c r="BB146" s="250"/>
      <c r="BC146" s="250"/>
      <c r="BD146" s="250"/>
      <c r="BE146" s="250"/>
      <c r="BF146" s="250"/>
      <c r="BG146" s="250"/>
      <c r="BH146" s="250"/>
      <c r="BI146" s="250"/>
      <c r="BJ146" s="250"/>
      <c r="BK146" s="250"/>
      <c r="BL146" s="250"/>
      <c r="BM146" s="251">
        <v>1</v>
      </c>
    </row>
    <row r="147" spans="1:65">
      <c r="A147" s="35"/>
      <c r="B147" s="19">
        <v>1</v>
      </c>
      <c r="C147" s="8">
        <v>2</v>
      </c>
      <c r="D147" s="252">
        <v>40</v>
      </c>
      <c r="E147" s="249"/>
      <c r="F147" s="250"/>
      <c r="G147" s="250"/>
      <c r="H147" s="250"/>
      <c r="I147" s="250"/>
      <c r="J147" s="250"/>
      <c r="K147" s="250"/>
      <c r="L147" s="250"/>
      <c r="M147" s="250"/>
      <c r="N147" s="250"/>
      <c r="O147" s="250"/>
      <c r="P147" s="250"/>
      <c r="Q147" s="250"/>
      <c r="R147" s="250"/>
      <c r="S147" s="250"/>
      <c r="T147" s="250"/>
      <c r="U147" s="250"/>
      <c r="V147" s="250"/>
      <c r="W147" s="250"/>
      <c r="X147" s="250"/>
      <c r="Y147" s="250"/>
      <c r="Z147" s="250"/>
      <c r="AA147" s="250"/>
      <c r="AB147" s="250"/>
      <c r="AC147" s="250"/>
      <c r="AD147" s="250"/>
      <c r="AE147" s="250"/>
      <c r="AF147" s="250"/>
      <c r="AG147" s="250"/>
      <c r="AH147" s="250"/>
      <c r="AI147" s="250"/>
      <c r="AJ147" s="250"/>
      <c r="AK147" s="250"/>
      <c r="AL147" s="250"/>
      <c r="AM147" s="250"/>
      <c r="AN147" s="250"/>
      <c r="AO147" s="250"/>
      <c r="AP147" s="250"/>
      <c r="AQ147" s="250"/>
      <c r="AR147" s="250"/>
      <c r="AS147" s="250"/>
      <c r="AT147" s="250"/>
      <c r="AU147" s="250"/>
      <c r="AV147" s="250"/>
      <c r="AW147" s="250"/>
      <c r="AX147" s="250"/>
      <c r="AY147" s="250"/>
      <c r="AZ147" s="250"/>
      <c r="BA147" s="250"/>
      <c r="BB147" s="250"/>
      <c r="BC147" s="250"/>
      <c r="BD147" s="250"/>
      <c r="BE147" s="250"/>
      <c r="BF147" s="250"/>
      <c r="BG147" s="250"/>
      <c r="BH147" s="250"/>
      <c r="BI147" s="250"/>
      <c r="BJ147" s="250"/>
      <c r="BK147" s="250"/>
      <c r="BL147" s="250"/>
      <c r="BM147" s="251">
        <v>12</v>
      </c>
    </row>
    <row r="148" spans="1:65">
      <c r="A148" s="35"/>
      <c r="B148" s="20" t="s">
        <v>263</v>
      </c>
      <c r="C148" s="12"/>
      <c r="D148" s="254">
        <v>40</v>
      </c>
      <c r="E148" s="249"/>
      <c r="F148" s="250"/>
      <c r="G148" s="250"/>
      <c r="H148" s="250"/>
      <c r="I148" s="250"/>
      <c r="J148" s="250"/>
      <c r="K148" s="250"/>
      <c r="L148" s="250"/>
      <c r="M148" s="250"/>
      <c r="N148" s="250"/>
      <c r="O148" s="250"/>
      <c r="P148" s="250"/>
      <c r="Q148" s="250"/>
      <c r="R148" s="250"/>
      <c r="S148" s="250"/>
      <c r="T148" s="250"/>
      <c r="U148" s="250"/>
      <c r="V148" s="250"/>
      <c r="W148" s="250"/>
      <c r="X148" s="250"/>
      <c r="Y148" s="250"/>
      <c r="Z148" s="250"/>
      <c r="AA148" s="250"/>
      <c r="AB148" s="250"/>
      <c r="AC148" s="250"/>
      <c r="AD148" s="250"/>
      <c r="AE148" s="250"/>
      <c r="AF148" s="250"/>
      <c r="AG148" s="250"/>
      <c r="AH148" s="250"/>
      <c r="AI148" s="250"/>
      <c r="AJ148" s="250"/>
      <c r="AK148" s="250"/>
      <c r="AL148" s="250"/>
      <c r="AM148" s="250"/>
      <c r="AN148" s="250"/>
      <c r="AO148" s="250"/>
      <c r="AP148" s="250"/>
      <c r="AQ148" s="250"/>
      <c r="AR148" s="250"/>
      <c r="AS148" s="250"/>
      <c r="AT148" s="250"/>
      <c r="AU148" s="250"/>
      <c r="AV148" s="250"/>
      <c r="AW148" s="250"/>
      <c r="AX148" s="250"/>
      <c r="AY148" s="250"/>
      <c r="AZ148" s="250"/>
      <c r="BA148" s="250"/>
      <c r="BB148" s="250"/>
      <c r="BC148" s="250"/>
      <c r="BD148" s="250"/>
      <c r="BE148" s="250"/>
      <c r="BF148" s="250"/>
      <c r="BG148" s="250"/>
      <c r="BH148" s="250"/>
      <c r="BI148" s="250"/>
      <c r="BJ148" s="250"/>
      <c r="BK148" s="250"/>
      <c r="BL148" s="250"/>
      <c r="BM148" s="251">
        <v>16</v>
      </c>
    </row>
    <row r="149" spans="1:65">
      <c r="A149" s="35"/>
      <c r="B149" s="3" t="s">
        <v>264</v>
      </c>
      <c r="C149" s="33"/>
      <c r="D149" s="255">
        <v>40</v>
      </c>
      <c r="E149" s="249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  <c r="R149" s="250"/>
      <c r="S149" s="250"/>
      <c r="T149" s="250"/>
      <c r="U149" s="250"/>
      <c r="V149" s="250"/>
      <c r="W149" s="250"/>
      <c r="X149" s="250"/>
      <c r="Y149" s="250"/>
      <c r="Z149" s="250"/>
      <c r="AA149" s="250"/>
      <c r="AB149" s="250"/>
      <c r="AC149" s="250"/>
      <c r="AD149" s="250"/>
      <c r="AE149" s="250"/>
      <c r="AF149" s="250"/>
      <c r="AG149" s="250"/>
      <c r="AH149" s="250"/>
      <c r="AI149" s="250"/>
      <c r="AJ149" s="250"/>
      <c r="AK149" s="250"/>
      <c r="AL149" s="250"/>
      <c r="AM149" s="250"/>
      <c r="AN149" s="250"/>
      <c r="AO149" s="250"/>
      <c r="AP149" s="250"/>
      <c r="AQ149" s="250"/>
      <c r="AR149" s="250"/>
      <c r="AS149" s="250"/>
      <c r="AT149" s="250"/>
      <c r="AU149" s="250"/>
      <c r="AV149" s="250"/>
      <c r="AW149" s="250"/>
      <c r="AX149" s="250"/>
      <c r="AY149" s="250"/>
      <c r="AZ149" s="250"/>
      <c r="BA149" s="250"/>
      <c r="BB149" s="250"/>
      <c r="BC149" s="250"/>
      <c r="BD149" s="250"/>
      <c r="BE149" s="250"/>
      <c r="BF149" s="250"/>
      <c r="BG149" s="250"/>
      <c r="BH149" s="250"/>
      <c r="BI149" s="250"/>
      <c r="BJ149" s="250"/>
      <c r="BK149" s="250"/>
      <c r="BL149" s="250"/>
      <c r="BM149" s="251">
        <v>40</v>
      </c>
    </row>
    <row r="150" spans="1:65">
      <c r="A150" s="35"/>
      <c r="B150" s="3" t="s">
        <v>265</v>
      </c>
      <c r="C150" s="33"/>
      <c r="D150" s="255">
        <v>0</v>
      </c>
      <c r="E150" s="249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  <c r="R150" s="250"/>
      <c r="S150" s="250"/>
      <c r="T150" s="250"/>
      <c r="U150" s="250"/>
      <c r="V150" s="250"/>
      <c r="W150" s="250"/>
      <c r="X150" s="250"/>
      <c r="Y150" s="250"/>
      <c r="Z150" s="250"/>
      <c r="AA150" s="250"/>
      <c r="AB150" s="250"/>
      <c r="AC150" s="250"/>
      <c r="AD150" s="250"/>
      <c r="AE150" s="250"/>
      <c r="AF150" s="250"/>
      <c r="AG150" s="250"/>
      <c r="AH150" s="250"/>
      <c r="AI150" s="250"/>
      <c r="AJ150" s="250"/>
      <c r="AK150" s="250"/>
      <c r="AL150" s="250"/>
      <c r="AM150" s="250"/>
      <c r="AN150" s="250"/>
      <c r="AO150" s="250"/>
      <c r="AP150" s="250"/>
      <c r="AQ150" s="250"/>
      <c r="AR150" s="250"/>
      <c r="AS150" s="250"/>
      <c r="AT150" s="250"/>
      <c r="AU150" s="250"/>
      <c r="AV150" s="250"/>
      <c r="AW150" s="250"/>
      <c r="AX150" s="250"/>
      <c r="AY150" s="250"/>
      <c r="AZ150" s="250"/>
      <c r="BA150" s="250"/>
      <c r="BB150" s="250"/>
      <c r="BC150" s="250"/>
      <c r="BD150" s="250"/>
      <c r="BE150" s="250"/>
      <c r="BF150" s="250"/>
      <c r="BG150" s="250"/>
      <c r="BH150" s="250"/>
      <c r="BI150" s="250"/>
      <c r="BJ150" s="250"/>
      <c r="BK150" s="250"/>
      <c r="BL150" s="250"/>
      <c r="BM150" s="251">
        <v>48</v>
      </c>
    </row>
    <row r="151" spans="1:65">
      <c r="A151" s="35"/>
      <c r="B151" s="3" t="s">
        <v>87</v>
      </c>
      <c r="C151" s="33"/>
      <c r="D151" s="13">
        <v>0</v>
      </c>
      <c r="E151" s="16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62"/>
    </row>
    <row r="152" spans="1:65">
      <c r="A152" s="35"/>
      <c r="B152" s="3" t="s">
        <v>266</v>
      </c>
      <c r="C152" s="33"/>
      <c r="D152" s="13">
        <v>0</v>
      </c>
      <c r="E152" s="16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62"/>
    </row>
    <row r="153" spans="1:65">
      <c r="A153" s="35"/>
      <c r="B153" s="53" t="s">
        <v>267</v>
      </c>
      <c r="C153" s="54"/>
      <c r="D153" s="52" t="s">
        <v>268</v>
      </c>
      <c r="E153" s="16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62"/>
    </row>
    <row r="154" spans="1:65">
      <c r="B154" s="36"/>
      <c r="C154" s="20"/>
      <c r="D154" s="31"/>
      <c r="BM154" s="62"/>
    </row>
    <row r="155" spans="1:65" ht="15">
      <c r="B155" s="37" t="s">
        <v>618</v>
      </c>
      <c r="BM155" s="32" t="s">
        <v>269</v>
      </c>
    </row>
    <row r="156" spans="1:65" ht="15">
      <c r="A156" s="28" t="s">
        <v>33</v>
      </c>
      <c r="B156" s="18" t="s">
        <v>115</v>
      </c>
      <c r="C156" s="15" t="s">
        <v>116</v>
      </c>
      <c r="D156" s="16" t="s">
        <v>311</v>
      </c>
      <c r="E156" s="16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2">
        <v>1</v>
      </c>
    </row>
    <row r="157" spans="1:65">
      <c r="A157" s="35"/>
      <c r="B157" s="19" t="s">
        <v>236</v>
      </c>
      <c r="C157" s="8" t="s">
        <v>236</v>
      </c>
      <c r="D157" s="9" t="s">
        <v>117</v>
      </c>
      <c r="E157" s="16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2" t="s">
        <v>3</v>
      </c>
    </row>
    <row r="158" spans="1:65">
      <c r="A158" s="35"/>
      <c r="B158" s="19"/>
      <c r="C158" s="8"/>
      <c r="D158" s="9" t="s">
        <v>319</v>
      </c>
      <c r="E158" s="16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2">
        <v>2</v>
      </c>
    </row>
    <row r="159" spans="1:65">
      <c r="A159" s="35"/>
      <c r="B159" s="19"/>
      <c r="C159" s="8"/>
      <c r="D159" s="29"/>
      <c r="E159" s="16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2">
        <v>2</v>
      </c>
    </row>
    <row r="160" spans="1:65">
      <c r="A160" s="35"/>
      <c r="B160" s="18">
        <v>1</v>
      </c>
      <c r="C160" s="14">
        <v>1</v>
      </c>
      <c r="D160" s="22">
        <v>5.95</v>
      </c>
      <c r="E160" s="16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2">
        <v>1</v>
      </c>
    </row>
    <row r="161" spans="1:65">
      <c r="A161" s="35"/>
      <c r="B161" s="19">
        <v>1</v>
      </c>
      <c r="C161" s="8">
        <v>2</v>
      </c>
      <c r="D161" s="10">
        <v>5.94</v>
      </c>
      <c r="E161" s="16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2">
        <v>18</v>
      </c>
    </row>
    <row r="162" spans="1:65">
      <c r="A162" s="35"/>
      <c r="B162" s="20" t="s">
        <v>263</v>
      </c>
      <c r="C162" s="12"/>
      <c r="D162" s="26">
        <v>5.9450000000000003</v>
      </c>
      <c r="E162" s="16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2">
        <v>16</v>
      </c>
    </row>
    <row r="163" spans="1:65">
      <c r="A163" s="35"/>
      <c r="B163" s="3" t="s">
        <v>264</v>
      </c>
      <c r="C163" s="33"/>
      <c r="D163" s="11">
        <v>5.9450000000000003</v>
      </c>
      <c r="E163" s="16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2">
        <v>5.9450000000000003</v>
      </c>
    </row>
    <row r="164" spans="1:65">
      <c r="A164" s="35"/>
      <c r="B164" s="3" t="s">
        <v>265</v>
      </c>
      <c r="C164" s="33"/>
      <c r="D164" s="27">
        <v>7.0710678118653244E-3</v>
      </c>
      <c r="E164" s="16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2">
        <v>49</v>
      </c>
    </row>
    <row r="165" spans="1:65">
      <c r="A165" s="35"/>
      <c r="B165" s="3" t="s">
        <v>87</v>
      </c>
      <c r="C165" s="33"/>
      <c r="D165" s="13">
        <v>1.1894142660833177E-3</v>
      </c>
      <c r="E165" s="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62"/>
    </row>
    <row r="166" spans="1:65">
      <c r="A166" s="35"/>
      <c r="B166" s="3" t="s">
        <v>266</v>
      </c>
      <c r="C166" s="33"/>
      <c r="D166" s="13">
        <v>0</v>
      </c>
      <c r="E166" s="16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62"/>
    </row>
    <row r="167" spans="1:65">
      <c r="A167" s="35"/>
      <c r="B167" s="53" t="s">
        <v>267</v>
      </c>
      <c r="C167" s="54"/>
      <c r="D167" s="52" t="s">
        <v>268</v>
      </c>
      <c r="E167" s="16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62"/>
    </row>
    <row r="168" spans="1:65">
      <c r="B168" s="36"/>
      <c r="C168" s="20"/>
      <c r="D168" s="31"/>
      <c r="BM168" s="62"/>
    </row>
    <row r="169" spans="1:65" ht="15">
      <c r="B169" s="37" t="s">
        <v>619</v>
      </c>
      <c r="BM169" s="32" t="s">
        <v>269</v>
      </c>
    </row>
    <row r="170" spans="1:65" ht="15">
      <c r="A170" s="28" t="s">
        <v>36</v>
      </c>
      <c r="B170" s="18" t="s">
        <v>115</v>
      </c>
      <c r="C170" s="15" t="s">
        <v>116</v>
      </c>
      <c r="D170" s="16" t="s">
        <v>311</v>
      </c>
      <c r="E170" s="16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1</v>
      </c>
    </row>
    <row r="171" spans="1:65">
      <c r="A171" s="35"/>
      <c r="B171" s="19" t="s">
        <v>236</v>
      </c>
      <c r="C171" s="8" t="s">
        <v>236</v>
      </c>
      <c r="D171" s="9" t="s">
        <v>117</v>
      </c>
      <c r="E171" s="16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 t="s">
        <v>3</v>
      </c>
    </row>
    <row r="172" spans="1:65">
      <c r="A172" s="35"/>
      <c r="B172" s="19"/>
      <c r="C172" s="8"/>
      <c r="D172" s="9" t="s">
        <v>319</v>
      </c>
      <c r="E172" s="16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2">
        <v>2</v>
      </c>
    </row>
    <row r="173" spans="1:65">
      <c r="A173" s="35"/>
      <c r="B173" s="19"/>
      <c r="C173" s="8"/>
      <c r="D173" s="29"/>
      <c r="E173" s="16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2">
        <v>2</v>
      </c>
    </row>
    <row r="174" spans="1:65">
      <c r="A174" s="35"/>
      <c r="B174" s="18">
        <v>1</v>
      </c>
      <c r="C174" s="14">
        <v>1</v>
      </c>
      <c r="D174" s="22">
        <v>3.74</v>
      </c>
      <c r="E174" s="16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2">
        <v>1</v>
      </c>
    </row>
    <row r="175" spans="1:65">
      <c r="A175" s="35"/>
      <c r="B175" s="19">
        <v>1</v>
      </c>
      <c r="C175" s="8">
        <v>2</v>
      </c>
      <c r="D175" s="10">
        <v>3.43</v>
      </c>
      <c r="E175" s="16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2">
        <v>19</v>
      </c>
    </row>
    <row r="176" spans="1:65">
      <c r="A176" s="35"/>
      <c r="B176" s="20" t="s">
        <v>263</v>
      </c>
      <c r="C176" s="12"/>
      <c r="D176" s="26">
        <v>3.585</v>
      </c>
      <c r="E176" s="16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2">
        <v>16</v>
      </c>
    </row>
    <row r="177" spans="1:65">
      <c r="A177" s="35"/>
      <c r="B177" s="3" t="s">
        <v>264</v>
      </c>
      <c r="C177" s="33"/>
      <c r="D177" s="11">
        <v>3.585</v>
      </c>
      <c r="E177" s="16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2">
        <v>3.585</v>
      </c>
    </row>
    <row r="178" spans="1:65">
      <c r="A178" s="35"/>
      <c r="B178" s="3" t="s">
        <v>265</v>
      </c>
      <c r="C178" s="33"/>
      <c r="D178" s="27">
        <v>0.21920310216782976</v>
      </c>
      <c r="E178" s="16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2">
        <v>50</v>
      </c>
    </row>
    <row r="179" spans="1:65">
      <c r="A179" s="35"/>
      <c r="B179" s="3" t="s">
        <v>87</v>
      </c>
      <c r="C179" s="33"/>
      <c r="D179" s="13">
        <v>6.1144519433146374E-2</v>
      </c>
      <c r="E179" s="16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2"/>
    </row>
    <row r="180" spans="1:65">
      <c r="A180" s="35"/>
      <c r="B180" s="3" t="s">
        <v>266</v>
      </c>
      <c r="C180" s="33"/>
      <c r="D180" s="13">
        <v>0</v>
      </c>
      <c r="E180" s="16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2"/>
    </row>
    <row r="181" spans="1:65">
      <c r="A181" s="35"/>
      <c r="B181" s="53" t="s">
        <v>267</v>
      </c>
      <c r="C181" s="54"/>
      <c r="D181" s="52" t="s">
        <v>268</v>
      </c>
      <c r="E181" s="16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2"/>
    </row>
    <row r="182" spans="1:65">
      <c r="B182" s="36"/>
      <c r="C182" s="20"/>
      <c r="D182" s="31"/>
      <c r="BM182" s="62"/>
    </row>
    <row r="183" spans="1:65" ht="15">
      <c r="B183" s="37" t="s">
        <v>620</v>
      </c>
      <c r="BM183" s="32" t="s">
        <v>269</v>
      </c>
    </row>
    <row r="184" spans="1:65" ht="15">
      <c r="A184" s="28" t="s">
        <v>39</v>
      </c>
      <c r="B184" s="18" t="s">
        <v>115</v>
      </c>
      <c r="C184" s="15" t="s">
        <v>116</v>
      </c>
      <c r="D184" s="16" t="s">
        <v>311</v>
      </c>
      <c r="E184" s="16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1</v>
      </c>
    </row>
    <row r="185" spans="1:65">
      <c r="A185" s="35"/>
      <c r="B185" s="19" t="s">
        <v>236</v>
      </c>
      <c r="C185" s="8" t="s">
        <v>236</v>
      </c>
      <c r="D185" s="9" t="s">
        <v>117</v>
      </c>
      <c r="E185" s="16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 t="s">
        <v>3</v>
      </c>
    </row>
    <row r="186" spans="1:65">
      <c r="A186" s="35"/>
      <c r="B186" s="19"/>
      <c r="C186" s="8"/>
      <c r="D186" s="9" t="s">
        <v>319</v>
      </c>
      <c r="E186" s="16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2</v>
      </c>
    </row>
    <row r="187" spans="1:65">
      <c r="A187" s="35"/>
      <c r="B187" s="19"/>
      <c r="C187" s="8"/>
      <c r="D187" s="29"/>
      <c r="E187" s="16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2</v>
      </c>
    </row>
    <row r="188" spans="1:65">
      <c r="A188" s="35"/>
      <c r="B188" s="18">
        <v>1</v>
      </c>
      <c r="C188" s="14">
        <v>1</v>
      </c>
      <c r="D188" s="22">
        <v>1.44</v>
      </c>
      <c r="E188" s="16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</v>
      </c>
    </row>
    <row r="189" spans="1:65">
      <c r="A189" s="35"/>
      <c r="B189" s="19">
        <v>1</v>
      </c>
      <c r="C189" s="8">
        <v>2</v>
      </c>
      <c r="D189" s="10">
        <v>1.34</v>
      </c>
      <c r="E189" s="16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20</v>
      </c>
    </row>
    <row r="190" spans="1:65">
      <c r="A190" s="35"/>
      <c r="B190" s="20" t="s">
        <v>263</v>
      </c>
      <c r="C190" s="12"/>
      <c r="D190" s="26">
        <v>1.3900000000000001</v>
      </c>
      <c r="E190" s="16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16</v>
      </c>
    </row>
    <row r="191" spans="1:65">
      <c r="A191" s="35"/>
      <c r="B191" s="3" t="s">
        <v>264</v>
      </c>
      <c r="C191" s="33"/>
      <c r="D191" s="11">
        <v>1.3900000000000001</v>
      </c>
      <c r="E191" s="16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2">
        <v>1.39</v>
      </c>
    </row>
    <row r="192" spans="1:65">
      <c r="A192" s="35"/>
      <c r="B192" s="3" t="s">
        <v>265</v>
      </c>
      <c r="C192" s="33"/>
      <c r="D192" s="27">
        <v>7.0710678118654655E-2</v>
      </c>
      <c r="E192" s="16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2">
        <v>51</v>
      </c>
    </row>
    <row r="193" spans="1:65">
      <c r="A193" s="35"/>
      <c r="B193" s="3" t="s">
        <v>87</v>
      </c>
      <c r="C193" s="33"/>
      <c r="D193" s="13">
        <v>5.0870991452269532E-2</v>
      </c>
      <c r="E193" s="16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2"/>
    </row>
    <row r="194" spans="1:65">
      <c r="A194" s="35"/>
      <c r="B194" s="3" t="s">
        <v>266</v>
      </c>
      <c r="C194" s="33"/>
      <c r="D194" s="13">
        <v>2.2204460492503131E-16</v>
      </c>
      <c r="E194" s="16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2"/>
    </row>
    <row r="195" spans="1:65">
      <c r="A195" s="35"/>
      <c r="B195" s="53" t="s">
        <v>267</v>
      </c>
      <c r="C195" s="54"/>
      <c r="D195" s="52" t="s">
        <v>268</v>
      </c>
      <c r="E195" s="16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2"/>
    </row>
    <row r="196" spans="1:65">
      <c r="B196" s="36"/>
      <c r="C196" s="20"/>
      <c r="D196" s="31"/>
      <c r="BM196" s="62"/>
    </row>
    <row r="197" spans="1:65" ht="15">
      <c r="B197" s="37" t="s">
        <v>621</v>
      </c>
      <c r="BM197" s="32" t="s">
        <v>269</v>
      </c>
    </row>
    <row r="198" spans="1:65" ht="15">
      <c r="A198" s="28" t="s">
        <v>42</v>
      </c>
      <c r="B198" s="18" t="s">
        <v>115</v>
      </c>
      <c r="C198" s="15" t="s">
        <v>116</v>
      </c>
      <c r="D198" s="16" t="s">
        <v>311</v>
      </c>
      <c r="E198" s="16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2">
        <v>1</v>
      </c>
    </row>
    <row r="199" spans="1:65">
      <c r="A199" s="35"/>
      <c r="B199" s="19" t="s">
        <v>236</v>
      </c>
      <c r="C199" s="8" t="s">
        <v>236</v>
      </c>
      <c r="D199" s="9" t="s">
        <v>117</v>
      </c>
      <c r="E199" s="16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2" t="s">
        <v>3</v>
      </c>
    </row>
    <row r="200" spans="1:65">
      <c r="A200" s="35"/>
      <c r="B200" s="19"/>
      <c r="C200" s="8"/>
      <c r="D200" s="9" t="s">
        <v>319</v>
      </c>
      <c r="E200" s="16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2">
        <v>1</v>
      </c>
    </row>
    <row r="201" spans="1:65">
      <c r="A201" s="35"/>
      <c r="B201" s="19"/>
      <c r="C201" s="8"/>
      <c r="D201" s="29"/>
      <c r="E201" s="16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>
        <v>1</v>
      </c>
    </row>
    <row r="202" spans="1:65">
      <c r="A202" s="35"/>
      <c r="B202" s="18">
        <v>1</v>
      </c>
      <c r="C202" s="14">
        <v>1</v>
      </c>
      <c r="D202" s="248">
        <v>20.3</v>
      </c>
      <c r="E202" s="249"/>
      <c r="F202" s="250"/>
      <c r="G202" s="250"/>
      <c r="H202" s="250"/>
      <c r="I202" s="250"/>
      <c r="J202" s="250"/>
      <c r="K202" s="250"/>
      <c r="L202" s="250"/>
      <c r="M202" s="250"/>
      <c r="N202" s="250"/>
      <c r="O202" s="250"/>
      <c r="P202" s="250"/>
      <c r="Q202" s="250"/>
      <c r="R202" s="250"/>
      <c r="S202" s="250"/>
      <c r="T202" s="250"/>
      <c r="U202" s="250"/>
      <c r="V202" s="250"/>
      <c r="W202" s="250"/>
      <c r="X202" s="250"/>
      <c r="Y202" s="250"/>
      <c r="Z202" s="250"/>
      <c r="AA202" s="250"/>
      <c r="AB202" s="250"/>
      <c r="AC202" s="250"/>
      <c r="AD202" s="250"/>
      <c r="AE202" s="250"/>
      <c r="AF202" s="250"/>
      <c r="AG202" s="250"/>
      <c r="AH202" s="250"/>
      <c r="AI202" s="250"/>
      <c r="AJ202" s="250"/>
      <c r="AK202" s="250"/>
      <c r="AL202" s="250"/>
      <c r="AM202" s="250"/>
      <c r="AN202" s="250"/>
      <c r="AO202" s="250"/>
      <c r="AP202" s="250"/>
      <c r="AQ202" s="250"/>
      <c r="AR202" s="250"/>
      <c r="AS202" s="250"/>
      <c r="AT202" s="250"/>
      <c r="AU202" s="250"/>
      <c r="AV202" s="250"/>
      <c r="AW202" s="250"/>
      <c r="AX202" s="250"/>
      <c r="AY202" s="250"/>
      <c r="AZ202" s="250"/>
      <c r="BA202" s="250"/>
      <c r="BB202" s="250"/>
      <c r="BC202" s="250"/>
      <c r="BD202" s="250"/>
      <c r="BE202" s="250"/>
      <c r="BF202" s="250"/>
      <c r="BG202" s="250"/>
      <c r="BH202" s="250"/>
      <c r="BI202" s="250"/>
      <c r="BJ202" s="250"/>
      <c r="BK202" s="250"/>
      <c r="BL202" s="250"/>
      <c r="BM202" s="251">
        <v>1</v>
      </c>
    </row>
    <row r="203" spans="1:65">
      <c r="A203" s="35"/>
      <c r="B203" s="19">
        <v>1</v>
      </c>
      <c r="C203" s="8">
        <v>2</v>
      </c>
      <c r="D203" s="252">
        <v>18.5</v>
      </c>
      <c r="E203" s="249"/>
      <c r="F203" s="250"/>
      <c r="G203" s="250"/>
      <c r="H203" s="250"/>
      <c r="I203" s="250"/>
      <c r="J203" s="250"/>
      <c r="K203" s="250"/>
      <c r="L203" s="250"/>
      <c r="M203" s="250"/>
      <c r="N203" s="250"/>
      <c r="O203" s="250"/>
      <c r="P203" s="250"/>
      <c r="Q203" s="250"/>
      <c r="R203" s="250"/>
      <c r="S203" s="250"/>
      <c r="T203" s="250"/>
      <c r="U203" s="250"/>
      <c r="V203" s="250"/>
      <c r="W203" s="250"/>
      <c r="X203" s="250"/>
      <c r="Y203" s="250"/>
      <c r="Z203" s="250"/>
      <c r="AA203" s="250"/>
      <c r="AB203" s="250"/>
      <c r="AC203" s="250"/>
      <c r="AD203" s="250"/>
      <c r="AE203" s="250"/>
      <c r="AF203" s="250"/>
      <c r="AG203" s="250"/>
      <c r="AH203" s="250"/>
      <c r="AI203" s="250"/>
      <c r="AJ203" s="250"/>
      <c r="AK203" s="250"/>
      <c r="AL203" s="250"/>
      <c r="AM203" s="250"/>
      <c r="AN203" s="250"/>
      <c r="AO203" s="250"/>
      <c r="AP203" s="250"/>
      <c r="AQ203" s="250"/>
      <c r="AR203" s="250"/>
      <c r="AS203" s="250"/>
      <c r="AT203" s="250"/>
      <c r="AU203" s="250"/>
      <c r="AV203" s="250"/>
      <c r="AW203" s="250"/>
      <c r="AX203" s="250"/>
      <c r="AY203" s="250"/>
      <c r="AZ203" s="250"/>
      <c r="BA203" s="250"/>
      <c r="BB203" s="250"/>
      <c r="BC203" s="250"/>
      <c r="BD203" s="250"/>
      <c r="BE203" s="250"/>
      <c r="BF203" s="250"/>
      <c r="BG203" s="250"/>
      <c r="BH203" s="250"/>
      <c r="BI203" s="250"/>
      <c r="BJ203" s="250"/>
      <c r="BK203" s="250"/>
      <c r="BL203" s="250"/>
      <c r="BM203" s="251">
        <v>46</v>
      </c>
    </row>
    <row r="204" spans="1:65">
      <c r="A204" s="35"/>
      <c r="B204" s="20" t="s">
        <v>263</v>
      </c>
      <c r="C204" s="12"/>
      <c r="D204" s="254">
        <v>19.399999999999999</v>
      </c>
      <c r="E204" s="249"/>
      <c r="F204" s="250"/>
      <c r="G204" s="250"/>
      <c r="H204" s="250"/>
      <c r="I204" s="250"/>
      <c r="J204" s="250"/>
      <c r="K204" s="250"/>
      <c r="L204" s="250"/>
      <c r="M204" s="250"/>
      <c r="N204" s="250"/>
      <c r="O204" s="250"/>
      <c r="P204" s="250"/>
      <c r="Q204" s="250"/>
      <c r="R204" s="250"/>
      <c r="S204" s="250"/>
      <c r="T204" s="250"/>
      <c r="U204" s="250"/>
      <c r="V204" s="250"/>
      <c r="W204" s="250"/>
      <c r="X204" s="250"/>
      <c r="Y204" s="250"/>
      <c r="Z204" s="250"/>
      <c r="AA204" s="250"/>
      <c r="AB204" s="250"/>
      <c r="AC204" s="250"/>
      <c r="AD204" s="250"/>
      <c r="AE204" s="250"/>
      <c r="AF204" s="250"/>
      <c r="AG204" s="250"/>
      <c r="AH204" s="250"/>
      <c r="AI204" s="250"/>
      <c r="AJ204" s="250"/>
      <c r="AK204" s="250"/>
      <c r="AL204" s="250"/>
      <c r="AM204" s="250"/>
      <c r="AN204" s="250"/>
      <c r="AO204" s="250"/>
      <c r="AP204" s="250"/>
      <c r="AQ204" s="250"/>
      <c r="AR204" s="250"/>
      <c r="AS204" s="250"/>
      <c r="AT204" s="250"/>
      <c r="AU204" s="250"/>
      <c r="AV204" s="250"/>
      <c r="AW204" s="250"/>
      <c r="AX204" s="250"/>
      <c r="AY204" s="250"/>
      <c r="AZ204" s="250"/>
      <c r="BA204" s="250"/>
      <c r="BB204" s="250"/>
      <c r="BC204" s="250"/>
      <c r="BD204" s="250"/>
      <c r="BE204" s="250"/>
      <c r="BF204" s="250"/>
      <c r="BG204" s="250"/>
      <c r="BH204" s="250"/>
      <c r="BI204" s="250"/>
      <c r="BJ204" s="250"/>
      <c r="BK204" s="250"/>
      <c r="BL204" s="250"/>
      <c r="BM204" s="251">
        <v>16</v>
      </c>
    </row>
    <row r="205" spans="1:65">
      <c r="A205" s="35"/>
      <c r="B205" s="3" t="s">
        <v>264</v>
      </c>
      <c r="C205" s="33"/>
      <c r="D205" s="255">
        <v>19.399999999999999</v>
      </c>
      <c r="E205" s="249"/>
      <c r="F205" s="250"/>
      <c r="G205" s="250"/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  <c r="R205" s="250"/>
      <c r="S205" s="250"/>
      <c r="T205" s="250"/>
      <c r="U205" s="250"/>
      <c r="V205" s="250"/>
      <c r="W205" s="250"/>
      <c r="X205" s="250"/>
      <c r="Y205" s="250"/>
      <c r="Z205" s="250"/>
      <c r="AA205" s="250"/>
      <c r="AB205" s="250"/>
      <c r="AC205" s="250"/>
      <c r="AD205" s="250"/>
      <c r="AE205" s="250"/>
      <c r="AF205" s="250"/>
      <c r="AG205" s="250"/>
      <c r="AH205" s="250"/>
      <c r="AI205" s="250"/>
      <c r="AJ205" s="250"/>
      <c r="AK205" s="250"/>
      <c r="AL205" s="250"/>
      <c r="AM205" s="250"/>
      <c r="AN205" s="250"/>
      <c r="AO205" s="250"/>
      <c r="AP205" s="250"/>
      <c r="AQ205" s="250"/>
      <c r="AR205" s="250"/>
      <c r="AS205" s="250"/>
      <c r="AT205" s="250"/>
      <c r="AU205" s="250"/>
      <c r="AV205" s="250"/>
      <c r="AW205" s="250"/>
      <c r="AX205" s="250"/>
      <c r="AY205" s="250"/>
      <c r="AZ205" s="250"/>
      <c r="BA205" s="250"/>
      <c r="BB205" s="250"/>
      <c r="BC205" s="250"/>
      <c r="BD205" s="250"/>
      <c r="BE205" s="250"/>
      <c r="BF205" s="250"/>
      <c r="BG205" s="250"/>
      <c r="BH205" s="250"/>
      <c r="BI205" s="250"/>
      <c r="BJ205" s="250"/>
      <c r="BK205" s="250"/>
      <c r="BL205" s="250"/>
      <c r="BM205" s="251">
        <v>19.399999999999999</v>
      </c>
    </row>
    <row r="206" spans="1:65">
      <c r="A206" s="35"/>
      <c r="B206" s="3" t="s">
        <v>265</v>
      </c>
      <c r="C206" s="33"/>
      <c r="D206" s="255">
        <v>1.2727922061357859</v>
      </c>
      <c r="E206" s="249"/>
      <c r="F206" s="250"/>
      <c r="G206" s="250"/>
      <c r="H206" s="250"/>
      <c r="I206" s="250"/>
      <c r="J206" s="250"/>
      <c r="K206" s="250"/>
      <c r="L206" s="250"/>
      <c r="M206" s="250"/>
      <c r="N206" s="250"/>
      <c r="O206" s="250"/>
      <c r="P206" s="250"/>
      <c r="Q206" s="250"/>
      <c r="R206" s="250"/>
      <c r="S206" s="250"/>
      <c r="T206" s="250"/>
      <c r="U206" s="250"/>
      <c r="V206" s="250"/>
      <c r="W206" s="250"/>
      <c r="X206" s="250"/>
      <c r="Y206" s="250"/>
      <c r="Z206" s="250"/>
      <c r="AA206" s="250"/>
      <c r="AB206" s="250"/>
      <c r="AC206" s="250"/>
      <c r="AD206" s="250"/>
      <c r="AE206" s="250"/>
      <c r="AF206" s="250"/>
      <c r="AG206" s="250"/>
      <c r="AH206" s="250"/>
      <c r="AI206" s="250"/>
      <c r="AJ206" s="250"/>
      <c r="AK206" s="250"/>
      <c r="AL206" s="250"/>
      <c r="AM206" s="250"/>
      <c r="AN206" s="250"/>
      <c r="AO206" s="250"/>
      <c r="AP206" s="250"/>
      <c r="AQ206" s="250"/>
      <c r="AR206" s="250"/>
      <c r="AS206" s="250"/>
      <c r="AT206" s="250"/>
      <c r="AU206" s="250"/>
      <c r="AV206" s="250"/>
      <c r="AW206" s="250"/>
      <c r="AX206" s="250"/>
      <c r="AY206" s="250"/>
      <c r="AZ206" s="250"/>
      <c r="BA206" s="250"/>
      <c r="BB206" s="250"/>
      <c r="BC206" s="250"/>
      <c r="BD206" s="250"/>
      <c r="BE206" s="250"/>
      <c r="BF206" s="250"/>
      <c r="BG206" s="250"/>
      <c r="BH206" s="250"/>
      <c r="BI206" s="250"/>
      <c r="BJ206" s="250"/>
      <c r="BK206" s="250"/>
      <c r="BL206" s="250"/>
      <c r="BM206" s="251">
        <v>52</v>
      </c>
    </row>
    <row r="207" spans="1:65">
      <c r="A207" s="35"/>
      <c r="B207" s="3" t="s">
        <v>87</v>
      </c>
      <c r="C207" s="33"/>
      <c r="D207" s="13">
        <v>6.5607845677102372E-2</v>
      </c>
      <c r="E207" s="16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62"/>
    </row>
    <row r="208" spans="1:65">
      <c r="A208" s="35"/>
      <c r="B208" s="3" t="s">
        <v>266</v>
      </c>
      <c r="C208" s="33"/>
      <c r="D208" s="13">
        <v>0</v>
      </c>
      <c r="E208" s="16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62"/>
    </row>
    <row r="209" spans="1:65">
      <c r="A209" s="35"/>
      <c r="B209" s="53" t="s">
        <v>267</v>
      </c>
      <c r="C209" s="54"/>
      <c r="D209" s="52" t="s">
        <v>268</v>
      </c>
      <c r="E209" s="16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62"/>
    </row>
    <row r="210" spans="1:65">
      <c r="B210" s="36"/>
      <c r="C210" s="20"/>
      <c r="D210" s="31"/>
      <c r="BM210" s="62"/>
    </row>
    <row r="211" spans="1:65" ht="15">
      <c r="B211" s="37" t="s">
        <v>622</v>
      </c>
      <c r="BM211" s="32" t="s">
        <v>269</v>
      </c>
    </row>
    <row r="212" spans="1:65" ht="15">
      <c r="A212" s="28" t="s">
        <v>5</v>
      </c>
      <c r="B212" s="18" t="s">
        <v>115</v>
      </c>
      <c r="C212" s="15" t="s">
        <v>116</v>
      </c>
      <c r="D212" s="16" t="s">
        <v>311</v>
      </c>
      <c r="E212" s="16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2">
        <v>1</v>
      </c>
    </row>
    <row r="213" spans="1:65">
      <c r="A213" s="35"/>
      <c r="B213" s="19" t="s">
        <v>236</v>
      </c>
      <c r="C213" s="8" t="s">
        <v>236</v>
      </c>
      <c r="D213" s="9" t="s">
        <v>117</v>
      </c>
      <c r="E213" s="16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2" t="s">
        <v>3</v>
      </c>
    </row>
    <row r="214" spans="1:65">
      <c r="A214" s="35"/>
      <c r="B214" s="19"/>
      <c r="C214" s="8"/>
      <c r="D214" s="9" t="s">
        <v>319</v>
      </c>
      <c r="E214" s="16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2">
        <v>2</v>
      </c>
    </row>
    <row r="215" spans="1:65">
      <c r="A215" s="35"/>
      <c r="B215" s="19"/>
      <c r="C215" s="8"/>
      <c r="D215" s="29"/>
      <c r="E215" s="16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2">
        <v>2</v>
      </c>
    </row>
    <row r="216" spans="1:65">
      <c r="A216" s="35"/>
      <c r="B216" s="18">
        <v>1</v>
      </c>
      <c r="C216" s="14">
        <v>1</v>
      </c>
      <c r="D216" s="22">
        <v>6.36</v>
      </c>
      <c r="E216" s="16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2">
        <v>1</v>
      </c>
    </row>
    <row r="217" spans="1:65">
      <c r="A217" s="35"/>
      <c r="B217" s="19">
        <v>1</v>
      </c>
      <c r="C217" s="8">
        <v>2</v>
      </c>
      <c r="D217" s="10">
        <v>5.78</v>
      </c>
      <c r="E217" s="16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2">
        <v>21</v>
      </c>
    </row>
    <row r="218" spans="1:65">
      <c r="A218" s="35"/>
      <c r="B218" s="20" t="s">
        <v>263</v>
      </c>
      <c r="C218" s="12"/>
      <c r="D218" s="26">
        <v>6.07</v>
      </c>
      <c r="E218" s="16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2">
        <v>16</v>
      </c>
    </row>
    <row r="219" spans="1:65">
      <c r="A219" s="35"/>
      <c r="B219" s="3" t="s">
        <v>264</v>
      </c>
      <c r="C219" s="33"/>
      <c r="D219" s="11">
        <v>6.07</v>
      </c>
      <c r="E219" s="16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2">
        <v>6.07</v>
      </c>
    </row>
    <row r="220" spans="1:65">
      <c r="A220" s="35"/>
      <c r="B220" s="3" t="s">
        <v>265</v>
      </c>
      <c r="C220" s="33"/>
      <c r="D220" s="27">
        <v>0.41012193308819761</v>
      </c>
      <c r="E220" s="16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>
        <v>53</v>
      </c>
    </row>
    <row r="221" spans="1:65">
      <c r="A221" s="35"/>
      <c r="B221" s="3" t="s">
        <v>87</v>
      </c>
      <c r="C221" s="33"/>
      <c r="D221" s="13">
        <v>6.7565392601021027E-2</v>
      </c>
      <c r="E221" s="16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62"/>
    </row>
    <row r="222" spans="1:65">
      <c r="A222" s="35"/>
      <c r="B222" s="3" t="s">
        <v>266</v>
      </c>
      <c r="C222" s="33"/>
      <c r="D222" s="13">
        <v>0</v>
      </c>
      <c r="E222" s="16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62"/>
    </row>
    <row r="223" spans="1:65">
      <c r="A223" s="35"/>
      <c r="B223" s="53" t="s">
        <v>267</v>
      </c>
      <c r="C223" s="54"/>
      <c r="D223" s="52" t="s">
        <v>268</v>
      </c>
      <c r="E223" s="16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62"/>
    </row>
    <row r="224" spans="1:65">
      <c r="B224" s="36"/>
      <c r="C224" s="20"/>
      <c r="D224" s="31"/>
      <c r="BM224" s="62"/>
    </row>
    <row r="225" spans="1:65" ht="15">
      <c r="B225" s="37" t="s">
        <v>623</v>
      </c>
      <c r="BM225" s="32" t="s">
        <v>269</v>
      </c>
    </row>
    <row r="226" spans="1:65" ht="15">
      <c r="A226" s="28" t="s">
        <v>82</v>
      </c>
      <c r="B226" s="18" t="s">
        <v>115</v>
      </c>
      <c r="C226" s="15" t="s">
        <v>116</v>
      </c>
      <c r="D226" s="16" t="s">
        <v>311</v>
      </c>
      <c r="E226" s="16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1</v>
      </c>
    </row>
    <row r="227" spans="1:65">
      <c r="A227" s="35"/>
      <c r="B227" s="19" t="s">
        <v>236</v>
      </c>
      <c r="C227" s="8" t="s">
        <v>236</v>
      </c>
      <c r="D227" s="9" t="s">
        <v>117</v>
      </c>
      <c r="E227" s="16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 t="s">
        <v>3</v>
      </c>
    </row>
    <row r="228" spans="1:65">
      <c r="A228" s="35"/>
      <c r="B228" s="19"/>
      <c r="C228" s="8"/>
      <c r="D228" s="9" t="s">
        <v>319</v>
      </c>
      <c r="E228" s="16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2</v>
      </c>
    </row>
    <row r="229" spans="1:65">
      <c r="A229" s="35"/>
      <c r="B229" s="19"/>
      <c r="C229" s="8"/>
      <c r="D229" s="29"/>
      <c r="E229" s="16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2</v>
      </c>
    </row>
    <row r="230" spans="1:65">
      <c r="A230" s="35"/>
      <c r="B230" s="18">
        <v>1</v>
      </c>
      <c r="C230" s="14">
        <v>1</v>
      </c>
      <c r="D230" s="22">
        <v>1.45</v>
      </c>
      <c r="E230" s="16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2">
        <v>1</v>
      </c>
    </row>
    <row r="231" spans="1:65">
      <c r="A231" s="35"/>
      <c r="B231" s="19">
        <v>1</v>
      </c>
      <c r="C231" s="8">
        <v>2</v>
      </c>
      <c r="D231" s="10">
        <v>1.5</v>
      </c>
      <c r="E231" s="16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2">
        <v>48</v>
      </c>
    </row>
    <row r="232" spans="1:65">
      <c r="A232" s="35"/>
      <c r="B232" s="20" t="s">
        <v>263</v>
      </c>
      <c r="C232" s="12"/>
      <c r="D232" s="26">
        <v>1.4750000000000001</v>
      </c>
      <c r="E232" s="16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2">
        <v>16</v>
      </c>
    </row>
    <row r="233" spans="1:65">
      <c r="A233" s="35"/>
      <c r="B233" s="3" t="s">
        <v>264</v>
      </c>
      <c r="C233" s="33"/>
      <c r="D233" s="11">
        <v>1.4750000000000001</v>
      </c>
      <c r="E233" s="16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2">
        <v>1.4750000000000001</v>
      </c>
    </row>
    <row r="234" spans="1:65">
      <c r="A234" s="35"/>
      <c r="B234" s="3" t="s">
        <v>265</v>
      </c>
      <c r="C234" s="33"/>
      <c r="D234" s="27">
        <v>3.5355339059327411E-2</v>
      </c>
      <c r="E234" s="16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2">
        <v>54</v>
      </c>
    </row>
    <row r="235" spans="1:65">
      <c r="A235" s="35"/>
      <c r="B235" s="3" t="s">
        <v>87</v>
      </c>
      <c r="C235" s="33"/>
      <c r="D235" s="13">
        <v>2.3969721396154175E-2</v>
      </c>
      <c r="E235" s="16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2"/>
    </row>
    <row r="236" spans="1:65">
      <c r="A236" s="35"/>
      <c r="B236" s="3" t="s">
        <v>266</v>
      </c>
      <c r="C236" s="33"/>
      <c r="D236" s="13">
        <v>0</v>
      </c>
      <c r="E236" s="16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2"/>
    </row>
    <row r="237" spans="1:65">
      <c r="A237" s="35"/>
      <c r="B237" s="53" t="s">
        <v>267</v>
      </c>
      <c r="C237" s="54"/>
      <c r="D237" s="52" t="s">
        <v>268</v>
      </c>
      <c r="E237" s="16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2"/>
    </row>
    <row r="238" spans="1:65">
      <c r="B238" s="36"/>
      <c r="C238" s="20"/>
      <c r="D238" s="31"/>
      <c r="BM238" s="62"/>
    </row>
    <row r="239" spans="1:65" ht="15">
      <c r="B239" s="37" t="s">
        <v>624</v>
      </c>
      <c r="BM239" s="32" t="s">
        <v>269</v>
      </c>
    </row>
    <row r="240" spans="1:65" ht="15">
      <c r="A240" s="28" t="s">
        <v>8</v>
      </c>
      <c r="B240" s="18" t="s">
        <v>115</v>
      </c>
      <c r="C240" s="15" t="s">
        <v>116</v>
      </c>
      <c r="D240" s="16" t="s">
        <v>311</v>
      </c>
      <c r="E240" s="16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1</v>
      </c>
    </row>
    <row r="241" spans="1:65">
      <c r="A241" s="35"/>
      <c r="B241" s="19" t="s">
        <v>236</v>
      </c>
      <c r="C241" s="8" t="s">
        <v>236</v>
      </c>
      <c r="D241" s="9" t="s">
        <v>117</v>
      </c>
      <c r="E241" s="16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 t="s">
        <v>3</v>
      </c>
    </row>
    <row r="242" spans="1:65">
      <c r="A242" s="35"/>
      <c r="B242" s="19"/>
      <c r="C242" s="8"/>
      <c r="D242" s="9" t="s">
        <v>319</v>
      </c>
      <c r="E242" s="16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2</v>
      </c>
    </row>
    <row r="243" spans="1:65">
      <c r="A243" s="35"/>
      <c r="B243" s="19"/>
      <c r="C243" s="8"/>
      <c r="D243" s="29"/>
      <c r="E243" s="16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2</v>
      </c>
    </row>
    <row r="244" spans="1:65">
      <c r="A244" s="35"/>
      <c r="B244" s="18">
        <v>1</v>
      </c>
      <c r="C244" s="14">
        <v>1</v>
      </c>
      <c r="D244" s="22">
        <v>7.07</v>
      </c>
      <c r="E244" s="16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1</v>
      </c>
    </row>
    <row r="245" spans="1:65">
      <c r="A245" s="35"/>
      <c r="B245" s="19">
        <v>1</v>
      </c>
      <c r="C245" s="8">
        <v>2</v>
      </c>
      <c r="D245" s="10">
        <v>7.01</v>
      </c>
      <c r="E245" s="16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32</v>
      </c>
    </row>
    <row r="246" spans="1:65">
      <c r="A246" s="35"/>
      <c r="B246" s="20" t="s">
        <v>263</v>
      </c>
      <c r="C246" s="12"/>
      <c r="D246" s="26">
        <v>7.04</v>
      </c>
      <c r="E246" s="16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16</v>
      </c>
    </row>
    <row r="247" spans="1:65">
      <c r="A247" s="35"/>
      <c r="B247" s="3" t="s">
        <v>264</v>
      </c>
      <c r="C247" s="33"/>
      <c r="D247" s="11">
        <v>7.04</v>
      </c>
      <c r="E247" s="16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>
        <v>7.04</v>
      </c>
    </row>
    <row r="248" spans="1:65">
      <c r="A248" s="35"/>
      <c r="B248" s="3" t="s">
        <v>265</v>
      </c>
      <c r="C248" s="33"/>
      <c r="D248" s="27">
        <v>4.2426406871193201E-2</v>
      </c>
      <c r="E248" s="16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2">
        <v>38</v>
      </c>
    </row>
    <row r="249" spans="1:65">
      <c r="A249" s="35"/>
      <c r="B249" s="3" t="s">
        <v>87</v>
      </c>
      <c r="C249" s="33"/>
      <c r="D249" s="13">
        <v>6.0264782487490344E-3</v>
      </c>
      <c r="E249" s="16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2"/>
    </row>
    <row r="250" spans="1:65">
      <c r="A250" s="35"/>
      <c r="B250" s="3" t="s">
        <v>266</v>
      </c>
      <c r="C250" s="33"/>
      <c r="D250" s="13">
        <v>0</v>
      </c>
      <c r="E250" s="16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2"/>
    </row>
    <row r="251" spans="1:65">
      <c r="A251" s="35"/>
      <c r="B251" s="53" t="s">
        <v>267</v>
      </c>
      <c r="C251" s="54"/>
      <c r="D251" s="52" t="s">
        <v>268</v>
      </c>
      <c r="E251" s="16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2"/>
    </row>
    <row r="252" spans="1:65">
      <c r="B252" s="36"/>
      <c r="C252" s="20"/>
      <c r="D252" s="31"/>
      <c r="BM252" s="62"/>
    </row>
    <row r="253" spans="1:65" ht="15">
      <c r="B253" s="37" t="s">
        <v>625</v>
      </c>
      <c r="BM253" s="32" t="s">
        <v>269</v>
      </c>
    </row>
    <row r="254" spans="1:65" ht="15">
      <c r="A254" s="28" t="s">
        <v>11</v>
      </c>
      <c r="B254" s="18" t="s">
        <v>115</v>
      </c>
      <c r="C254" s="15" t="s">
        <v>116</v>
      </c>
      <c r="D254" s="16" t="s">
        <v>311</v>
      </c>
      <c r="E254" s="16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2">
        <v>1</v>
      </c>
    </row>
    <row r="255" spans="1:65">
      <c r="A255" s="35"/>
      <c r="B255" s="19" t="s">
        <v>236</v>
      </c>
      <c r="C255" s="8" t="s">
        <v>236</v>
      </c>
      <c r="D255" s="9" t="s">
        <v>117</v>
      </c>
      <c r="E255" s="16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2" t="s">
        <v>3</v>
      </c>
    </row>
    <row r="256" spans="1:65">
      <c r="A256" s="35"/>
      <c r="B256" s="19"/>
      <c r="C256" s="8"/>
      <c r="D256" s="9" t="s">
        <v>319</v>
      </c>
      <c r="E256" s="16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2">
        <v>2</v>
      </c>
    </row>
    <row r="257" spans="1:65">
      <c r="A257" s="35"/>
      <c r="B257" s="19"/>
      <c r="C257" s="8"/>
      <c r="D257" s="29"/>
      <c r="E257" s="16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2</v>
      </c>
    </row>
    <row r="258" spans="1:65">
      <c r="A258" s="35"/>
      <c r="B258" s="18">
        <v>1</v>
      </c>
      <c r="C258" s="14">
        <v>1</v>
      </c>
      <c r="D258" s="22">
        <v>1.25</v>
      </c>
      <c r="E258" s="16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1</v>
      </c>
    </row>
    <row r="259" spans="1:65">
      <c r="A259" s="35"/>
      <c r="B259" s="19">
        <v>1</v>
      </c>
      <c r="C259" s="8">
        <v>2</v>
      </c>
      <c r="D259" s="10">
        <v>1.25</v>
      </c>
      <c r="E259" s="16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>
        <v>17</v>
      </c>
    </row>
    <row r="260" spans="1:65">
      <c r="A260" s="35"/>
      <c r="B260" s="20" t="s">
        <v>263</v>
      </c>
      <c r="C260" s="12"/>
      <c r="D260" s="26">
        <v>1.25</v>
      </c>
      <c r="E260" s="16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16</v>
      </c>
    </row>
    <row r="261" spans="1:65">
      <c r="A261" s="35"/>
      <c r="B261" s="3" t="s">
        <v>264</v>
      </c>
      <c r="C261" s="33"/>
      <c r="D261" s="11">
        <v>1.25</v>
      </c>
      <c r="E261" s="16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1.25</v>
      </c>
    </row>
    <row r="262" spans="1:65">
      <c r="A262" s="35"/>
      <c r="B262" s="3" t="s">
        <v>265</v>
      </c>
      <c r="C262" s="33"/>
      <c r="D262" s="27">
        <v>0</v>
      </c>
      <c r="E262" s="16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39</v>
      </c>
    </row>
    <row r="263" spans="1:65">
      <c r="A263" s="35"/>
      <c r="B263" s="3" t="s">
        <v>87</v>
      </c>
      <c r="C263" s="33"/>
      <c r="D263" s="13">
        <v>0</v>
      </c>
      <c r="E263" s="16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62"/>
    </row>
    <row r="264" spans="1:65">
      <c r="A264" s="35"/>
      <c r="B264" s="3" t="s">
        <v>266</v>
      </c>
      <c r="C264" s="33"/>
      <c r="D264" s="13">
        <v>0</v>
      </c>
      <c r="E264" s="16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62"/>
    </row>
    <row r="265" spans="1:65">
      <c r="A265" s="35"/>
      <c r="B265" s="53" t="s">
        <v>267</v>
      </c>
      <c r="C265" s="54"/>
      <c r="D265" s="52" t="s">
        <v>268</v>
      </c>
      <c r="E265" s="1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62"/>
    </row>
    <row r="266" spans="1:65">
      <c r="B266" s="36"/>
      <c r="C266" s="20"/>
      <c r="D266" s="31"/>
      <c r="BM266" s="62"/>
    </row>
    <row r="267" spans="1:65" ht="15">
      <c r="B267" s="37" t="s">
        <v>626</v>
      </c>
      <c r="BM267" s="32" t="s">
        <v>269</v>
      </c>
    </row>
    <row r="268" spans="1:65" ht="15">
      <c r="A268" s="28" t="s">
        <v>14</v>
      </c>
      <c r="B268" s="18" t="s">
        <v>115</v>
      </c>
      <c r="C268" s="15" t="s">
        <v>116</v>
      </c>
      <c r="D268" s="16" t="s">
        <v>311</v>
      </c>
      <c r="E268" s="16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2">
        <v>1</v>
      </c>
    </row>
    <row r="269" spans="1:65">
      <c r="A269" s="35"/>
      <c r="B269" s="19" t="s">
        <v>236</v>
      </c>
      <c r="C269" s="8" t="s">
        <v>236</v>
      </c>
      <c r="D269" s="9" t="s">
        <v>117</v>
      </c>
      <c r="E269" s="16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2" t="s">
        <v>3</v>
      </c>
    </row>
    <row r="270" spans="1:65">
      <c r="A270" s="35"/>
      <c r="B270" s="19"/>
      <c r="C270" s="8"/>
      <c r="D270" s="9" t="s">
        <v>319</v>
      </c>
      <c r="E270" s="16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2">
        <v>3</v>
      </c>
    </row>
    <row r="271" spans="1:65">
      <c r="A271" s="35"/>
      <c r="B271" s="19"/>
      <c r="C271" s="8"/>
      <c r="D271" s="29"/>
      <c r="E271" s="16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2">
        <v>3</v>
      </c>
    </row>
    <row r="272" spans="1:65">
      <c r="A272" s="35"/>
      <c r="B272" s="18">
        <v>1</v>
      </c>
      <c r="C272" s="14">
        <v>1</v>
      </c>
      <c r="D272" s="244">
        <v>0.05</v>
      </c>
      <c r="E272" s="234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  <c r="R272" s="235"/>
      <c r="S272" s="235"/>
      <c r="T272" s="235"/>
      <c r="U272" s="235"/>
      <c r="V272" s="235"/>
      <c r="W272" s="235"/>
      <c r="X272" s="235"/>
      <c r="Y272" s="235"/>
      <c r="Z272" s="235"/>
      <c r="AA272" s="235"/>
      <c r="AB272" s="235"/>
      <c r="AC272" s="235"/>
      <c r="AD272" s="235"/>
      <c r="AE272" s="235"/>
      <c r="AF272" s="235"/>
      <c r="AG272" s="235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  <c r="AS272" s="235"/>
      <c r="AT272" s="235"/>
      <c r="AU272" s="235"/>
      <c r="AV272" s="235"/>
      <c r="AW272" s="235"/>
      <c r="AX272" s="235"/>
      <c r="AY272" s="235"/>
      <c r="AZ272" s="235"/>
      <c r="BA272" s="235"/>
      <c r="BB272" s="235"/>
      <c r="BC272" s="235"/>
      <c r="BD272" s="235"/>
      <c r="BE272" s="235"/>
      <c r="BF272" s="235"/>
      <c r="BG272" s="235"/>
      <c r="BH272" s="235"/>
      <c r="BI272" s="235"/>
      <c r="BJ272" s="235"/>
      <c r="BK272" s="235"/>
      <c r="BL272" s="235"/>
      <c r="BM272" s="245">
        <v>1</v>
      </c>
    </row>
    <row r="273" spans="1:65">
      <c r="A273" s="35"/>
      <c r="B273" s="19">
        <v>1</v>
      </c>
      <c r="C273" s="8">
        <v>2</v>
      </c>
      <c r="D273" s="246">
        <v>0.05</v>
      </c>
      <c r="E273" s="234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5"/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  <c r="AP273" s="235"/>
      <c r="AQ273" s="235"/>
      <c r="AR273" s="235"/>
      <c r="AS273" s="235"/>
      <c r="AT273" s="235"/>
      <c r="AU273" s="235"/>
      <c r="AV273" s="235"/>
      <c r="AW273" s="235"/>
      <c r="AX273" s="235"/>
      <c r="AY273" s="235"/>
      <c r="AZ273" s="235"/>
      <c r="BA273" s="235"/>
      <c r="BB273" s="235"/>
      <c r="BC273" s="235"/>
      <c r="BD273" s="235"/>
      <c r="BE273" s="235"/>
      <c r="BF273" s="235"/>
      <c r="BG273" s="235"/>
      <c r="BH273" s="235"/>
      <c r="BI273" s="235"/>
      <c r="BJ273" s="235"/>
      <c r="BK273" s="235"/>
      <c r="BL273" s="235"/>
      <c r="BM273" s="245">
        <v>34</v>
      </c>
    </row>
    <row r="274" spans="1:65">
      <c r="A274" s="35"/>
      <c r="B274" s="20" t="s">
        <v>263</v>
      </c>
      <c r="C274" s="12"/>
      <c r="D274" s="247">
        <v>0.05</v>
      </c>
      <c r="E274" s="234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  <c r="Q274" s="235"/>
      <c r="R274" s="235"/>
      <c r="S274" s="235"/>
      <c r="T274" s="235"/>
      <c r="U274" s="235"/>
      <c r="V274" s="235"/>
      <c r="W274" s="235"/>
      <c r="X274" s="235"/>
      <c r="Y274" s="235"/>
      <c r="Z274" s="235"/>
      <c r="AA274" s="235"/>
      <c r="AB274" s="235"/>
      <c r="AC274" s="235"/>
      <c r="AD274" s="235"/>
      <c r="AE274" s="235"/>
      <c r="AF274" s="235"/>
      <c r="AG274" s="235"/>
      <c r="AH274" s="235"/>
      <c r="AI274" s="235"/>
      <c r="AJ274" s="235"/>
      <c r="AK274" s="235"/>
      <c r="AL274" s="235"/>
      <c r="AM274" s="235"/>
      <c r="AN274" s="235"/>
      <c r="AO274" s="235"/>
      <c r="AP274" s="235"/>
      <c r="AQ274" s="235"/>
      <c r="AR274" s="235"/>
      <c r="AS274" s="235"/>
      <c r="AT274" s="235"/>
      <c r="AU274" s="235"/>
      <c r="AV274" s="235"/>
      <c r="AW274" s="235"/>
      <c r="AX274" s="235"/>
      <c r="AY274" s="235"/>
      <c r="AZ274" s="235"/>
      <c r="BA274" s="235"/>
      <c r="BB274" s="235"/>
      <c r="BC274" s="235"/>
      <c r="BD274" s="235"/>
      <c r="BE274" s="235"/>
      <c r="BF274" s="235"/>
      <c r="BG274" s="235"/>
      <c r="BH274" s="235"/>
      <c r="BI274" s="235"/>
      <c r="BJ274" s="235"/>
      <c r="BK274" s="235"/>
      <c r="BL274" s="235"/>
      <c r="BM274" s="245">
        <v>16</v>
      </c>
    </row>
    <row r="275" spans="1:65">
      <c r="A275" s="35"/>
      <c r="B275" s="3" t="s">
        <v>264</v>
      </c>
      <c r="C275" s="33"/>
      <c r="D275" s="27">
        <v>0.05</v>
      </c>
      <c r="E275" s="234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  <c r="Q275" s="235"/>
      <c r="R275" s="235"/>
      <c r="S275" s="235"/>
      <c r="T275" s="235"/>
      <c r="U275" s="235"/>
      <c r="V275" s="235"/>
      <c r="W275" s="235"/>
      <c r="X275" s="235"/>
      <c r="Y275" s="235"/>
      <c r="Z275" s="235"/>
      <c r="AA275" s="235"/>
      <c r="AB275" s="235"/>
      <c r="AC275" s="235"/>
      <c r="AD275" s="235"/>
      <c r="AE275" s="235"/>
      <c r="AF275" s="235"/>
      <c r="AG275" s="235"/>
      <c r="AH275" s="235"/>
      <c r="AI275" s="235"/>
      <c r="AJ275" s="235"/>
      <c r="AK275" s="235"/>
      <c r="AL275" s="235"/>
      <c r="AM275" s="235"/>
      <c r="AN275" s="235"/>
      <c r="AO275" s="235"/>
      <c r="AP275" s="235"/>
      <c r="AQ275" s="235"/>
      <c r="AR275" s="235"/>
      <c r="AS275" s="235"/>
      <c r="AT275" s="235"/>
      <c r="AU275" s="235"/>
      <c r="AV275" s="235"/>
      <c r="AW275" s="235"/>
      <c r="AX275" s="235"/>
      <c r="AY275" s="235"/>
      <c r="AZ275" s="235"/>
      <c r="BA275" s="235"/>
      <c r="BB275" s="235"/>
      <c r="BC275" s="235"/>
      <c r="BD275" s="235"/>
      <c r="BE275" s="235"/>
      <c r="BF275" s="235"/>
      <c r="BG275" s="235"/>
      <c r="BH275" s="235"/>
      <c r="BI275" s="235"/>
      <c r="BJ275" s="235"/>
      <c r="BK275" s="235"/>
      <c r="BL275" s="235"/>
      <c r="BM275" s="245">
        <v>0.05</v>
      </c>
    </row>
    <row r="276" spans="1:65">
      <c r="A276" s="35"/>
      <c r="B276" s="3" t="s">
        <v>265</v>
      </c>
      <c r="C276" s="33"/>
      <c r="D276" s="27">
        <v>0</v>
      </c>
      <c r="E276" s="234"/>
      <c r="F276" s="235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  <c r="Q276" s="235"/>
      <c r="R276" s="235"/>
      <c r="S276" s="235"/>
      <c r="T276" s="235"/>
      <c r="U276" s="235"/>
      <c r="V276" s="235"/>
      <c r="W276" s="235"/>
      <c r="X276" s="235"/>
      <c r="Y276" s="235"/>
      <c r="Z276" s="235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  <c r="AP276" s="235"/>
      <c r="AQ276" s="235"/>
      <c r="AR276" s="235"/>
      <c r="AS276" s="235"/>
      <c r="AT276" s="235"/>
      <c r="AU276" s="235"/>
      <c r="AV276" s="235"/>
      <c r="AW276" s="235"/>
      <c r="AX276" s="235"/>
      <c r="AY276" s="235"/>
      <c r="AZ276" s="235"/>
      <c r="BA276" s="235"/>
      <c r="BB276" s="235"/>
      <c r="BC276" s="235"/>
      <c r="BD276" s="235"/>
      <c r="BE276" s="235"/>
      <c r="BF276" s="235"/>
      <c r="BG276" s="235"/>
      <c r="BH276" s="235"/>
      <c r="BI276" s="235"/>
      <c r="BJ276" s="235"/>
      <c r="BK276" s="235"/>
      <c r="BL276" s="235"/>
      <c r="BM276" s="245">
        <v>40</v>
      </c>
    </row>
    <row r="277" spans="1:65">
      <c r="A277" s="35"/>
      <c r="B277" s="3" t="s">
        <v>87</v>
      </c>
      <c r="C277" s="33"/>
      <c r="D277" s="13">
        <v>0</v>
      </c>
      <c r="E277" s="16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62"/>
    </row>
    <row r="278" spans="1:65">
      <c r="A278" s="35"/>
      <c r="B278" s="3" t="s">
        <v>266</v>
      </c>
      <c r="C278" s="33"/>
      <c r="D278" s="13">
        <v>0</v>
      </c>
      <c r="E278" s="16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62"/>
    </row>
    <row r="279" spans="1:65">
      <c r="A279" s="35"/>
      <c r="B279" s="53" t="s">
        <v>267</v>
      </c>
      <c r="C279" s="54"/>
      <c r="D279" s="52" t="s">
        <v>268</v>
      </c>
      <c r="E279" s="16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62"/>
    </row>
    <row r="280" spans="1:65">
      <c r="B280" s="36"/>
      <c r="C280" s="20"/>
      <c r="D280" s="31"/>
      <c r="BM280" s="62"/>
    </row>
    <row r="281" spans="1:65" ht="15">
      <c r="B281" s="37" t="s">
        <v>627</v>
      </c>
      <c r="BM281" s="32" t="s">
        <v>269</v>
      </c>
    </row>
    <row r="282" spans="1:65" ht="15">
      <c r="A282" s="28" t="s">
        <v>17</v>
      </c>
      <c r="B282" s="18" t="s">
        <v>115</v>
      </c>
      <c r="C282" s="15" t="s">
        <v>116</v>
      </c>
      <c r="D282" s="16" t="s">
        <v>311</v>
      </c>
      <c r="E282" s="16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1</v>
      </c>
    </row>
    <row r="283" spans="1:65">
      <c r="A283" s="35"/>
      <c r="B283" s="19" t="s">
        <v>236</v>
      </c>
      <c r="C283" s="8" t="s">
        <v>236</v>
      </c>
      <c r="D283" s="9" t="s">
        <v>117</v>
      </c>
      <c r="E283" s="16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 t="s">
        <v>3</v>
      </c>
    </row>
    <row r="284" spans="1:65">
      <c r="A284" s="35"/>
      <c r="B284" s="19"/>
      <c r="C284" s="8"/>
      <c r="D284" s="9" t="s">
        <v>319</v>
      </c>
      <c r="E284" s="16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1</v>
      </c>
    </row>
    <row r="285" spans="1:65">
      <c r="A285" s="35"/>
      <c r="B285" s="19"/>
      <c r="C285" s="8"/>
      <c r="D285" s="29"/>
      <c r="E285" s="16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2">
        <v>1</v>
      </c>
    </row>
    <row r="286" spans="1:65">
      <c r="A286" s="35"/>
      <c r="B286" s="18">
        <v>1</v>
      </c>
      <c r="C286" s="14">
        <v>1</v>
      </c>
      <c r="D286" s="248">
        <v>42.7</v>
      </c>
      <c r="E286" s="249"/>
      <c r="F286" s="250"/>
      <c r="G286" s="250"/>
      <c r="H286" s="250"/>
      <c r="I286" s="250"/>
      <c r="J286" s="250"/>
      <c r="K286" s="250"/>
      <c r="L286" s="250"/>
      <c r="M286" s="250"/>
      <c r="N286" s="250"/>
      <c r="O286" s="250"/>
      <c r="P286" s="250"/>
      <c r="Q286" s="250"/>
      <c r="R286" s="250"/>
      <c r="S286" s="250"/>
      <c r="T286" s="250"/>
      <c r="U286" s="250"/>
      <c r="V286" s="250"/>
      <c r="W286" s="250"/>
      <c r="X286" s="250"/>
      <c r="Y286" s="250"/>
      <c r="Z286" s="250"/>
      <c r="AA286" s="250"/>
      <c r="AB286" s="250"/>
      <c r="AC286" s="250"/>
      <c r="AD286" s="250"/>
      <c r="AE286" s="250"/>
      <c r="AF286" s="250"/>
      <c r="AG286" s="250"/>
      <c r="AH286" s="250"/>
      <c r="AI286" s="250"/>
      <c r="AJ286" s="250"/>
      <c r="AK286" s="250"/>
      <c r="AL286" s="250"/>
      <c r="AM286" s="250"/>
      <c r="AN286" s="250"/>
      <c r="AO286" s="250"/>
      <c r="AP286" s="250"/>
      <c r="AQ286" s="250"/>
      <c r="AR286" s="250"/>
      <c r="AS286" s="250"/>
      <c r="AT286" s="250"/>
      <c r="AU286" s="250"/>
      <c r="AV286" s="250"/>
      <c r="AW286" s="250"/>
      <c r="AX286" s="250"/>
      <c r="AY286" s="250"/>
      <c r="AZ286" s="250"/>
      <c r="BA286" s="250"/>
      <c r="BB286" s="250"/>
      <c r="BC286" s="250"/>
      <c r="BD286" s="250"/>
      <c r="BE286" s="250"/>
      <c r="BF286" s="250"/>
      <c r="BG286" s="250"/>
      <c r="BH286" s="250"/>
      <c r="BI286" s="250"/>
      <c r="BJ286" s="250"/>
      <c r="BK286" s="250"/>
      <c r="BL286" s="250"/>
      <c r="BM286" s="251">
        <v>1</v>
      </c>
    </row>
    <row r="287" spans="1:65">
      <c r="A287" s="35"/>
      <c r="B287" s="19">
        <v>1</v>
      </c>
      <c r="C287" s="8">
        <v>2</v>
      </c>
      <c r="D287" s="252">
        <v>41.3</v>
      </c>
      <c r="E287" s="249"/>
      <c r="F287" s="250"/>
      <c r="G287" s="250"/>
      <c r="H287" s="250"/>
      <c r="I287" s="250"/>
      <c r="J287" s="250"/>
      <c r="K287" s="250"/>
      <c r="L287" s="250"/>
      <c r="M287" s="250"/>
      <c r="N287" s="250"/>
      <c r="O287" s="250"/>
      <c r="P287" s="250"/>
      <c r="Q287" s="250"/>
      <c r="R287" s="250"/>
      <c r="S287" s="250"/>
      <c r="T287" s="250"/>
      <c r="U287" s="250"/>
      <c r="V287" s="250"/>
      <c r="W287" s="250"/>
      <c r="X287" s="250"/>
      <c r="Y287" s="250"/>
      <c r="Z287" s="250"/>
      <c r="AA287" s="250"/>
      <c r="AB287" s="250"/>
      <c r="AC287" s="250"/>
      <c r="AD287" s="250"/>
      <c r="AE287" s="250"/>
      <c r="AF287" s="250"/>
      <c r="AG287" s="250"/>
      <c r="AH287" s="250"/>
      <c r="AI287" s="250"/>
      <c r="AJ287" s="250"/>
      <c r="AK287" s="250"/>
      <c r="AL287" s="250"/>
      <c r="AM287" s="250"/>
      <c r="AN287" s="250"/>
      <c r="AO287" s="250"/>
      <c r="AP287" s="250"/>
      <c r="AQ287" s="250"/>
      <c r="AR287" s="250"/>
      <c r="AS287" s="250"/>
      <c r="AT287" s="250"/>
      <c r="AU287" s="250"/>
      <c r="AV287" s="250"/>
      <c r="AW287" s="250"/>
      <c r="AX287" s="250"/>
      <c r="AY287" s="250"/>
      <c r="AZ287" s="250"/>
      <c r="BA287" s="250"/>
      <c r="BB287" s="250"/>
      <c r="BC287" s="250"/>
      <c r="BD287" s="250"/>
      <c r="BE287" s="250"/>
      <c r="BF287" s="250"/>
      <c r="BG287" s="250"/>
      <c r="BH287" s="250"/>
      <c r="BI287" s="250"/>
      <c r="BJ287" s="250"/>
      <c r="BK287" s="250"/>
      <c r="BL287" s="250"/>
      <c r="BM287" s="251">
        <v>5</v>
      </c>
    </row>
    <row r="288" spans="1:65">
      <c r="A288" s="35"/>
      <c r="B288" s="20" t="s">
        <v>263</v>
      </c>
      <c r="C288" s="12"/>
      <c r="D288" s="254">
        <v>42</v>
      </c>
      <c r="E288" s="249"/>
      <c r="F288" s="250"/>
      <c r="G288" s="250"/>
      <c r="H288" s="250"/>
      <c r="I288" s="250"/>
      <c r="J288" s="250"/>
      <c r="K288" s="250"/>
      <c r="L288" s="250"/>
      <c r="M288" s="250"/>
      <c r="N288" s="250"/>
      <c r="O288" s="250"/>
      <c r="P288" s="250"/>
      <c r="Q288" s="250"/>
      <c r="R288" s="250"/>
      <c r="S288" s="250"/>
      <c r="T288" s="250"/>
      <c r="U288" s="250"/>
      <c r="V288" s="250"/>
      <c r="W288" s="250"/>
      <c r="X288" s="250"/>
      <c r="Y288" s="250"/>
      <c r="Z288" s="250"/>
      <c r="AA288" s="250"/>
      <c r="AB288" s="250"/>
      <c r="AC288" s="250"/>
      <c r="AD288" s="250"/>
      <c r="AE288" s="250"/>
      <c r="AF288" s="250"/>
      <c r="AG288" s="250"/>
      <c r="AH288" s="250"/>
      <c r="AI288" s="250"/>
      <c r="AJ288" s="250"/>
      <c r="AK288" s="250"/>
      <c r="AL288" s="250"/>
      <c r="AM288" s="250"/>
      <c r="AN288" s="250"/>
      <c r="AO288" s="250"/>
      <c r="AP288" s="250"/>
      <c r="AQ288" s="250"/>
      <c r="AR288" s="250"/>
      <c r="AS288" s="250"/>
      <c r="AT288" s="250"/>
      <c r="AU288" s="250"/>
      <c r="AV288" s="250"/>
      <c r="AW288" s="250"/>
      <c r="AX288" s="250"/>
      <c r="AY288" s="250"/>
      <c r="AZ288" s="250"/>
      <c r="BA288" s="250"/>
      <c r="BB288" s="250"/>
      <c r="BC288" s="250"/>
      <c r="BD288" s="250"/>
      <c r="BE288" s="250"/>
      <c r="BF288" s="250"/>
      <c r="BG288" s="250"/>
      <c r="BH288" s="250"/>
      <c r="BI288" s="250"/>
      <c r="BJ288" s="250"/>
      <c r="BK288" s="250"/>
      <c r="BL288" s="250"/>
      <c r="BM288" s="251">
        <v>16</v>
      </c>
    </row>
    <row r="289" spans="1:65">
      <c r="A289" s="35"/>
      <c r="B289" s="3" t="s">
        <v>264</v>
      </c>
      <c r="C289" s="33"/>
      <c r="D289" s="255">
        <v>42</v>
      </c>
      <c r="E289" s="249"/>
      <c r="F289" s="250"/>
      <c r="G289" s="250"/>
      <c r="H289" s="250"/>
      <c r="I289" s="250"/>
      <c r="J289" s="250"/>
      <c r="K289" s="250"/>
      <c r="L289" s="250"/>
      <c r="M289" s="250"/>
      <c r="N289" s="250"/>
      <c r="O289" s="250"/>
      <c r="P289" s="250"/>
      <c r="Q289" s="250"/>
      <c r="R289" s="250"/>
      <c r="S289" s="250"/>
      <c r="T289" s="250"/>
      <c r="U289" s="250"/>
      <c r="V289" s="250"/>
      <c r="W289" s="250"/>
      <c r="X289" s="250"/>
      <c r="Y289" s="250"/>
      <c r="Z289" s="250"/>
      <c r="AA289" s="250"/>
      <c r="AB289" s="250"/>
      <c r="AC289" s="250"/>
      <c r="AD289" s="250"/>
      <c r="AE289" s="250"/>
      <c r="AF289" s="250"/>
      <c r="AG289" s="250"/>
      <c r="AH289" s="250"/>
      <c r="AI289" s="250"/>
      <c r="AJ289" s="250"/>
      <c r="AK289" s="250"/>
      <c r="AL289" s="250"/>
      <c r="AM289" s="250"/>
      <c r="AN289" s="250"/>
      <c r="AO289" s="250"/>
      <c r="AP289" s="250"/>
      <c r="AQ289" s="250"/>
      <c r="AR289" s="250"/>
      <c r="AS289" s="250"/>
      <c r="AT289" s="250"/>
      <c r="AU289" s="250"/>
      <c r="AV289" s="250"/>
      <c r="AW289" s="250"/>
      <c r="AX289" s="250"/>
      <c r="AY289" s="250"/>
      <c r="AZ289" s="250"/>
      <c r="BA289" s="250"/>
      <c r="BB289" s="250"/>
      <c r="BC289" s="250"/>
      <c r="BD289" s="250"/>
      <c r="BE289" s="250"/>
      <c r="BF289" s="250"/>
      <c r="BG289" s="250"/>
      <c r="BH289" s="250"/>
      <c r="BI289" s="250"/>
      <c r="BJ289" s="250"/>
      <c r="BK289" s="250"/>
      <c r="BL289" s="250"/>
      <c r="BM289" s="251">
        <v>42</v>
      </c>
    </row>
    <row r="290" spans="1:65">
      <c r="A290" s="35"/>
      <c r="B290" s="3" t="s">
        <v>265</v>
      </c>
      <c r="C290" s="33"/>
      <c r="D290" s="255">
        <v>0.98994949366117058</v>
      </c>
      <c r="E290" s="249"/>
      <c r="F290" s="250"/>
      <c r="G290" s="250"/>
      <c r="H290" s="250"/>
      <c r="I290" s="250"/>
      <c r="J290" s="250"/>
      <c r="K290" s="250"/>
      <c r="L290" s="250"/>
      <c r="M290" s="250"/>
      <c r="N290" s="250"/>
      <c r="O290" s="250"/>
      <c r="P290" s="250"/>
      <c r="Q290" s="250"/>
      <c r="R290" s="250"/>
      <c r="S290" s="250"/>
      <c r="T290" s="250"/>
      <c r="U290" s="250"/>
      <c r="V290" s="250"/>
      <c r="W290" s="250"/>
      <c r="X290" s="250"/>
      <c r="Y290" s="250"/>
      <c r="Z290" s="250"/>
      <c r="AA290" s="250"/>
      <c r="AB290" s="250"/>
      <c r="AC290" s="250"/>
      <c r="AD290" s="250"/>
      <c r="AE290" s="250"/>
      <c r="AF290" s="250"/>
      <c r="AG290" s="250"/>
      <c r="AH290" s="250"/>
      <c r="AI290" s="250"/>
      <c r="AJ290" s="250"/>
      <c r="AK290" s="250"/>
      <c r="AL290" s="250"/>
      <c r="AM290" s="250"/>
      <c r="AN290" s="250"/>
      <c r="AO290" s="250"/>
      <c r="AP290" s="250"/>
      <c r="AQ290" s="250"/>
      <c r="AR290" s="250"/>
      <c r="AS290" s="250"/>
      <c r="AT290" s="250"/>
      <c r="AU290" s="250"/>
      <c r="AV290" s="250"/>
      <c r="AW290" s="250"/>
      <c r="AX290" s="250"/>
      <c r="AY290" s="250"/>
      <c r="AZ290" s="250"/>
      <c r="BA290" s="250"/>
      <c r="BB290" s="250"/>
      <c r="BC290" s="250"/>
      <c r="BD290" s="250"/>
      <c r="BE290" s="250"/>
      <c r="BF290" s="250"/>
      <c r="BG290" s="250"/>
      <c r="BH290" s="250"/>
      <c r="BI290" s="250"/>
      <c r="BJ290" s="250"/>
      <c r="BK290" s="250"/>
      <c r="BL290" s="250"/>
      <c r="BM290" s="251">
        <v>41</v>
      </c>
    </row>
    <row r="291" spans="1:65">
      <c r="A291" s="35"/>
      <c r="B291" s="3" t="s">
        <v>87</v>
      </c>
      <c r="C291" s="33"/>
      <c r="D291" s="13">
        <v>2.3570226039551681E-2</v>
      </c>
      <c r="E291" s="16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2"/>
    </row>
    <row r="292" spans="1:65">
      <c r="A292" s="35"/>
      <c r="B292" s="3" t="s">
        <v>266</v>
      </c>
      <c r="C292" s="33"/>
      <c r="D292" s="13">
        <v>0</v>
      </c>
      <c r="E292" s="16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2"/>
    </row>
    <row r="293" spans="1:65">
      <c r="A293" s="35"/>
      <c r="B293" s="53" t="s">
        <v>267</v>
      </c>
      <c r="C293" s="54"/>
      <c r="D293" s="52" t="s">
        <v>268</v>
      </c>
      <c r="E293" s="16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2"/>
    </row>
    <row r="294" spans="1:65">
      <c r="B294" s="36"/>
      <c r="C294" s="20"/>
      <c r="D294" s="31"/>
      <c r="BM294" s="62"/>
    </row>
    <row r="295" spans="1:65" ht="15">
      <c r="B295" s="37" t="s">
        <v>628</v>
      </c>
      <c r="BM295" s="32" t="s">
        <v>269</v>
      </c>
    </row>
    <row r="296" spans="1:65" ht="15">
      <c r="A296" s="28" t="s">
        <v>23</v>
      </c>
      <c r="B296" s="18" t="s">
        <v>115</v>
      </c>
      <c r="C296" s="15" t="s">
        <v>116</v>
      </c>
      <c r="D296" s="16" t="s">
        <v>311</v>
      </c>
      <c r="E296" s="16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1</v>
      </c>
    </row>
    <row r="297" spans="1:65">
      <c r="A297" s="35"/>
      <c r="B297" s="19" t="s">
        <v>236</v>
      </c>
      <c r="C297" s="8" t="s">
        <v>236</v>
      </c>
      <c r="D297" s="9" t="s">
        <v>117</v>
      </c>
      <c r="E297" s="16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 t="s">
        <v>3</v>
      </c>
    </row>
    <row r="298" spans="1:65">
      <c r="A298" s="35"/>
      <c r="B298" s="19"/>
      <c r="C298" s="8"/>
      <c r="D298" s="9" t="s">
        <v>319</v>
      </c>
      <c r="E298" s="16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2</v>
      </c>
    </row>
    <row r="299" spans="1:65">
      <c r="A299" s="35"/>
      <c r="B299" s="19"/>
      <c r="C299" s="8"/>
      <c r="D299" s="29"/>
      <c r="E299" s="16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2</v>
      </c>
    </row>
    <row r="300" spans="1:65">
      <c r="A300" s="35"/>
      <c r="B300" s="18">
        <v>1</v>
      </c>
      <c r="C300" s="14">
        <v>1</v>
      </c>
      <c r="D300" s="22">
        <v>0.43</v>
      </c>
      <c r="E300" s="16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1</v>
      </c>
    </row>
    <row r="301" spans="1:65">
      <c r="A301" s="35"/>
      <c r="B301" s="19">
        <v>1</v>
      </c>
      <c r="C301" s="8">
        <v>2</v>
      </c>
      <c r="D301" s="10">
        <v>0.47</v>
      </c>
      <c r="E301" s="16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>
        <v>18</v>
      </c>
    </row>
    <row r="302" spans="1:65">
      <c r="A302" s="35"/>
      <c r="B302" s="20" t="s">
        <v>263</v>
      </c>
      <c r="C302" s="12"/>
      <c r="D302" s="26">
        <v>0.44999999999999996</v>
      </c>
      <c r="E302" s="16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16</v>
      </c>
    </row>
    <row r="303" spans="1:65">
      <c r="A303" s="35"/>
      <c r="B303" s="3" t="s">
        <v>264</v>
      </c>
      <c r="C303" s="33"/>
      <c r="D303" s="11">
        <v>0.44999999999999996</v>
      </c>
      <c r="E303" s="16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>
        <v>0.45</v>
      </c>
    </row>
    <row r="304" spans="1:65">
      <c r="A304" s="35"/>
      <c r="B304" s="3" t="s">
        <v>265</v>
      </c>
      <c r="C304" s="33"/>
      <c r="D304" s="27">
        <v>2.8284271247461888E-2</v>
      </c>
      <c r="E304" s="16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2">
        <v>42</v>
      </c>
    </row>
    <row r="305" spans="1:65">
      <c r="A305" s="35"/>
      <c r="B305" s="3" t="s">
        <v>87</v>
      </c>
      <c r="C305" s="33"/>
      <c r="D305" s="13">
        <v>6.2853936105470867E-2</v>
      </c>
      <c r="E305" s="16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2"/>
    </row>
    <row r="306" spans="1:65">
      <c r="A306" s="35"/>
      <c r="B306" s="3" t="s">
        <v>266</v>
      </c>
      <c r="C306" s="33"/>
      <c r="D306" s="13">
        <v>-1.1102230246251565E-16</v>
      </c>
      <c r="E306" s="16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2"/>
    </row>
    <row r="307" spans="1:65">
      <c r="A307" s="35"/>
      <c r="B307" s="53" t="s">
        <v>267</v>
      </c>
      <c r="C307" s="54"/>
      <c r="D307" s="52" t="s">
        <v>268</v>
      </c>
      <c r="E307" s="16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2"/>
    </row>
    <row r="308" spans="1:65">
      <c r="B308" s="36"/>
      <c r="C308" s="20"/>
      <c r="D308" s="31"/>
      <c r="BM308" s="62"/>
    </row>
    <row r="309" spans="1:65" ht="15">
      <c r="B309" s="37" t="s">
        <v>629</v>
      </c>
      <c r="BM309" s="32" t="s">
        <v>269</v>
      </c>
    </row>
    <row r="310" spans="1:65" ht="15">
      <c r="A310" s="28" t="s">
        <v>56</v>
      </c>
      <c r="B310" s="18" t="s">
        <v>115</v>
      </c>
      <c r="C310" s="15" t="s">
        <v>116</v>
      </c>
      <c r="D310" s="16" t="s">
        <v>311</v>
      </c>
      <c r="E310" s="16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2">
        <v>1</v>
      </c>
    </row>
    <row r="311" spans="1:65">
      <c r="A311" s="35"/>
      <c r="B311" s="19" t="s">
        <v>236</v>
      </c>
      <c r="C311" s="8" t="s">
        <v>236</v>
      </c>
      <c r="D311" s="9" t="s">
        <v>117</v>
      </c>
      <c r="E311" s="16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 t="s">
        <v>1</v>
      </c>
    </row>
    <row r="312" spans="1:65">
      <c r="A312" s="35"/>
      <c r="B312" s="19"/>
      <c r="C312" s="8"/>
      <c r="D312" s="9" t="s">
        <v>319</v>
      </c>
      <c r="E312" s="16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3</v>
      </c>
    </row>
    <row r="313" spans="1:65">
      <c r="A313" s="35"/>
      <c r="B313" s="19"/>
      <c r="C313" s="8"/>
      <c r="D313" s="29"/>
      <c r="E313" s="16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3</v>
      </c>
    </row>
    <row r="314" spans="1:65">
      <c r="A314" s="35"/>
      <c r="B314" s="18">
        <v>1</v>
      </c>
      <c r="C314" s="14">
        <v>1</v>
      </c>
      <c r="D314" s="244">
        <v>6.0100000000000001E-2</v>
      </c>
      <c r="E314" s="234"/>
      <c r="F314" s="235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  <c r="Q314" s="235"/>
      <c r="R314" s="235"/>
      <c r="S314" s="235"/>
      <c r="T314" s="235"/>
      <c r="U314" s="235"/>
      <c r="V314" s="235"/>
      <c r="W314" s="235"/>
      <c r="X314" s="235"/>
      <c r="Y314" s="235"/>
      <c r="Z314" s="235"/>
      <c r="AA314" s="235"/>
      <c r="AB314" s="235"/>
      <c r="AC314" s="235"/>
      <c r="AD314" s="235"/>
      <c r="AE314" s="235"/>
      <c r="AF314" s="235"/>
      <c r="AG314" s="235"/>
      <c r="AH314" s="235"/>
      <c r="AI314" s="235"/>
      <c r="AJ314" s="235"/>
      <c r="AK314" s="235"/>
      <c r="AL314" s="235"/>
      <c r="AM314" s="235"/>
      <c r="AN314" s="235"/>
      <c r="AO314" s="235"/>
      <c r="AP314" s="235"/>
      <c r="AQ314" s="235"/>
      <c r="AR314" s="235"/>
      <c r="AS314" s="235"/>
      <c r="AT314" s="235"/>
      <c r="AU314" s="235"/>
      <c r="AV314" s="235"/>
      <c r="AW314" s="235"/>
      <c r="AX314" s="235"/>
      <c r="AY314" s="235"/>
      <c r="AZ314" s="235"/>
      <c r="BA314" s="235"/>
      <c r="BB314" s="235"/>
      <c r="BC314" s="235"/>
      <c r="BD314" s="235"/>
      <c r="BE314" s="235"/>
      <c r="BF314" s="235"/>
      <c r="BG314" s="235"/>
      <c r="BH314" s="235"/>
      <c r="BI314" s="235"/>
      <c r="BJ314" s="235"/>
      <c r="BK314" s="235"/>
      <c r="BL314" s="235"/>
      <c r="BM314" s="245">
        <v>1</v>
      </c>
    </row>
    <row r="315" spans="1:65">
      <c r="A315" s="35"/>
      <c r="B315" s="19">
        <v>1</v>
      </c>
      <c r="C315" s="8">
        <v>2</v>
      </c>
      <c r="D315" s="246">
        <v>5.7300000000000004E-2</v>
      </c>
      <c r="E315" s="234"/>
      <c r="F315" s="235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  <c r="Q315" s="235"/>
      <c r="R315" s="235"/>
      <c r="S315" s="235"/>
      <c r="T315" s="235"/>
      <c r="U315" s="235"/>
      <c r="V315" s="235"/>
      <c r="W315" s="235"/>
      <c r="X315" s="235"/>
      <c r="Y315" s="235"/>
      <c r="Z315" s="235"/>
      <c r="AA315" s="235"/>
      <c r="AB315" s="235"/>
      <c r="AC315" s="235"/>
      <c r="AD315" s="235"/>
      <c r="AE315" s="235"/>
      <c r="AF315" s="235"/>
      <c r="AG315" s="235"/>
      <c r="AH315" s="235"/>
      <c r="AI315" s="235"/>
      <c r="AJ315" s="235"/>
      <c r="AK315" s="235"/>
      <c r="AL315" s="235"/>
      <c r="AM315" s="235"/>
      <c r="AN315" s="235"/>
      <c r="AO315" s="235"/>
      <c r="AP315" s="235"/>
      <c r="AQ315" s="235"/>
      <c r="AR315" s="235"/>
      <c r="AS315" s="235"/>
      <c r="AT315" s="235"/>
      <c r="AU315" s="235"/>
      <c r="AV315" s="235"/>
      <c r="AW315" s="235"/>
      <c r="AX315" s="235"/>
      <c r="AY315" s="235"/>
      <c r="AZ315" s="235"/>
      <c r="BA315" s="235"/>
      <c r="BB315" s="235"/>
      <c r="BC315" s="235"/>
      <c r="BD315" s="235"/>
      <c r="BE315" s="235"/>
      <c r="BF315" s="235"/>
      <c r="BG315" s="235"/>
      <c r="BH315" s="235"/>
      <c r="BI315" s="235"/>
      <c r="BJ315" s="235"/>
      <c r="BK315" s="235"/>
      <c r="BL315" s="235"/>
      <c r="BM315" s="245">
        <v>8</v>
      </c>
    </row>
    <row r="316" spans="1:65">
      <c r="A316" s="35"/>
      <c r="B316" s="20" t="s">
        <v>263</v>
      </c>
      <c r="C316" s="12"/>
      <c r="D316" s="247">
        <v>5.8700000000000002E-2</v>
      </c>
      <c r="E316" s="234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  <c r="R316" s="235"/>
      <c r="S316" s="235"/>
      <c r="T316" s="235"/>
      <c r="U316" s="235"/>
      <c r="V316" s="235"/>
      <c r="W316" s="235"/>
      <c r="X316" s="235"/>
      <c r="Y316" s="235"/>
      <c r="Z316" s="235"/>
      <c r="AA316" s="235"/>
      <c r="AB316" s="235"/>
      <c r="AC316" s="235"/>
      <c r="AD316" s="235"/>
      <c r="AE316" s="235"/>
      <c r="AF316" s="235"/>
      <c r="AG316" s="235"/>
      <c r="AH316" s="235"/>
      <c r="AI316" s="235"/>
      <c r="AJ316" s="235"/>
      <c r="AK316" s="235"/>
      <c r="AL316" s="235"/>
      <c r="AM316" s="235"/>
      <c r="AN316" s="235"/>
      <c r="AO316" s="235"/>
      <c r="AP316" s="235"/>
      <c r="AQ316" s="235"/>
      <c r="AR316" s="235"/>
      <c r="AS316" s="235"/>
      <c r="AT316" s="235"/>
      <c r="AU316" s="235"/>
      <c r="AV316" s="235"/>
      <c r="AW316" s="235"/>
      <c r="AX316" s="235"/>
      <c r="AY316" s="235"/>
      <c r="AZ316" s="235"/>
      <c r="BA316" s="235"/>
      <c r="BB316" s="235"/>
      <c r="BC316" s="235"/>
      <c r="BD316" s="235"/>
      <c r="BE316" s="235"/>
      <c r="BF316" s="235"/>
      <c r="BG316" s="235"/>
      <c r="BH316" s="235"/>
      <c r="BI316" s="235"/>
      <c r="BJ316" s="235"/>
      <c r="BK316" s="235"/>
      <c r="BL316" s="235"/>
      <c r="BM316" s="245">
        <v>16</v>
      </c>
    </row>
    <row r="317" spans="1:65">
      <c r="A317" s="35"/>
      <c r="B317" s="3" t="s">
        <v>264</v>
      </c>
      <c r="C317" s="33"/>
      <c r="D317" s="27">
        <v>5.8700000000000002E-2</v>
      </c>
      <c r="E317" s="234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  <c r="R317" s="235"/>
      <c r="S317" s="235"/>
      <c r="T317" s="235"/>
      <c r="U317" s="235"/>
      <c r="V317" s="235"/>
      <c r="W317" s="235"/>
      <c r="X317" s="235"/>
      <c r="Y317" s="235"/>
      <c r="Z317" s="235"/>
      <c r="AA317" s="235"/>
      <c r="AB317" s="235"/>
      <c r="AC317" s="235"/>
      <c r="AD317" s="235"/>
      <c r="AE317" s="235"/>
      <c r="AF317" s="235"/>
      <c r="AG317" s="235"/>
      <c r="AH317" s="235"/>
      <c r="AI317" s="235"/>
      <c r="AJ317" s="235"/>
      <c r="AK317" s="235"/>
      <c r="AL317" s="235"/>
      <c r="AM317" s="235"/>
      <c r="AN317" s="235"/>
      <c r="AO317" s="235"/>
      <c r="AP317" s="235"/>
      <c r="AQ317" s="235"/>
      <c r="AR317" s="235"/>
      <c r="AS317" s="235"/>
      <c r="AT317" s="235"/>
      <c r="AU317" s="235"/>
      <c r="AV317" s="235"/>
      <c r="AW317" s="235"/>
      <c r="AX317" s="235"/>
      <c r="AY317" s="235"/>
      <c r="AZ317" s="235"/>
      <c r="BA317" s="235"/>
      <c r="BB317" s="235"/>
      <c r="BC317" s="235"/>
      <c r="BD317" s="235"/>
      <c r="BE317" s="235"/>
      <c r="BF317" s="235"/>
      <c r="BG317" s="235"/>
      <c r="BH317" s="235"/>
      <c r="BI317" s="235"/>
      <c r="BJ317" s="235"/>
      <c r="BK317" s="235"/>
      <c r="BL317" s="235"/>
      <c r="BM317" s="245">
        <v>5.8700000000000002E-2</v>
      </c>
    </row>
    <row r="318" spans="1:65">
      <c r="A318" s="35"/>
      <c r="B318" s="3" t="s">
        <v>265</v>
      </c>
      <c r="C318" s="33"/>
      <c r="D318" s="27">
        <v>1.979898987322331E-3</v>
      </c>
      <c r="E318" s="234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  <c r="R318" s="235"/>
      <c r="S318" s="235"/>
      <c r="T318" s="235"/>
      <c r="U318" s="235"/>
      <c r="V318" s="235"/>
      <c r="W318" s="235"/>
      <c r="X318" s="235"/>
      <c r="Y318" s="235"/>
      <c r="Z318" s="235"/>
      <c r="AA318" s="235"/>
      <c r="AB318" s="235"/>
      <c r="AC318" s="235"/>
      <c r="AD318" s="235"/>
      <c r="AE318" s="235"/>
      <c r="AF318" s="235"/>
      <c r="AG318" s="235"/>
      <c r="AH318" s="235"/>
      <c r="AI318" s="235"/>
      <c r="AJ318" s="235"/>
      <c r="AK318" s="235"/>
      <c r="AL318" s="235"/>
      <c r="AM318" s="235"/>
      <c r="AN318" s="235"/>
      <c r="AO318" s="235"/>
      <c r="AP318" s="235"/>
      <c r="AQ318" s="235"/>
      <c r="AR318" s="235"/>
      <c r="AS318" s="235"/>
      <c r="AT318" s="235"/>
      <c r="AU318" s="235"/>
      <c r="AV318" s="235"/>
      <c r="AW318" s="235"/>
      <c r="AX318" s="235"/>
      <c r="AY318" s="235"/>
      <c r="AZ318" s="235"/>
      <c r="BA318" s="235"/>
      <c r="BB318" s="235"/>
      <c r="BC318" s="235"/>
      <c r="BD318" s="235"/>
      <c r="BE318" s="235"/>
      <c r="BF318" s="235"/>
      <c r="BG318" s="235"/>
      <c r="BH318" s="235"/>
      <c r="BI318" s="235"/>
      <c r="BJ318" s="235"/>
      <c r="BK318" s="235"/>
      <c r="BL318" s="235"/>
      <c r="BM318" s="245">
        <v>43</v>
      </c>
    </row>
    <row r="319" spans="1:65">
      <c r="A319" s="35"/>
      <c r="B319" s="3" t="s">
        <v>87</v>
      </c>
      <c r="C319" s="33"/>
      <c r="D319" s="13">
        <v>3.3729113923719439E-2</v>
      </c>
      <c r="E319" s="16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62"/>
    </row>
    <row r="320" spans="1:65">
      <c r="A320" s="35"/>
      <c r="B320" s="3" t="s">
        <v>266</v>
      </c>
      <c r="C320" s="33"/>
      <c r="D320" s="13">
        <v>0</v>
      </c>
      <c r="E320" s="16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62"/>
    </row>
    <row r="321" spans="1:65">
      <c r="A321" s="35"/>
      <c r="B321" s="53" t="s">
        <v>267</v>
      </c>
      <c r="C321" s="54"/>
      <c r="D321" s="52" t="s">
        <v>268</v>
      </c>
      <c r="E321" s="16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2"/>
    </row>
    <row r="322" spans="1:65">
      <c r="B322" s="36"/>
      <c r="C322" s="20"/>
      <c r="D322" s="31"/>
      <c r="BM322" s="62"/>
    </row>
    <row r="323" spans="1:65" ht="15">
      <c r="B323" s="37" t="s">
        <v>630</v>
      </c>
      <c r="BM323" s="32" t="s">
        <v>269</v>
      </c>
    </row>
    <row r="324" spans="1:65" ht="15">
      <c r="A324" s="28" t="s">
        <v>26</v>
      </c>
      <c r="B324" s="18" t="s">
        <v>115</v>
      </c>
      <c r="C324" s="15" t="s">
        <v>116</v>
      </c>
      <c r="D324" s="16" t="s">
        <v>311</v>
      </c>
      <c r="E324" s="16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2">
        <v>1</v>
      </c>
    </row>
    <row r="325" spans="1:65">
      <c r="A325" s="35"/>
      <c r="B325" s="19" t="s">
        <v>236</v>
      </c>
      <c r="C325" s="8" t="s">
        <v>236</v>
      </c>
      <c r="D325" s="9" t="s">
        <v>117</v>
      </c>
      <c r="E325" s="16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2" t="s">
        <v>3</v>
      </c>
    </row>
    <row r="326" spans="1:65">
      <c r="A326" s="35"/>
      <c r="B326" s="19"/>
      <c r="C326" s="8"/>
      <c r="D326" s="9" t="s">
        <v>319</v>
      </c>
      <c r="E326" s="16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2">
        <v>2</v>
      </c>
    </row>
    <row r="327" spans="1:65">
      <c r="A327" s="35"/>
      <c r="B327" s="19"/>
      <c r="C327" s="8"/>
      <c r="D327" s="29"/>
      <c r="E327" s="16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2">
        <v>2</v>
      </c>
    </row>
    <row r="328" spans="1:65">
      <c r="A328" s="35"/>
      <c r="B328" s="18">
        <v>1</v>
      </c>
      <c r="C328" s="14">
        <v>1</v>
      </c>
      <c r="D328" s="22">
        <v>0.8</v>
      </c>
      <c r="E328" s="16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2">
        <v>1</v>
      </c>
    </row>
    <row r="329" spans="1:65">
      <c r="A329" s="35"/>
      <c r="B329" s="19">
        <v>1</v>
      </c>
      <c r="C329" s="8">
        <v>2</v>
      </c>
      <c r="D329" s="10">
        <v>1</v>
      </c>
      <c r="E329" s="16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2">
        <v>9</v>
      </c>
    </row>
    <row r="330" spans="1:65">
      <c r="A330" s="35"/>
      <c r="B330" s="20" t="s">
        <v>263</v>
      </c>
      <c r="C330" s="12"/>
      <c r="D330" s="26">
        <v>0.9</v>
      </c>
      <c r="E330" s="16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16</v>
      </c>
    </row>
    <row r="331" spans="1:65">
      <c r="A331" s="35"/>
      <c r="B331" s="3" t="s">
        <v>264</v>
      </c>
      <c r="C331" s="33"/>
      <c r="D331" s="11">
        <v>0.9</v>
      </c>
      <c r="E331" s="16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>
        <v>0.9</v>
      </c>
    </row>
    <row r="332" spans="1:65">
      <c r="A332" s="35"/>
      <c r="B332" s="3" t="s">
        <v>265</v>
      </c>
      <c r="C332" s="33"/>
      <c r="D332" s="27">
        <v>0.14142135623730956</v>
      </c>
      <c r="E332" s="16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44</v>
      </c>
    </row>
    <row r="333" spans="1:65">
      <c r="A333" s="35"/>
      <c r="B333" s="3" t="s">
        <v>87</v>
      </c>
      <c r="C333" s="33"/>
      <c r="D333" s="13">
        <v>0.15713484026367727</v>
      </c>
      <c r="E333" s="16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62"/>
    </row>
    <row r="334" spans="1:65">
      <c r="A334" s="35"/>
      <c r="B334" s="3" t="s">
        <v>266</v>
      </c>
      <c r="C334" s="33"/>
      <c r="D334" s="13">
        <v>0</v>
      </c>
      <c r="E334" s="16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62"/>
    </row>
    <row r="335" spans="1:65">
      <c r="A335" s="35"/>
      <c r="B335" s="53" t="s">
        <v>267</v>
      </c>
      <c r="C335" s="54"/>
      <c r="D335" s="52" t="s">
        <v>268</v>
      </c>
      <c r="E335" s="16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62"/>
    </row>
    <row r="336" spans="1:65">
      <c r="B336" s="36"/>
      <c r="C336" s="20"/>
      <c r="D336" s="31"/>
      <c r="BM336" s="62"/>
    </row>
    <row r="337" spans="1:65" ht="15">
      <c r="B337" s="37" t="s">
        <v>631</v>
      </c>
      <c r="BM337" s="32" t="s">
        <v>269</v>
      </c>
    </row>
    <row r="338" spans="1:65" ht="15">
      <c r="A338" s="28" t="s">
        <v>29</v>
      </c>
      <c r="B338" s="18" t="s">
        <v>115</v>
      </c>
      <c r="C338" s="15" t="s">
        <v>116</v>
      </c>
      <c r="D338" s="16" t="s">
        <v>311</v>
      </c>
      <c r="E338" s="16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1</v>
      </c>
    </row>
    <row r="339" spans="1:65">
      <c r="A339" s="35"/>
      <c r="B339" s="19" t="s">
        <v>236</v>
      </c>
      <c r="C339" s="8" t="s">
        <v>236</v>
      </c>
      <c r="D339" s="9" t="s">
        <v>117</v>
      </c>
      <c r="E339" s="16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2" t="s">
        <v>3</v>
      </c>
    </row>
    <row r="340" spans="1:65">
      <c r="A340" s="35"/>
      <c r="B340" s="19"/>
      <c r="C340" s="8"/>
      <c r="D340" s="9" t="s">
        <v>319</v>
      </c>
      <c r="E340" s="16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2">
        <v>1</v>
      </c>
    </row>
    <row r="341" spans="1:65">
      <c r="A341" s="35"/>
      <c r="B341" s="19"/>
      <c r="C341" s="8"/>
      <c r="D341" s="29"/>
      <c r="E341" s="16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2">
        <v>1</v>
      </c>
    </row>
    <row r="342" spans="1:65">
      <c r="A342" s="35"/>
      <c r="B342" s="18">
        <v>1</v>
      </c>
      <c r="C342" s="14">
        <v>1</v>
      </c>
      <c r="D342" s="248">
        <v>15.400000000000002</v>
      </c>
      <c r="E342" s="249"/>
      <c r="F342" s="250"/>
      <c r="G342" s="250"/>
      <c r="H342" s="250"/>
      <c r="I342" s="250"/>
      <c r="J342" s="250"/>
      <c r="K342" s="250"/>
      <c r="L342" s="250"/>
      <c r="M342" s="250"/>
      <c r="N342" s="250"/>
      <c r="O342" s="250"/>
      <c r="P342" s="250"/>
      <c r="Q342" s="250"/>
      <c r="R342" s="250"/>
      <c r="S342" s="250"/>
      <c r="T342" s="250"/>
      <c r="U342" s="250"/>
      <c r="V342" s="250"/>
      <c r="W342" s="250"/>
      <c r="X342" s="250"/>
      <c r="Y342" s="250"/>
      <c r="Z342" s="250"/>
      <c r="AA342" s="250"/>
      <c r="AB342" s="250"/>
      <c r="AC342" s="250"/>
      <c r="AD342" s="250"/>
      <c r="AE342" s="250"/>
      <c r="AF342" s="250"/>
      <c r="AG342" s="250"/>
      <c r="AH342" s="250"/>
      <c r="AI342" s="250"/>
      <c r="AJ342" s="250"/>
      <c r="AK342" s="250"/>
      <c r="AL342" s="250"/>
      <c r="AM342" s="250"/>
      <c r="AN342" s="250"/>
      <c r="AO342" s="250"/>
      <c r="AP342" s="250"/>
      <c r="AQ342" s="250"/>
      <c r="AR342" s="250"/>
      <c r="AS342" s="250"/>
      <c r="AT342" s="250"/>
      <c r="AU342" s="250"/>
      <c r="AV342" s="250"/>
      <c r="AW342" s="250"/>
      <c r="AX342" s="250"/>
      <c r="AY342" s="250"/>
      <c r="AZ342" s="250"/>
      <c r="BA342" s="250"/>
      <c r="BB342" s="250"/>
      <c r="BC342" s="250"/>
      <c r="BD342" s="250"/>
      <c r="BE342" s="250"/>
      <c r="BF342" s="250"/>
      <c r="BG342" s="250"/>
      <c r="BH342" s="250"/>
      <c r="BI342" s="250"/>
      <c r="BJ342" s="250"/>
      <c r="BK342" s="250"/>
      <c r="BL342" s="250"/>
      <c r="BM342" s="251">
        <v>1</v>
      </c>
    </row>
    <row r="343" spans="1:65">
      <c r="A343" s="35"/>
      <c r="B343" s="19">
        <v>1</v>
      </c>
      <c r="C343" s="8">
        <v>2</v>
      </c>
      <c r="D343" s="252">
        <v>15</v>
      </c>
      <c r="E343" s="249"/>
      <c r="F343" s="250"/>
      <c r="G343" s="250"/>
      <c r="H343" s="250"/>
      <c r="I343" s="250"/>
      <c r="J343" s="250"/>
      <c r="K343" s="250"/>
      <c r="L343" s="250"/>
      <c r="M343" s="250"/>
      <c r="N343" s="250"/>
      <c r="O343" s="250"/>
      <c r="P343" s="250"/>
      <c r="Q343" s="250"/>
      <c r="R343" s="250"/>
      <c r="S343" s="250"/>
      <c r="T343" s="250"/>
      <c r="U343" s="250"/>
      <c r="V343" s="250"/>
      <c r="W343" s="250"/>
      <c r="X343" s="250"/>
      <c r="Y343" s="250"/>
      <c r="Z343" s="250"/>
      <c r="AA343" s="250"/>
      <c r="AB343" s="250"/>
      <c r="AC343" s="250"/>
      <c r="AD343" s="250"/>
      <c r="AE343" s="250"/>
      <c r="AF343" s="250"/>
      <c r="AG343" s="250"/>
      <c r="AH343" s="250"/>
      <c r="AI343" s="250"/>
      <c r="AJ343" s="250"/>
      <c r="AK343" s="250"/>
      <c r="AL343" s="250"/>
      <c r="AM343" s="250"/>
      <c r="AN343" s="250"/>
      <c r="AO343" s="250"/>
      <c r="AP343" s="250"/>
      <c r="AQ343" s="250"/>
      <c r="AR343" s="250"/>
      <c r="AS343" s="250"/>
      <c r="AT343" s="250"/>
      <c r="AU343" s="250"/>
      <c r="AV343" s="250"/>
      <c r="AW343" s="250"/>
      <c r="AX343" s="250"/>
      <c r="AY343" s="250"/>
      <c r="AZ343" s="250"/>
      <c r="BA343" s="250"/>
      <c r="BB343" s="250"/>
      <c r="BC343" s="250"/>
      <c r="BD343" s="250"/>
      <c r="BE343" s="250"/>
      <c r="BF343" s="250"/>
      <c r="BG343" s="250"/>
      <c r="BH343" s="250"/>
      <c r="BI343" s="250"/>
      <c r="BJ343" s="250"/>
      <c r="BK343" s="250"/>
      <c r="BL343" s="250"/>
      <c r="BM343" s="251">
        <v>10</v>
      </c>
    </row>
    <row r="344" spans="1:65">
      <c r="A344" s="35"/>
      <c r="B344" s="20" t="s">
        <v>263</v>
      </c>
      <c r="C344" s="12"/>
      <c r="D344" s="254">
        <v>15.200000000000001</v>
      </c>
      <c r="E344" s="249"/>
      <c r="F344" s="250"/>
      <c r="G344" s="250"/>
      <c r="H344" s="250"/>
      <c r="I344" s="250"/>
      <c r="J344" s="250"/>
      <c r="K344" s="250"/>
      <c r="L344" s="250"/>
      <c r="M344" s="250"/>
      <c r="N344" s="250"/>
      <c r="O344" s="250"/>
      <c r="P344" s="250"/>
      <c r="Q344" s="250"/>
      <c r="R344" s="250"/>
      <c r="S344" s="250"/>
      <c r="T344" s="250"/>
      <c r="U344" s="250"/>
      <c r="V344" s="250"/>
      <c r="W344" s="250"/>
      <c r="X344" s="250"/>
      <c r="Y344" s="250"/>
      <c r="Z344" s="250"/>
      <c r="AA344" s="250"/>
      <c r="AB344" s="250"/>
      <c r="AC344" s="250"/>
      <c r="AD344" s="250"/>
      <c r="AE344" s="250"/>
      <c r="AF344" s="250"/>
      <c r="AG344" s="250"/>
      <c r="AH344" s="250"/>
      <c r="AI344" s="250"/>
      <c r="AJ344" s="250"/>
      <c r="AK344" s="250"/>
      <c r="AL344" s="250"/>
      <c r="AM344" s="250"/>
      <c r="AN344" s="250"/>
      <c r="AO344" s="250"/>
      <c r="AP344" s="250"/>
      <c r="AQ344" s="250"/>
      <c r="AR344" s="250"/>
      <c r="AS344" s="250"/>
      <c r="AT344" s="250"/>
      <c r="AU344" s="250"/>
      <c r="AV344" s="250"/>
      <c r="AW344" s="250"/>
      <c r="AX344" s="250"/>
      <c r="AY344" s="250"/>
      <c r="AZ344" s="250"/>
      <c r="BA344" s="250"/>
      <c r="BB344" s="250"/>
      <c r="BC344" s="250"/>
      <c r="BD344" s="250"/>
      <c r="BE344" s="250"/>
      <c r="BF344" s="250"/>
      <c r="BG344" s="250"/>
      <c r="BH344" s="250"/>
      <c r="BI344" s="250"/>
      <c r="BJ344" s="250"/>
      <c r="BK344" s="250"/>
      <c r="BL344" s="250"/>
      <c r="BM344" s="251">
        <v>16</v>
      </c>
    </row>
    <row r="345" spans="1:65">
      <c r="A345" s="35"/>
      <c r="B345" s="3" t="s">
        <v>264</v>
      </c>
      <c r="C345" s="33"/>
      <c r="D345" s="255">
        <v>15.200000000000001</v>
      </c>
      <c r="E345" s="249"/>
      <c r="F345" s="250"/>
      <c r="G345" s="250"/>
      <c r="H345" s="250"/>
      <c r="I345" s="250"/>
      <c r="J345" s="250"/>
      <c r="K345" s="250"/>
      <c r="L345" s="250"/>
      <c r="M345" s="250"/>
      <c r="N345" s="250"/>
      <c r="O345" s="250"/>
      <c r="P345" s="250"/>
      <c r="Q345" s="250"/>
      <c r="R345" s="250"/>
      <c r="S345" s="250"/>
      <c r="T345" s="250"/>
      <c r="U345" s="250"/>
      <c r="V345" s="250"/>
      <c r="W345" s="250"/>
      <c r="X345" s="250"/>
      <c r="Y345" s="250"/>
      <c r="Z345" s="250"/>
      <c r="AA345" s="250"/>
      <c r="AB345" s="250"/>
      <c r="AC345" s="250"/>
      <c r="AD345" s="250"/>
      <c r="AE345" s="250"/>
      <c r="AF345" s="250"/>
      <c r="AG345" s="250"/>
      <c r="AH345" s="250"/>
      <c r="AI345" s="250"/>
      <c r="AJ345" s="250"/>
      <c r="AK345" s="250"/>
      <c r="AL345" s="250"/>
      <c r="AM345" s="250"/>
      <c r="AN345" s="250"/>
      <c r="AO345" s="250"/>
      <c r="AP345" s="250"/>
      <c r="AQ345" s="250"/>
      <c r="AR345" s="250"/>
      <c r="AS345" s="250"/>
      <c r="AT345" s="250"/>
      <c r="AU345" s="250"/>
      <c r="AV345" s="250"/>
      <c r="AW345" s="250"/>
      <c r="AX345" s="250"/>
      <c r="AY345" s="250"/>
      <c r="AZ345" s="250"/>
      <c r="BA345" s="250"/>
      <c r="BB345" s="250"/>
      <c r="BC345" s="250"/>
      <c r="BD345" s="250"/>
      <c r="BE345" s="250"/>
      <c r="BF345" s="250"/>
      <c r="BG345" s="250"/>
      <c r="BH345" s="250"/>
      <c r="BI345" s="250"/>
      <c r="BJ345" s="250"/>
      <c r="BK345" s="250"/>
      <c r="BL345" s="250"/>
      <c r="BM345" s="251">
        <v>15.2</v>
      </c>
    </row>
    <row r="346" spans="1:65">
      <c r="A346" s="35"/>
      <c r="B346" s="3" t="s">
        <v>265</v>
      </c>
      <c r="C346" s="33"/>
      <c r="D346" s="255">
        <v>0.28284271247462051</v>
      </c>
      <c r="E346" s="249"/>
      <c r="F346" s="250"/>
      <c r="G346" s="250"/>
      <c r="H346" s="250"/>
      <c r="I346" s="250"/>
      <c r="J346" s="250"/>
      <c r="K346" s="250"/>
      <c r="L346" s="250"/>
      <c r="M346" s="250"/>
      <c r="N346" s="250"/>
      <c r="O346" s="250"/>
      <c r="P346" s="250"/>
      <c r="Q346" s="250"/>
      <c r="R346" s="250"/>
      <c r="S346" s="250"/>
      <c r="T346" s="250"/>
      <c r="U346" s="250"/>
      <c r="V346" s="250"/>
      <c r="W346" s="250"/>
      <c r="X346" s="250"/>
      <c r="Y346" s="250"/>
      <c r="Z346" s="250"/>
      <c r="AA346" s="250"/>
      <c r="AB346" s="250"/>
      <c r="AC346" s="250"/>
      <c r="AD346" s="250"/>
      <c r="AE346" s="250"/>
      <c r="AF346" s="250"/>
      <c r="AG346" s="250"/>
      <c r="AH346" s="250"/>
      <c r="AI346" s="250"/>
      <c r="AJ346" s="250"/>
      <c r="AK346" s="250"/>
      <c r="AL346" s="250"/>
      <c r="AM346" s="250"/>
      <c r="AN346" s="250"/>
      <c r="AO346" s="250"/>
      <c r="AP346" s="250"/>
      <c r="AQ346" s="250"/>
      <c r="AR346" s="250"/>
      <c r="AS346" s="250"/>
      <c r="AT346" s="250"/>
      <c r="AU346" s="250"/>
      <c r="AV346" s="250"/>
      <c r="AW346" s="250"/>
      <c r="AX346" s="250"/>
      <c r="AY346" s="250"/>
      <c r="AZ346" s="250"/>
      <c r="BA346" s="250"/>
      <c r="BB346" s="250"/>
      <c r="BC346" s="250"/>
      <c r="BD346" s="250"/>
      <c r="BE346" s="250"/>
      <c r="BF346" s="250"/>
      <c r="BG346" s="250"/>
      <c r="BH346" s="250"/>
      <c r="BI346" s="250"/>
      <c r="BJ346" s="250"/>
      <c r="BK346" s="250"/>
      <c r="BL346" s="250"/>
      <c r="BM346" s="251">
        <v>45</v>
      </c>
    </row>
    <row r="347" spans="1:65">
      <c r="A347" s="35"/>
      <c r="B347" s="3" t="s">
        <v>87</v>
      </c>
      <c r="C347" s="33"/>
      <c r="D347" s="13">
        <v>1.8608073189119768E-2</v>
      </c>
      <c r="E347" s="16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2"/>
    </row>
    <row r="348" spans="1:65">
      <c r="A348" s="35"/>
      <c r="B348" s="3" t="s">
        <v>266</v>
      </c>
      <c r="C348" s="33"/>
      <c r="D348" s="13">
        <v>2.2204460492503131E-16</v>
      </c>
      <c r="E348" s="16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2"/>
    </row>
    <row r="349" spans="1:65">
      <c r="A349" s="35"/>
      <c r="B349" s="53" t="s">
        <v>267</v>
      </c>
      <c r="C349" s="54"/>
      <c r="D349" s="52" t="s">
        <v>268</v>
      </c>
      <c r="E349" s="16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62"/>
    </row>
    <row r="350" spans="1:65">
      <c r="B350" s="36"/>
      <c r="C350" s="20"/>
      <c r="D350" s="31"/>
      <c r="BM350" s="62"/>
    </row>
    <row r="351" spans="1:65" ht="15">
      <c r="B351" s="37" t="s">
        <v>632</v>
      </c>
      <c r="BM351" s="32" t="s">
        <v>269</v>
      </c>
    </row>
    <row r="352" spans="1:65" ht="15">
      <c r="A352" s="28" t="s">
        <v>31</v>
      </c>
      <c r="B352" s="18" t="s">
        <v>115</v>
      </c>
      <c r="C352" s="15" t="s">
        <v>116</v>
      </c>
      <c r="D352" s="16" t="s">
        <v>311</v>
      </c>
      <c r="E352" s="16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1</v>
      </c>
    </row>
    <row r="353" spans="1:65">
      <c r="A353" s="35"/>
      <c r="B353" s="19" t="s">
        <v>236</v>
      </c>
      <c r="C353" s="8" t="s">
        <v>236</v>
      </c>
      <c r="D353" s="9" t="s">
        <v>117</v>
      </c>
      <c r="E353" s="16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 t="s">
        <v>3</v>
      </c>
    </row>
    <row r="354" spans="1:65">
      <c r="A354" s="35"/>
      <c r="B354" s="19"/>
      <c r="C354" s="8"/>
      <c r="D354" s="9" t="s">
        <v>319</v>
      </c>
      <c r="E354" s="16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1</v>
      </c>
    </row>
    <row r="355" spans="1:65">
      <c r="A355" s="35"/>
      <c r="B355" s="19"/>
      <c r="C355" s="8"/>
      <c r="D355" s="29"/>
      <c r="E355" s="16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1</v>
      </c>
    </row>
    <row r="356" spans="1:65">
      <c r="A356" s="35"/>
      <c r="B356" s="18">
        <v>1</v>
      </c>
      <c r="C356" s="14">
        <v>1</v>
      </c>
      <c r="D356" s="248">
        <v>37.799999999999997</v>
      </c>
      <c r="E356" s="249"/>
      <c r="F356" s="250"/>
      <c r="G356" s="250"/>
      <c r="H356" s="250"/>
      <c r="I356" s="250"/>
      <c r="J356" s="250"/>
      <c r="K356" s="250"/>
      <c r="L356" s="250"/>
      <c r="M356" s="250"/>
      <c r="N356" s="250"/>
      <c r="O356" s="250"/>
      <c r="P356" s="250"/>
      <c r="Q356" s="250"/>
      <c r="R356" s="250"/>
      <c r="S356" s="250"/>
      <c r="T356" s="250"/>
      <c r="U356" s="250"/>
      <c r="V356" s="250"/>
      <c r="W356" s="250"/>
      <c r="X356" s="250"/>
      <c r="Y356" s="250"/>
      <c r="Z356" s="250"/>
      <c r="AA356" s="250"/>
      <c r="AB356" s="250"/>
      <c r="AC356" s="250"/>
      <c r="AD356" s="250"/>
      <c r="AE356" s="250"/>
      <c r="AF356" s="250"/>
      <c r="AG356" s="250"/>
      <c r="AH356" s="250"/>
      <c r="AI356" s="250"/>
      <c r="AJ356" s="250"/>
      <c r="AK356" s="250"/>
      <c r="AL356" s="250"/>
      <c r="AM356" s="250"/>
      <c r="AN356" s="250"/>
      <c r="AO356" s="250"/>
      <c r="AP356" s="250"/>
      <c r="AQ356" s="250"/>
      <c r="AR356" s="250"/>
      <c r="AS356" s="250"/>
      <c r="AT356" s="250"/>
      <c r="AU356" s="250"/>
      <c r="AV356" s="250"/>
      <c r="AW356" s="250"/>
      <c r="AX356" s="250"/>
      <c r="AY356" s="250"/>
      <c r="AZ356" s="250"/>
      <c r="BA356" s="250"/>
      <c r="BB356" s="250"/>
      <c r="BC356" s="250"/>
      <c r="BD356" s="250"/>
      <c r="BE356" s="250"/>
      <c r="BF356" s="250"/>
      <c r="BG356" s="250"/>
      <c r="BH356" s="250"/>
      <c r="BI356" s="250"/>
      <c r="BJ356" s="250"/>
      <c r="BK356" s="250"/>
      <c r="BL356" s="250"/>
      <c r="BM356" s="251">
        <v>1</v>
      </c>
    </row>
    <row r="357" spans="1:65">
      <c r="A357" s="35"/>
      <c r="B357" s="19">
        <v>1</v>
      </c>
      <c r="C357" s="8">
        <v>2</v>
      </c>
      <c r="D357" s="252">
        <v>36.4</v>
      </c>
      <c r="E357" s="249"/>
      <c r="F357" s="250"/>
      <c r="G357" s="250"/>
      <c r="H357" s="250"/>
      <c r="I357" s="250"/>
      <c r="J357" s="250"/>
      <c r="K357" s="250"/>
      <c r="L357" s="250"/>
      <c r="M357" s="250"/>
      <c r="N357" s="250"/>
      <c r="O357" s="250"/>
      <c r="P357" s="250"/>
      <c r="Q357" s="250"/>
      <c r="R357" s="250"/>
      <c r="S357" s="250"/>
      <c r="T357" s="250"/>
      <c r="U357" s="250"/>
      <c r="V357" s="250"/>
      <c r="W357" s="250"/>
      <c r="X357" s="250"/>
      <c r="Y357" s="250"/>
      <c r="Z357" s="250"/>
      <c r="AA357" s="250"/>
      <c r="AB357" s="250"/>
      <c r="AC357" s="250"/>
      <c r="AD357" s="250"/>
      <c r="AE357" s="250"/>
      <c r="AF357" s="250"/>
      <c r="AG357" s="250"/>
      <c r="AH357" s="250"/>
      <c r="AI357" s="250"/>
      <c r="AJ357" s="250"/>
      <c r="AK357" s="250"/>
      <c r="AL357" s="250"/>
      <c r="AM357" s="250"/>
      <c r="AN357" s="250"/>
      <c r="AO357" s="250"/>
      <c r="AP357" s="250"/>
      <c r="AQ357" s="250"/>
      <c r="AR357" s="250"/>
      <c r="AS357" s="250"/>
      <c r="AT357" s="250"/>
      <c r="AU357" s="250"/>
      <c r="AV357" s="250"/>
      <c r="AW357" s="250"/>
      <c r="AX357" s="250"/>
      <c r="AY357" s="250"/>
      <c r="AZ357" s="250"/>
      <c r="BA357" s="250"/>
      <c r="BB357" s="250"/>
      <c r="BC357" s="250"/>
      <c r="BD357" s="250"/>
      <c r="BE357" s="250"/>
      <c r="BF357" s="250"/>
      <c r="BG357" s="250"/>
      <c r="BH357" s="250"/>
      <c r="BI357" s="250"/>
      <c r="BJ357" s="250"/>
      <c r="BK357" s="250"/>
      <c r="BL357" s="250"/>
      <c r="BM357" s="251">
        <v>19</v>
      </c>
    </row>
    <row r="358" spans="1:65">
      <c r="A358" s="35"/>
      <c r="B358" s="20" t="s">
        <v>263</v>
      </c>
      <c r="C358" s="12"/>
      <c r="D358" s="254">
        <v>37.099999999999994</v>
      </c>
      <c r="E358" s="249"/>
      <c r="F358" s="250"/>
      <c r="G358" s="250"/>
      <c r="H358" s="250"/>
      <c r="I358" s="250"/>
      <c r="J358" s="250"/>
      <c r="K358" s="250"/>
      <c r="L358" s="250"/>
      <c r="M358" s="250"/>
      <c r="N358" s="250"/>
      <c r="O358" s="250"/>
      <c r="P358" s="250"/>
      <c r="Q358" s="250"/>
      <c r="R358" s="250"/>
      <c r="S358" s="250"/>
      <c r="T358" s="250"/>
      <c r="U358" s="250"/>
      <c r="V358" s="250"/>
      <c r="W358" s="250"/>
      <c r="X358" s="250"/>
      <c r="Y358" s="250"/>
      <c r="Z358" s="250"/>
      <c r="AA358" s="250"/>
      <c r="AB358" s="250"/>
      <c r="AC358" s="250"/>
      <c r="AD358" s="250"/>
      <c r="AE358" s="250"/>
      <c r="AF358" s="250"/>
      <c r="AG358" s="250"/>
      <c r="AH358" s="250"/>
      <c r="AI358" s="250"/>
      <c r="AJ358" s="250"/>
      <c r="AK358" s="250"/>
      <c r="AL358" s="250"/>
      <c r="AM358" s="250"/>
      <c r="AN358" s="250"/>
      <c r="AO358" s="250"/>
      <c r="AP358" s="250"/>
      <c r="AQ358" s="250"/>
      <c r="AR358" s="250"/>
      <c r="AS358" s="250"/>
      <c r="AT358" s="250"/>
      <c r="AU358" s="250"/>
      <c r="AV358" s="250"/>
      <c r="AW358" s="250"/>
      <c r="AX358" s="250"/>
      <c r="AY358" s="250"/>
      <c r="AZ358" s="250"/>
      <c r="BA358" s="250"/>
      <c r="BB358" s="250"/>
      <c r="BC358" s="250"/>
      <c r="BD358" s="250"/>
      <c r="BE358" s="250"/>
      <c r="BF358" s="250"/>
      <c r="BG358" s="250"/>
      <c r="BH358" s="250"/>
      <c r="BI358" s="250"/>
      <c r="BJ358" s="250"/>
      <c r="BK358" s="250"/>
      <c r="BL358" s="250"/>
      <c r="BM358" s="251">
        <v>16</v>
      </c>
    </row>
    <row r="359" spans="1:65">
      <c r="A359" s="35"/>
      <c r="B359" s="3" t="s">
        <v>264</v>
      </c>
      <c r="C359" s="33"/>
      <c r="D359" s="255">
        <v>37.099999999999994</v>
      </c>
      <c r="E359" s="249"/>
      <c r="F359" s="250"/>
      <c r="G359" s="250"/>
      <c r="H359" s="250"/>
      <c r="I359" s="250"/>
      <c r="J359" s="250"/>
      <c r="K359" s="250"/>
      <c r="L359" s="250"/>
      <c r="M359" s="250"/>
      <c r="N359" s="250"/>
      <c r="O359" s="250"/>
      <c r="P359" s="250"/>
      <c r="Q359" s="250"/>
      <c r="R359" s="250"/>
      <c r="S359" s="250"/>
      <c r="T359" s="250"/>
      <c r="U359" s="250"/>
      <c r="V359" s="250"/>
      <c r="W359" s="250"/>
      <c r="X359" s="250"/>
      <c r="Y359" s="250"/>
      <c r="Z359" s="250"/>
      <c r="AA359" s="250"/>
      <c r="AB359" s="250"/>
      <c r="AC359" s="250"/>
      <c r="AD359" s="250"/>
      <c r="AE359" s="250"/>
      <c r="AF359" s="250"/>
      <c r="AG359" s="250"/>
      <c r="AH359" s="250"/>
      <c r="AI359" s="250"/>
      <c r="AJ359" s="250"/>
      <c r="AK359" s="250"/>
      <c r="AL359" s="250"/>
      <c r="AM359" s="250"/>
      <c r="AN359" s="250"/>
      <c r="AO359" s="250"/>
      <c r="AP359" s="250"/>
      <c r="AQ359" s="250"/>
      <c r="AR359" s="250"/>
      <c r="AS359" s="250"/>
      <c r="AT359" s="250"/>
      <c r="AU359" s="250"/>
      <c r="AV359" s="250"/>
      <c r="AW359" s="250"/>
      <c r="AX359" s="250"/>
      <c r="AY359" s="250"/>
      <c r="AZ359" s="250"/>
      <c r="BA359" s="250"/>
      <c r="BB359" s="250"/>
      <c r="BC359" s="250"/>
      <c r="BD359" s="250"/>
      <c r="BE359" s="250"/>
      <c r="BF359" s="250"/>
      <c r="BG359" s="250"/>
      <c r="BH359" s="250"/>
      <c r="BI359" s="250"/>
      <c r="BJ359" s="250"/>
      <c r="BK359" s="250"/>
      <c r="BL359" s="250"/>
      <c r="BM359" s="251">
        <v>37.1</v>
      </c>
    </row>
    <row r="360" spans="1:65">
      <c r="A360" s="35"/>
      <c r="B360" s="3" t="s">
        <v>265</v>
      </c>
      <c r="C360" s="33"/>
      <c r="D360" s="255">
        <v>0.98994949366116547</v>
      </c>
      <c r="E360" s="249"/>
      <c r="F360" s="250"/>
      <c r="G360" s="250"/>
      <c r="H360" s="250"/>
      <c r="I360" s="250"/>
      <c r="J360" s="250"/>
      <c r="K360" s="250"/>
      <c r="L360" s="250"/>
      <c r="M360" s="250"/>
      <c r="N360" s="250"/>
      <c r="O360" s="250"/>
      <c r="P360" s="250"/>
      <c r="Q360" s="250"/>
      <c r="R360" s="250"/>
      <c r="S360" s="250"/>
      <c r="T360" s="250"/>
      <c r="U360" s="250"/>
      <c r="V360" s="250"/>
      <c r="W360" s="250"/>
      <c r="X360" s="250"/>
      <c r="Y360" s="250"/>
      <c r="Z360" s="250"/>
      <c r="AA360" s="250"/>
      <c r="AB360" s="250"/>
      <c r="AC360" s="250"/>
      <c r="AD360" s="250"/>
      <c r="AE360" s="250"/>
      <c r="AF360" s="250"/>
      <c r="AG360" s="250"/>
      <c r="AH360" s="250"/>
      <c r="AI360" s="250"/>
      <c r="AJ360" s="250"/>
      <c r="AK360" s="250"/>
      <c r="AL360" s="250"/>
      <c r="AM360" s="250"/>
      <c r="AN360" s="250"/>
      <c r="AO360" s="250"/>
      <c r="AP360" s="250"/>
      <c r="AQ360" s="250"/>
      <c r="AR360" s="250"/>
      <c r="AS360" s="250"/>
      <c r="AT360" s="250"/>
      <c r="AU360" s="250"/>
      <c r="AV360" s="250"/>
      <c r="AW360" s="250"/>
      <c r="AX360" s="250"/>
      <c r="AY360" s="250"/>
      <c r="AZ360" s="250"/>
      <c r="BA360" s="250"/>
      <c r="BB360" s="250"/>
      <c r="BC360" s="250"/>
      <c r="BD360" s="250"/>
      <c r="BE360" s="250"/>
      <c r="BF360" s="250"/>
      <c r="BG360" s="250"/>
      <c r="BH360" s="250"/>
      <c r="BI360" s="250"/>
      <c r="BJ360" s="250"/>
      <c r="BK360" s="250"/>
      <c r="BL360" s="250"/>
      <c r="BM360" s="251">
        <v>46</v>
      </c>
    </row>
    <row r="361" spans="1:65">
      <c r="A361" s="35"/>
      <c r="B361" s="3" t="s">
        <v>87</v>
      </c>
      <c r="C361" s="33"/>
      <c r="D361" s="13">
        <v>2.6683274761756484E-2</v>
      </c>
      <c r="E361" s="16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2"/>
    </row>
    <row r="362" spans="1:65">
      <c r="A362" s="35"/>
      <c r="B362" s="3" t="s">
        <v>266</v>
      </c>
      <c r="C362" s="33"/>
      <c r="D362" s="13">
        <v>-2.2204460492503131E-16</v>
      </c>
      <c r="E362" s="16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2"/>
    </row>
    <row r="363" spans="1:65">
      <c r="A363" s="35"/>
      <c r="B363" s="53" t="s">
        <v>267</v>
      </c>
      <c r="C363" s="54"/>
      <c r="D363" s="52" t="s">
        <v>268</v>
      </c>
      <c r="E363" s="16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2"/>
    </row>
    <row r="364" spans="1:65">
      <c r="B364" s="36"/>
      <c r="C364" s="20"/>
      <c r="D364" s="31"/>
      <c r="BM364" s="62"/>
    </row>
    <row r="365" spans="1:65" ht="15">
      <c r="B365" s="37" t="s">
        <v>633</v>
      </c>
      <c r="BM365" s="32" t="s">
        <v>269</v>
      </c>
    </row>
    <row r="366" spans="1:65" ht="15">
      <c r="A366" s="28" t="s">
        <v>34</v>
      </c>
      <c r="B366" s="18" t="s">
        <v>115</v>
      </c>
      <c r="C366" s="15" t="s">
        <v>116</v>
      </c>
      <c r="D366" s="16" t="s">
        <v>311</v>
      </c>
      <c r="E366" s="16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2">
        <v>1</v>
      </c>
    </row>
    <row r="367" spans="1:65">
      <c r="A367" s="35"/>
      <c r="B367" s="19" t="s">
        <v>236</v>
      </c>
      <c r="C367" s="8" t="s">
        <v>236</v>
      </c>
      <c r="D367" s="9" t="s">
        <v>117</v>
      </c>
      <c r="E367" s="16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 t="s">
        <v>3</v>
      </c>
    </row>
    <row r="368" spans="1:65">
      <c r="A368" s="35"/>
      <c r="B368" s="19"/>
      <c r="C368" s="8"/>
      <c r="D368" s="9" t="s">
        <v>319</v>
      </c>
      <c r="E368" s="16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>
        <v>0</v>
      </c>
    </row>
    <row r="369" spans="1:65">
      <c r="A369" s="35"/>
      <c r="B369" s="19"/>
      <c r="C369" s="8"/>
      <c r="D369" s="29"/>
      <c r="E369" s="16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0</v>
      </c>
    </row>
    <row r="370" spans="1:65">
      <c r="A370" s="35"/>
      <c r="B370" s="18">
        <v>1</v>
      </c>
      <c r="C370" s="14">
        <v>1</v>
      </c>
      <c r="D370" s="236">
        <v>84</v>
      </c>
      <c r="E370" s="237"/>
      <c r="F370" s="238"/>
      <c r="G370" s="238"/>
      <c r="H370" s="238"/>
      <c r="I370" s="238"/>
      <c r="J370" s="238"/>
      <c r="K370" s="238"/>
      <c r="L370" s="238"/>
      <c r="M370" s="238"/>
      <c r="N370" s="238"/>
      <c r="O370" s="238"/>
      <c r="P370" s="238"/>
      <c r="Q370" s="238"/>
      <c r="R370" s="238"/>
      <c r="S370" s="238"/>
      <c r="T370" s="238"/>
      <c r="U370" s="238"/>
      <c r="V370" s="238"/>
      <c r="W370" s="238"/>
      <c r="X370" s="238"/>
      <c r="Y370" s="238"/>
      <c r="Z370" s="238"/>
      <c r="AA370" s="238"/>
      <c r="AB370" s="238"/>
      <c r="AC370" s="238"/>
      <c r="AD370" s="238"/>
      <c r="AE370" s="238"/>
      <c r="AF370" s="238"/>
      <c r="AG370" s="238"/>
      <c r="AH370" s="238"/>
      <c r="AI370" s="238"/>
      <c r="AJ370" s="238"/>
      <c r="AK370" s="238"/>
      <c r="AL370" s="238"/>
      <c r="AM370" s="238"/>
      <c r="AN370" s="238"/>
      <c r="AO370" s="238"/>
      <c r="AP370" s="238"/>
      <c r="AQ370" s="238"/>
      <c r="AR370" s="238"/>
      <c r="AS370" s="238"/>
      <c r="AT370" s="238"/>
      <c r="AU370" s="238"/>
      <c r="AV370" s="238"/>
      <c r="AW370" s="238"/>
      <c r="AX370" s="238"/>
      <c r="AY370" s="238"/>
      <c r="AZ370" s="238"/>
      <c r="BA370" s="238"/>
      <c r="BB370" s="238"/>
      <c r="BC370" s="238"/>
      <c r="BD370" s="238"/>
      <c r="BE370" s="238"/>
      <c r="BF370" s="238"/>
      <c r="BG370" s="238"/>
      <c r="BH370" s="238"/>
      <c r="BI370" s="238"/>
      <c r="BJ370" s="238"/>
      <c r="BK370" s="238"/>
      <c r="BL370" s="238"/>
      <c r="BM370" s="239">
        <v>1</v>
      </c>
    </row>
    <row r="371" spans="1:65">
      <c r="A371" s="35"/>
      <c r="B371" s="19">
        <v>1</v>
      </c>
      <c r="C371" s="8">
        <v>2</v>
      </c>
      <c r="D371" s="240">
        <v>76</v>
      </c>
      <c r="E371" s="237"/>
      <c r="F371" s="238"/>
      <c r="G371" s="238"/>
      <c r="H371" s="238"/>
      <c r="I371" s="238"/>
      <c r="J371" s="238"/>
      <c r="K371" s="238"/>
      <c r="L371" s="238"/>
      <c r="M371" s="238"/>
      <c r="N371" s="238"/>
      <c r="O371" s="238"/>
      <c r="P371" s="238"/>
      <c r="Q371" s="238"/>
      <c r="R371" s="238"/>
      <c r="S371" s="238"/>
      <c r="T371" s="238"/>
      <c r="U371" s="238"/>
      <c r="V371" s="238"/>
      <c r="W371" s="238"/>
      <c r="X371" s="238"/>
      <c r="Y371" s="238"/>
      <c r="Z371" s="238"/>
      <c r="AA371" s="238"/>
      <c r="AB371" s="238"/>
      <c r="AC371" s="238"/>
      <c r="AD371" s="238"/>
      <c r="AE371" s="238"/>
      <c r="AF371" s="238"/>
      <c r="AG371" s="238"/>
      <c r="AH371" s="238"/>
      <c r="AI371" s="238"/>
      <c r="AJ371" s="238"/>
      <c r="AK371" s="238"/>
      <c r="AL371" s="238"/>
      <c r="AM371" s="238"/>
      <c r="AN371" s="238"/>
      <c r="AO371" s="238"/>
      <c r="AP371" s="238"/>
      <c r="AQ371" s="238"/>
      <c r="AR371" s="238"/>
      <c r="AS371" s="238"/>
      <c r="AT371" s="238"/>
      <c r="AU371" s="238"/>
      <c r="AV371" s="238"/>
      <c r="AW371" s="238"/>
      <c r="AX371" s="238"/>
      <c r="AY371" s="238"/>
      <c r="AZ371" s="238"/>
      <c r="BA371" s="238"/>
      <c r="BB371" s="238"/>
      <c r="BC371" s="238"/>
      <c r="BD371" s="238"/>
      <c r="BE371" s="238"/>
      <c r="BF371" s="238"/>
      <c r="BG371" s="238"/>
      <c r="BH371" s="238"/>
      <c r="BI371" s="238"/>
      <c r="BJ371" s="238"/>
      <c r="BK371" s="238"/>
      <c r="BL371" s="238"/>
      <c r="BM371" s="239">
        <v>11</v>
      </c>
    </row>
    <row r="372" spans="1:65">
      <c r="A372" s="35"/>
      <c r="B372" s="20" t="s">
        <v>263</v>
      </c>
      <c r="C372" s="12"/>
      <c r="D372" s="242">
        <v>80</v>
      </c>
      <c r="E372" s="237"/>
      <c r="F372" s="238"/>
      <c r="G372" s="238"/>
      <c r="H372" s="238"/>
      <c r="I372" s="238"/>
      <c r="J372" s="238"/>
      <c r="K372" s="238"/>
      <c r="L372" s="238"/>
      <c r="M372" s="238"/>
      <c r="N372" s="238"/>
      <c r="O372" s="238"/>
      <c r="P372" s="238"/>
      <c r="Q372" s="238"/>
      <c r="R372" s="238"/>
      <c r="S372" s="238"/>
      <c r="T372" s="238"/>
      <c r="U372" s="238"/>
      <c r="V372" s="238"/>
      <c r="W372" s="238"/>
      <c r="X372" s="238"/>
      <c r="Y372" s="238"/>
      <c r="Z372" s="238"/>
      <c r="AA372" s="238"/>
      <c r="AB372" s="238"/>
      <c r="AC372" s="238"/>
      <c r="AD372" s="238"/>
      <c r="AE372" s="238"/>
      <c r="AF372" s="238"/>
      <c r="AG372" s="238"/>
      <c r="AH372" s="238"/>
      <c r="AI372" s="238"/>
      <c r="AJ372" s="238"/>
      <c r="AK372" s="238"/>
      <c r="AL372" s="238"/>
      <c r="AM372" s="238"/>
      <c r="AN372" s="238"/>
      <c r="AO372" s="238"/>
      <c r="AP372" s="238"/>
      <c r="AQ372" s="238"/>
      <c r="AR372" s="238"/>
      <c r="AS372" s="238"/>
      <c r="AT372" s="238"/>
      <c r="AU372" s="238"/>
      <c r="AV372" s="238"/>
      <c r="AW372" s="238"/>
      <c r="AX372" s="238"/>
      <c r="AY372" s="238"/>
      <c r="AZ372" s="238"/>
      <c r="BA372" s="238"/>
      <c r="BB372" s="238"/>
      <c r="BC372" s="238"/>
      <c r="BD372" s="238"/>
      <c r="BE372" s="238"/>
      <c r="BF372" s="238"/>
      <c r="BG372" s="238"/>
      <c r="BH372" s="238"/>
      <c r="BI372" s="238"/>
      <c r="BJ372" s="238"/>
      <c r="BK372" s="238"/>
      <c r="BL372" s="238"/>
      <c r="BM372" s="239">
        <v>16</v>
      </c>
    </row>
    <row r="373" spans="1:65">
      <c r="A373" s="35"/>
      <c r="B373" s="3" t="s">
        <v>264</v>
      </c>
      <c r="C373" s="33"/>
      <c r="D373" s="243">
        <v>80</v>
      </c>
      <c r="E373" s="237"/>
      <c r="F373" s="238"/>
      <c r="G373" s="238"/>
      <c r="H373" s="238"/>
      <c r="I373" s="238"/>
      <c r="J373" s="238"/>
      <c r="K373" s="238"/>
      <c r="L373" s="238"/>
      <c r="M373" s="238"/>
      <c r="N373" s="238"/>
      <c r="O373" s="238"/>
      <c r="P373" s="238"/>
      <c r="Q373" s="238"/>
      <c r="R373" s="238"/>
      <c r="S373" s="238"/>
      <c r="T373" s="238"/>
      <c r="U373" s="238"/>
      <c r="V373" s="238"/>
      <c r="W373" s="238"/>
      <c r="X373" s="238"/>
      <c r="Y373" s="238"/>
      <c r="Z373" s="238"/>
      <c r="AA373" s="238"/>
      <c r="AB373" s="238"/>
      <c r="AC373" s="238"/>
      <c r="AD373" s="238"/>
      <c r="AE373" s="238"/>
      <c r="AF373" s="238"/>
      <c r="AG373" s="238"/>
      <c r="AH373" s="238"/>
      <c r="AI373" s="238"/>
      <c r="AJ373" s="238"/>
      <c r="AK373" s="238"/>
      <c r="AL373" s="238"/>
      <c r="AM373" s="238"/>
      <c r="AN373" s="238"/>
      <c r="AO373" s="238"/>
      <c r="AP373" s="238"/>
      <c r="AQ373" s="238"/>
      <c r="AR373" s="238"/>
      <c r="AS373" s="238"/>
      <c r="AT373" s="238"/>
      <c r="AU373" s="238"/>
      <c r="AV373" s="238"/>
      <c r="AW373" s="238"/>
      <c r="AX373" s="238"/>
      <c r="AY373" s="238"/>
      <c r="AZ373" s="238"/>
      <c r="BA373" s="238"/>
      <c r="BB373" s="238"/>
      <c r="BC373" s="238"/>
      <c r="BD373" s="238"/>
      <c r="BE373" s="238"/>
      <c r="BF373" s="238"/>
      <c r="BG373" s="238"/>
      <c r="BH373" s="238"/>
      <c r="BI373" s="238"/>
      <c r="BJ373" s="238"/>
      <c r="BK373" s="238"/>
      <c r="BL373" s="238"/>
      <c r="BM373" s="239">
        <v>80</v>
      </c>
    </row>
    <row r="374" spans="1:65">
      <c r="A374" s="35"/>
      <c r="B374" s="3" t="s">
        <v>265</v>
      </c>
      <c r="C374" s="33"/>
      <c r="D374" s="243">
        <v>5.6568542494923806</v>
      </c>
      <c r="E374" s="237"/>
      <c r="F374" s="238"/>
      <c r="G374" s="238"/>
      <c r="H374" s="238"/>
      <c r="I374" s="238"/>
      <c r="J374" s="238"/>
      <c r="K374" s="238"/>
      <c r="L374" s="238"/>
      <c r="M374" s="238"/>
      <c r="N374" s="238"/>
      <c r="O374" s="238"/>
      <c r="P374" s="238"/>
      <c r="Q374" s="238"/>
      <c r="R374" s="238"/>
      <c r="S374" s="238"/>
      <c r="T374" s="238"/>
      <c r="U374" s="238"/>
      <c r="V374" s="238"/>
      <c r="W374" s="238"/>
      <c r="X374" s="238"/>
      <c r="Y374" s="238"/>
      <c r="Z374" s="238"/>
      <c r="AA374" s="238"/>
      <c r="AB374" s="238"/>
      <c r="AC374" s="238"/>
      <c r="AD374" s="238"/>
      <c r="AE374" s="238"/>
      <c r="AF374" s="238"/>
      <c r="AG374" s="238"/>
      <c r="AH374" s="238"/>
      <c r="AI374" s="238"/>
      <c r="AJ374" s="238"/>
      <c r="AK374" s="238"/>
      <c r="AL374" s="238"/>
      <c r="AM374" s="238"/>
      <c r="AN374" s="238"/>
      <c r="AO374" s="238"/>
      <c r="AP374" s="238"/>
      <c r="AQ374" s="238"/>
      <c r="AR374" s="238"/>
      <c r="AS374" s="238"/>
      <c r="AT374" s="238"/>
      <c r="AU374" s="238"/>
      <c r="AV374" s="238"/>
      <c r="AW374" s="238"/>
      <c r="AX374" s="238"/>
      <c r="AY374" s="238"/>
      <c r="AZ374" s="238"/>
      <c r="BA374" s="238"/>
      <c r="BB374" s="238"/>
      <c r="BC374" s="238"/>
      <c r="BD374" s="238"/>
      <c r="BE374" s="238"/>
      <c r="BF374" s="238"/>
      <c r="BG374" s="238"/>
      <c r="BH374" s="238"/>
      <c r="BI374" s="238"/>
      <c r="BJ374" s="238"/>
      <c r="BK374" s="238"/>
      <c r="BL374" s="238"/>
      <c r="BM374" s="239">
        <v>47</v>
      </c>
    </row>
    <row r="375" spans="1:65">
      <c r="A375" s="35"/>
      <c r="B375" s="3" t="s">
        <v>87</v>
      </c>
      <c r="C375" s="33"/>
      <c r="D375" s="13">
        <v>7.0710678118654752E-2</v>
      </c>
      <c r="E375" s="16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2"/>
    </row>
    <row r="376" spans="1:65">
      <c r="A376" s="35"/>
      <c r="B376" s="3" t="s">
        <v>266</v>
      </c>
      <c r="C376" s="33"/>
      <c r="D376" s="13">
        <v>0</v>
      </c>
      <c r="E376" s="16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2"/>
    </row>
    <row r="377" spans="1:65">
      <c r="A377" s="35"/>
      <c r="B377" s="53" t="s">
        <v>267</v>
      </c>
      <c r="C377" s="54"/>
      <c r="D377" s="52" t="s">
        <v>268</v>
      </c>
      <c r="E377" s="16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2"/>
    </row>
    <row r="378" spans="1:65">
      <c r="B378" s="36"/>
      <c r="C378" s="20"/>
      <c r="D378" s="31"/>
      <c r="BM378" s="62"/>
    </row>
    <row r="379" spans="1:65" ht="15">
      <c r="B379" s="37" t="s">
        <v>634</v>
      </c>
      <c r="BM379" s="32" t="s">
        <v>269</v>
      </c>
    </row>
    <row r="380" spans="1:65" ht="15">
      <c r="A380" s="28" t="s">
        <v>37</v>
      </c>
      <c r="B380" s="18" t="s">
        <v>115</v>
      </c>
      <c r="C380" s="15" t="s">
        <v>116</v>
      </c>
      <c r="D380" s="16" t="s">
        <v>311</v>
      </c>
      <c r="E380" s="16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2">
        <v>1</v>
      </c>
    </row>
    <row r="381" spans="1:65">
      <c r="A381" s="35"/>
      <c r="B381" s="19" t="s">
        <v>236</v>
      </c>
      <c r="C381" s="8" t="s">
        <v>236</v>
      </c>
      <c r="D381" s="9" t="s">
        <v>117</v>
      </c>
      <c r="E381" s="16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2" t="s">
        <v>3</v>
      </c>
    </row>
    <row r="382" spans="1:65">
      <c r="A382" s="35"/>
      <c r="B382" s="19"/>
      <c r="C382" s="8"/>
      <c r="D382" s="9" t="s">
        <v>319</v>
      </c>
      <c r="E382" s="16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2">
        <v>1</v>
      </c>
    </row>
    <row r="383" spans="1:65">
      <c r="A383" s="35"/>
      <c r="B383" s="19"/>
      <c r="C383" s="8"/>
      <c r="D383" s="29"/>
      <c r="E383" s="16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2">
        <v>1</v>
      </c>
    </row>
    <row r="384" spans="1:65">
      <c r="A384" s="35"/>
      <c r="B384" s="18">
        <v>1</v>
      </c>
      <c r="C384" s="14">
        <v>1</v>
      </c>
      <c r="D384" s="248">
        <v>31</v>
      </c>
      <c r="E384" s="249"/>
      <c r="F384" s="250"/>
      <c r="G384" s="250"/>
      <c r="H384" s="250"/>
      <c r="I384" s="250"/>
      <c r="J384" s="250"/>
      <c r="K384" s="250"/>
      <c r="L384" s="250"/>
      <c r="M384" s="250"/>
      <c r="N384" s="250"/>
      <c r="O384" s="250"/>
      <c r="P384" s="250"/>
      <c r="Q384" s="250"/>
      <c r="R384" s="250"/>
      <c r="S384" s="250"/>
      <c r="T384" s="250"/>
      <c r="U384" s="250"/>
      <c r="V384" s="250"/>
      <c r="W384" s="250"/>
      <c r="X384" s="250"/>
      <c r="Y384" s="250"/>
      <c r="Z384" s="250"/>
      <c r="AA384" s="250"/>
      <c r="AB384" s="250"/>
      <c r="AC384" s="250"/>
      <c r="AD384" s="250"/>
      <c r="AE384" s="250"/>
      <c r="AF384" s="250"/>
      <c r="AG384" s="250"/>
      <c r="AH384" s="250"/>
      <c r="AI384" s="250"/>
      <c r="AJ384" s="250"/>
      <c r="AK384" s="250"/>
      <c r="AL384" s="250"/>
      <c r="AM384" s="250"/>
      <c r="AN384" s="250"/>
      <c r="AO384" s="250"/>
      <c r="AP384" s="250"/>
      <c r="AQ384" s="250"/>
      <c r="AR384" s="250"/>
      <c r="AS384" s="250"/>
      <c r="AT384" s="250"/>
      <c r="AU384" s="250"/>
      <c r="AV384" s="250"/>
      <c r="AW384" s="250"/>
      <c r="AX384" s="250"/>
      <c r="AY384" s="250"/>
      <c r="AZ384" s="250"/>
      <c r="BA384" s="250"/>
      <c r="BB384" s="250"/>
      <c r="BC384" s="250"/>
      <c r="BD384" s="250"/>
      <c r="BE384" s="250"/>
      <c r="BF384" s="250"/>
      <c r="BG384" s="250"/>
      <c r="BH384" s="250"/>
      <c r="BI384" s="250"/>
      <c r="BJ384" s="250"/>
      <c r="BK384" s="250"/>
      <c r="BL384" s="250"/>
      <c r="BM384" s="251">
        <v>1</v>
      </c>
    </row>
    <row r="385" spans="1:65">
      <c r="A385" s="35"/>
      <c r="B385" s="19">
        <v>1</v>
      </c>
      <c r="C385" s="8">
        <v>2</v>
      </c>
      <c r="D385" s="252">
        <v>30</v>
      </c>
      <c r="E385" s="249"/>
      <c r="F385" s="250"/>
      <c r="G385" s="250"/>
      <c r="H385" s="250"/>
      <c r="I385" s="250"/>
      <c r="J385" s="250"/>
      <c r="K385" s="250"/>
      <c r="L385" s="250"/>
      <c r="M385" s="250"/>
      <c r="N385" s="250"/>
      <c r="O385" s="250"/>
      <c r="P385" s="250"/>
      <c r="Q385" s="250"/>
      <c r="R385" s="250"/>
      <c r="S385" s="250"/>
      <c r="T385" s="250"/>
      <c r="U385" s="250"/>
      <c r="V385" s="250"/>
      <c r="W385" s="250"/>
      <c r="X385" s="250"/>
      <c r="Y385" s="250"/>
      <c r="Z385" s="250"/>
      <c r="AA385" s="250"/>
      <c r="AB385" s="250"/>
      <c r="AC385" s="250"/>
      <c r="AD385" s="250"/>
      <c r="AE385" s="250"/>
      <c r="AF385" s="250"/>
      <c r="AG385" s="250"/>
      <c r="AH385" s="250"/>
      <c r="AI385" s="250"/>
      <c r="AJ385" s="250"/>
      <c r="AK385" s="250"/>
      <c r="AL385" s="250"/>
      <c r="AM385" s="250"/>
      <c r="AN385" s="250"/>
      <c r="AO385" s="250"/>
      <c r="AP385" s="250"/>
      <c r="AQ385" s="250"/>
      <c r="AR385" s="250"/>
      <c r="AS385" s="250"/>
      <c r="AT385" s="250"/>
      <c r="AU385" s="250"/>
      <c r="AV385" s="250"/>
      <c r="AW385" s="250"/>
      <c r="AX385" s="250"/>
      <c r="AY385" s="250"/>
      <c r="AZ385" s="250"/>
      <c r="BA385" s="250"/>
      <c r="BB385" s="250"/>
      <c r="BC385" s="250"/>
      <c r="BD385" s="250"/>
      <c r="BE385" s="250"/>
      <c r="BF385" s="250"/>
      <c r="BG385" s="250"/>
      <c r="BH385" s="250"/>
      <c r="BI385" s="250"/>
      <c r="BJ385" s="250"/>
      <c r="BK385" s="250"/>
      <c r="BL385" s="250"/>
      <c r="BM385" s="251">
        <v>13</v>
      </c>
    </row>
    <row r="386" spans="1:65">
      <c r="A386" s="35"/>
      <c r="B386" s="20" t="s">
        <v>263</v>
      </c>
      <c r="C386" s="12"/>
      <c r="D386" s="254">
        <v>30.5</v>
      </c>
      <c r="E386" s="249"/>
      <c r="F386" s="250"/>
      <c r="G386" s="250"/>
      <c r="H386" s="250"/>
      <c r="I386" s="250"/>
      <c r="J386" s="250"/>
      <c r="K386" s="250"/>
      <c r="L386" s="250"/>
      <c r="M386" s="250"/>
      <c r="N386" s="250"/>
      <c r="O386" s="250"/>
      <c r="P386" s="250"/>
      <c r="Q386" s="250"/>
      <c r="R386" s="250"/>
      <c r="S386" s="250"/>
      <c r="T386" s="250"/>
      <c r="U386" s="250"/>
      <c r="V386" s="250"/>
      <c r="W386" s="250"/>
      <c r="X386" s="250"/>
      <c r="Y386" s="250"/>
      <c r="Z386" s="250"/>
      <c r="AA386" s="250"/>
      <c r="AB386" s="250"/>
      <c r="AC386" s="250"/>
      <c r="AD386" s="250"/>
      <c r="AE386" s="250"/>
      <c r="AF386" s="250"/>
      <c r="AG386" s="250"/>
      <c r="AH386" s="250"/>
      <c r="AI386" s="250"/>
      <c r="AJ386" s="250"/>
      <c r="AK386" s="250"/>
      <c r="AL386" s="250"/>
      <c r="AM386" s="250"/>
      <c r="AN386" s="250"/>
      <c r="AO386" s="250"/>
      <c r="AP386" s="250"/>
      <c r="AQ386" s="250"/>
      <c r="AR386" s="250"/>
      <c r="AS386" s="250"/>
      <c r="AT386" s="250"/>
      <c r="AU386" s="250"/>
      <c r="AV386" s="250"/>
      <c r="AW386" s="250"/>
      <c r="AX386" s="250"/>
      <c r="AY386" s="250"/>
      <c r="AZ386" s="250"/>
      <c r="BA386" s="250"/>
      <c r="BB386" s="250"/>
      <c r="BC386" s="250"/>
      <c r="BD386" s="250"/>
      <c r="BE386" s="250"/>
      <c r="BF386" s="250"/>
      <c r="BG386" s="250"/>
      <c r="BH386" s="250"/>
      <c r="BI386" s="250"/>
      <c r="BJ386" s="250"/>
      <c r="BK386" s="250"/>
      <c r="BL386" s="250"/>
      <c r="BM386" s="251">
        <v>16</v>
      </c>
    </row>
    <row r="387" spans="1:65">
      <c r="A387" s="35"/>
      <c r="B387" s="3" t="s">
        <v>264</v>
      </c>
      <c r="C387" s="33"/>
      <c r="D387" s="255">
        <v>30.5</v>
      </c>
      <c r="E387" s="249"/>
      <c r="F387" s="250"/>
      <c r="G387" s="250"/>
      <c r="H387" s="250"/>
      <c r="I387" s="250"/>
      <c r="J387" s="250"/>
      <c r="K387" s="250"/>
      <c r="L387" s="250"/>
      <c r="M387" s="250"/>
      <c r="N387" s="250"/>
      <c r="O387" s="250"/>
      <c r="P387" s="250"/>
      <c r="Q387" s="250"/>
      <c r="R387" s="250"/>
      <c r="S387" s="250"/>
      <c r="T387" s="250"/>
      <c r="U387" s="250"/>
      <c r="V387" s="250"/>
      <c r="W387" s="250"/>
      <c r="X387" s="250"/>
      <c r="Y387" s="250"/>
      <c r="Z387" s="250"/>
      <c r="AA387" s="250"/>
      <c r="AB387" s="250"/>
      <c r="AC387" s="250"/>
      <c r="AD387" s="250"/>
      <c r="AE387" s="250"/>
      <c r="AF387" s="250"/>
      <c r="AG387" s="250"/>
      <c r="AH387" s="250"/>
      <c r="AI387" s="250"/>
      <c r="AJ387" s="250"/>
      <c r="AK387" s="250"/>
      <c r="AL387" s="250"/>
      <c r="AM387" s="250"/>
      <c r="AN387" s="250"/>
      <c r="AO387" s="250"/>
      <c r="AP387" s="250"/>
      <c r="AQ387" s="250"/>
      <c r="AR387" s="250"/>
      <c r="AS387" s="250"/>
      <c r="AT387" s="250"/>
      <c r="AU387" s="250"/>
      <c r="AV387" s="250"/>
      <c r="AW387" s="250"/>
      <c r="AX387" s="250"/>
      <c r="AY387" s="250"/>
      <c r="AZ387" s="250"/>
      <c r="BA387" s="250"/>
      <c r="BB387" s="250"/>
      <c r="BC387" s="250"/>
      <c r="BD387" s="250"/>
      <c r="BE387" s="250"/>
      <c r="BF387" s="250"/>
      <c r="BG387" s="250"/>
      <c r="BH387" s="250"/>
      <c r="BI387" s="250"/>
      <c r="BJ387" s="250"/>
      <c r="BK387" s="250"/>
      <c r="BL387" s="250"/>
      <c r="BM387" s="251">
        <v>30.5</v>
      </c>
    </row>
    <row r="388" spans="1:65">
      <c r="A388" s="35"/>
      <c r="B388" s="3" t="s">
        <v>265</v>
      </c>
      <c r="C388" s="33"/>
      <c r="D388" s="255">
        <v>0.70710678118654757</v>
      </c>
      <c r="E388" s="249"/>
      <c r="F388" s="250"/>
      <c r="G388" s="250"/>
      <c r="H388" s="250"/>
      <c r="I388" s="250"/>
      <c r="J388" s="250"/>
      <c r="K388" s="250"/>
      <c r="L388" s="250"/>
      <c r="M388" s="250"/>
      <c r="N388" s="250"/>
      <c r="O388" s="250"/>
      <c r="P388" s="250"/>
      <c r="Q388" s="250"/>
      <c r="R388" s="250"/>
      <c r="S388" s="250"/>
      <c r="T388" s="250"/>
      <c r="U388" s="250"/>
      <c r="V388" s="250"/>
      <c r="W388" s="250"/>
      <c r="X388" s="250"/>
      <c r="Y388" s="250"/>
      <c r="Z388" s="250"/>
      <c r="AA388" s="250"/>
      <c r="AB388" s="250"/>
      <c r="AC388" s="250"/>
      <c r="AD388" s="250"/>
      <c r="AE388" s="250"/>
      <c r="AF388" s="250"/>
      <c r="AG388" s="250"/>
      <c r="AH388" s="250"/>
      <c r="AI388" s="250"/>
      <c r="AJ388" s="250"/>
      <c r="AK388" s="250"/>
      <c r="AL388" s="250"/>
      <c r="AM388" s="250"/>
      <c r="AN388" s="250"/>
      <c r="AO388" s="250"/>
      <c r="AP388" s="250"/>
      <c r="AQ388" s="250"/>
      <c r="AR388" s="250"/>
      <c r="AS388" s="250"/>
      <c r="AT388" s="250"/>
      <c r="AU388" s="250"/>
      <c r="AV388" s="250"/>
      <c r="AW388" s="250"/>
      <c r="AX388" s="250"/>
      <c r="AY388" s="250"/>
      <c r="AZ388" s="250"/>
      <c r="BA388" s="250"/>
      <c r="BB388" s="250"/>
      <c r="BC388" s="250"/>
      <c r="BD388" s="250"/>
      <c r="BE388" s="250"/>
      <c r="BF388" s="250"/>
      <c r="BG388" s="250"/>
      <c r="BH388" s="250"/>
      <c r="BI388" s="250"/>
      <c r="BJ388" s="250"/>
      <c r="BK388" s="250"/>
      <c r="BL388" s="250"/>
      <c r="BM388" s="251">
        <v>48</v>
      </c>
    </row>
    <row r="389" spans="1:65">
      <c r="A389" s="35"/>
      <c r="B389" s="3" t="s">
        <v>87</v>
      </c>
      <c r="C389" s="33"/>
      <c r="D389" s="13">
        <v>2.3183828891362217E-2</v>
      </c>
      <c r="E389" s="16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62"/>
    </row>
    <row r="390" spans="1:65">
      <c r="A390" s="35"/>
      <c r="B390" s="3" t="s">
        <v>266</v>
      </c>
      <c r="C390" s="33"/>
      <c r="D390" s="13">
        <v>0</v>
      </c>
      <c r="E390" s="16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62"/>
    </row>
    <row r="391" spans="1:65">
      <c r="A391" s="35"/>
      <c r="B391" s="53" t="s">
        <v>267</v>
      </c>
      <c r="C391" s="54"/>
      <c r="D391" s="52" t="s">
        <v>268</v>
      </c>
      <c r="E391" s="16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62"/>
    </row>
    <row r="392" spans="1:65">
      <c r="B392" s="36"/>
      <c r="C392" s="20"/>
      <c r="D392" s="31"/>
      <c r="BM392" s="62"/>
    </row>
    <row r="393" spans="1:65" ht="15">
      <c r="B393" s="37" t="s">
        <v>635</v>
      </c>
      <c r="BM393" s="32" t="s">
        <v>269</v>
      </c>
    </row>
    <row r="394" spans="1:65" ht="15">
      <c r="A394" s="28" t="s">
        <v>40</v>
      </c>
      <c r="B394" s="18" t="s">
        <v>115</v>
      </c>
      <c r="C394" s="15" t="s">
        <v>116</v>
      </c>
      <c r="D394" s="16" t="s">
        <v>311</v>
      </c>
      <c r="E394" s="16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1</v>
      </c>
    </row>
    <row r="395" spans="1:65">
      <c r="A395" s="35"/>
      <c r="B395" s="19" t="s">
        <v>236</v>
      </c>
      <c r="C395" s="8" t="s">
        <v>236</v>
      </c>
      <c r="D395" s="9" t="s">
        <v>117</v>
      </c>
      <c r="E395" s="16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 t="s">
        <v>3</v>
      </c>
    </row>
    <row r="396" spans="1:65">
      <c r="A396" s="35"/>
      <c r="B396" s="19"/>
      <c r="C396" s="8"/>
      <c r="D396" s="9" t="s">
        <v>319</v>
      </c>
      <c r="E396" s="16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2">
        <v>2</v>
      </c>
    </row>
    <row r="397" spans="1:65">
      <c r="A397" s="35"/>
      <c r="B397" s="19"/>
      <c r="C397" s="8"/>
      <c r="D397" s="29"/>
      <c r="E397" s="16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2">
        <v>2</v>
      </c>
    </row>
    <row r="398" spans="1:65">
      <c r="A398" s="35"/>
      <c r="B398" s="18">
        <v>1</v>
      </c>
      <c r="C398" s="14">
        <v>1</v>
      </c>
      <c r="D398" s="22">
        <v>9.9</v>
      </c>
      <c r="E398" s="16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2">
        <v>1</v>
      </c>
    </row>
    <row r="399" spans="1:65">
      <c r="A399" s="35"/>
      <c r="B399" s="19">
        <v>1</v>
      </c>
      <c r="C399" s="8">
        <v>2</v>
      </c>
      <c r="D399" s="10">
        <v>9.52</v>
      </c>
      <c r="E399" s="16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2">
        <v>21</v>
      </c>
    </row>
    <row r="400" spans="1:65">
      <c r="A400" s="35"/>
      <c r="B400" s="20" t="s">
        <v>263</v>
      </c>
      <c r="C400" s="12"/>
      <c r="D400" s="26">
        <v>9.7100000000000009</v>
      </c>
      <c r="E400" s="16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2">
        <v>16</v>
      </c>
    </row>
    <row r="401" spans="1:65">
      <c r="A401" s="35"/>
      <c r="B401" s="3" t="s">
        <v>264</v>
      </c>
      <c r="C401" s="33"/>
      <c r="D401" s="11">
        <v>9.7100000000000009</v>
      </c>
      <c r="E401" s="16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2">
        <v>9.7100000000000009</v>
      </c>
    </row>
    <row r="402" spans="1:65">
      <c r="A402" s="35"/>
      <c r="B402" s="3" t="s">
        <v>265</v>
      </c>
      <c r="C402" s="33"/>
      <c r="D402" s="27">
        <v>0.26870057685088861</v>
      </c>
      <c r="E402" s="16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2">
        <v>49</v>
      </c>
    </row>
    <row r="403" spans="1:65">
      <c r="A403" s="35"/>
      <c r="B403" s="3" t="s">
        <v>87</v>
      </c>
      <c r="C403" s="33"/>
      <c r="D403" s="13">
        <v>2.7672561982583787E-2</v>
      </c>
      <c r="E403" s="16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2"/>
    </row>
    <row r="404" spans="1:65">
      <c r="A404" s="35"/>
      <c r="B404" s="3" t="s">
        <v>266</v>
      </c>
      <c r="C404" s="33"/>
      <c r="D404" s="13">
        <v>0</v>
      </c>
      <c r="E404" s="16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2"/>
    </row>
    <row r="405" spans="1:65">
      <c r="A405" s="35"/>
      <c r="B405" s="53" t="s">
        <v>267</v>
      </c>
      <c r="C405" s="54"/>
      <c r="D405" s="52" t="s">
        <v>268</v>
      </c>
      <c r="E405" s="16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62"/>
    </row>
    <row r="406" spans="1:65">
      <c r="B406" s="36"/>
      <c r="C406" s="20"/>
      <c r="D406" s="31"/>
      <c r="BM406" s="62"/>
    </row>
    <row r="407" spans="1:65" ht="15">
      <c r="B407" s="37" t="s">
        <v>636</v>
      </c>
      <c r="BM407" s="32" t="s">
        <v>269</v>
      </c>
    </row>
    <row r="408" spans="1:65" ht="15">
      <c r="A408" s="28" t="s">
        <v>43</v>
      </c>
      <c r="B408" s="18" t="s">
        <v>115</v>
      </c>
      <c r="C408" s="15" t="s">
        <v>116</v>
      </c>
      <c r="D408" s="16" t="s">
        <v>311</v>
      </c>
      <c r="E408" s="16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</v>
      </c>
    </row>
    <row r="409" spans="1:65">
      <c r="A409" s="35"/>
      <c r="B409" s="19" t="s">
        <v>236</v>
      </c>
      <c r="C409" s="8" t="s">
        <v>236</v>
      </c>
      <c r="D409" s="9" t="s">
        <v>117</v>
      </c>
      <c r="E409" s="16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 t="s">
        <v>3</v>
      </c>
    </row>
    <row r="410" spans="1:65">
      <c r="A410" s="35"/>
      <c r="B410" s="19"/>
      <c r="C410" s="8"/>
      <c r="D410" s="9" t="s">
        <v>319</v>
      </c>
      <c r="E410" s="16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0</v>
      </c>
    </row>
    <row r="411" spans="1:65">
      <c r="A411" s="35"/>
      <c r="B411" s="19"/>
      <c r="C411" s="8"/>
      <c r="D411" s="29"/>
      <c r="E411" s="16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0</v>
      </c>
    </row>
    <row r="412" spans="1:65">
      <c r="A412" s="35"/>
      <c r="B412" s="18">
        <v>1</v>
      </c>
      <c r="C412" s="14">
        <v>1</v>
      </c>
      <c r="D412" s="236">
        <v>177</v>
      </c>
      <c r="E412" s="237"/>
      <c r="F412" s="238"/>
      <c r="G412" s="238"/>
      <c r="H412" s="238"/>
      <c r="I412" s="238"/>
      <c r="J412" s="238"/>
      <c r="K412" s="238"/>
      <c r="L412" s="238"/>
      <c r="M412" s="238"/>
      <c r="N412" s="238"/>
      <c r="O412" s="238"/>
      <c r="P412" s="238"/>
      <c r="Q412" s="238"/>
      <c r="R412" s="238"/>
      <c r="S412" s="238"/>
      <c r="T412" s="238"/>
      <c r="U412" s="238"/>
      <c r="V412" s="238"/>
      <c r="W412" s="238"/>
      <c r="X412" s="238"/>
      <c r="Y412" s="238"/>
      <c r="Z412" s="238"/>
      <c r="AA412" s="238"/>
      <c r="AB412" s="238"/>
      <c r="AC412" s="238"/>
      <c r="AD412" s="238"/>
      <c r="AE412" s="238"/>
      <c r="AF412" s="238"/>
      <c r="AG412" s="238"/>
      <c r="AH412" s="238"/>
      <c r="AI412" s="238"/>
      <c r="AJ412" s="238"/>
      <c r="AK412" s="238"/>
      <c r="AL412" s="238"/>
      <c r="AM412" s="238"/>
      <c r="AN412" s="238"/>
      <c r="AO412" s="238"/>
      <c r="AP412" s="238"/>
      <c r="AQ412" s="238"/>
      <c r="AR412" s="238"/>
      <c r="AS412" s="238"/>
      <c r="AT412" s="238"/>
      <c r="AU412" s="238"/>
      <c r="AV412" s="238"/>
      <c r="AW412" s="238"/>
      <c r="AX412" s="238"/>
      <c r="AY412" s="238"/>
      <c r="AZ412" s="238"/>
      <c r="BA412" s="238"/>
      <c r="BB412" s="238"/>
      <c r="BC412" s="238"/>
      <c r="BD412" s="238"/>
      <c r="BE412" s="238"/>
      <c r="BF412" s="238"/>
      <c r="BG412" s="238"/>
      <c r="BH412" s="238"/>
      <c r="BI412" s="238"/>
      <c r="BJ412" s="238"/>
      <c r="BK412" s="238"/>
      <c r="BL412" s="238"/>
      <c r="BM412" s="239">
        <v>1</v>
      </c>
    </row>
    <row r="413" spans="1:65">
      <c r="A413" s="35"/>
      <c r="B413" s="19">
        <v>1</v>
      </c>
      <c r="C413" s="8">
        <v>2</v>
      </c>
      <c r="D413" s="240">
        <v>166</v>
      </c>
      <c r="E413" s="237"/>
      <c r="F413" s="238"/>
      <c r="G413" s="238"/>
      <c r="H413" s="238"/>
      <c r="I413" s="238"/>
      <c r="J413" s="238"/>
      <c r="K413" s="238"/>
      <c r="L413" s="238"/>
      <c r="M413" s="238"/>
      <c r="N413" s="238"/>
      <c r="O413" s="238"/>
      <c r="P413" s="238"/>
      <c r="Q413" s="238"/>
      <c r="R413" s="238"/>
      <c r="S413" s="238"/>
      <c r="T413" s="238"/>
      <c r="U413" s="238"/>
      <c r="V413" s="238"/>
      <c r="W413" s="238"/>
      <c r="X413" s="238"/>
      <c r="Y413" s="238"/>
      <c r="Z413" s="238"/>
      <c r="AA413" s="238"/>
      <c r="AB413" s="238"/>
      <c r="AC413" s="238"/>
      <c r="AD413" s="238"/>
      <c r="AE413" s="238"/>
      <c r="AF413" s="238"/>
      <c r="AG413" s="238"/>
      <c r="AH413" s="238"/>
      <c r="AI413" s="238"/>
      <c r="AJ413" s="238"/>
      <c r="AK413" s="238"/>
      <c r="AL413" s="238"/>
      <c r="AM413" s="238"/>
      <c r="AN413" s="238"/>
      <c r="AO413" s="238"/>
      <c r="AP413" s="238"/>
      <c r="AQ413" s="238"/>
      <c r="AR413" s="238"/>
      <c r="AS413" s="238"/>
      <c r="AT413" s="238"/>
      <c r="AU413" s="238"/>
      <c r="AV413" s="238"/>
      <c r="AW413" s="238"/>
      <c r="AX413" s="238"/>
      <c r="AY413" s="238"/>
      <c r="AZ413" s="238"/>
      <c r="BA413" s="238"/>
      <c r="BB413" s="238"/>
      <c r="BC413" s="238"/>
      <c r="BD413" s="238"/>
      <c r="BE413" s="238"/>
      <c r="BF413" s="238"/>
      <c r="BG413" s="238"/>
      <c r="BH413" s="238"/>
      <c r="BI413" s="238"/>
      <c r="BJ413" s="238"/>
      <c r="BK413" s="238"/>
      <c r="BL413" s="238"/>
      <c r="BM413" s="239">
        <v>44</v>
      </c>
    </row>
    <row r="414" spans="1:65">
      <c r="A414" s="35"/>
      <c r="B414" s="20" t="s">
        <v>263</v>
      </c>
      <c r="C414" s="12"/>
      <c r="D414" s="242">
        <v>171.5</v>
      </c>
      <c r="E414" s="237"/>
      <c r="F414" s="238"/>
      <c r="G414" s="238"/>
      <c r="H414" s="238"/>
      <c r="I414" s="238"/>
      <c r="J414" s="238"/>
      <c r="K414" s="238"/>
      <c r="L414" s="238"/>
      <c r="M414" s="238"/>
      <c r="N414" s="238"/>
      <c r="O414" s="238"/>
      <c r="P414" s="238"/>
      <c r="Q414" s="238"/>
      <c r="R414" s="238"/>
      <c r="S414" s="238"/>
      <c r="T414" s="238"/>
      <c r="U414" s="238"/>
      <c r="V414" s="238"/>
      <c r="W414" s="238"/>
      <c r="X414" s="238"/>
      <c r="Y414" s="238"/>
      <c r="Z414" s="238"/>
      <c r="AA414" s="238"/>
      <c r="AB414" s="238"/>
      <c r="AC414" s="238"/>
      <c r="AD414" s="238"/>
      <c r="AE414" s="238"/>
      <c r="AF414" s="238"/>
      <c r="AG414" s="238"/>
      <c r="AH414" s="238"/>
      <c r="AI414" s="238"/>
      <c r="AJ414" s="238"/>
      <c r="AK414" s="238"/>
      <c r="AL414" s="238"/>
      <c r="AM414" s="238"/>
      <c r="AN414" s="238"/>
      <c r="AO414" s="238"/>
      <c r="AP414" s="238"/>
      <c r="AQ414" s="238"/>
      <c r="AR414" s="238"/>
      <c r="AS414" s="238"/>
      <c r="AT414" s="238"/>
      <c r="AU414" s="238"/>
      <c r="AV414" s="238"/>
      <c r="AW414" s="238"/>
      <c r="AX414" s="238"/>
      <c r="AY414" s="238"/>
      <c r="AZ414" s="238"/>
      <c r="BA414" s="238"/>
      <c r="BB414" s="238"/>
      <c r="BC414" s="238"/>
      <c r="BD414" s="238"/>
      <c r="BE414" s="238"/>
      <c r="BF414" s="238"/>
      <c r="BG414" s="238"/>
      <c r="BH414" s="238"/>
      <c r="BI414" s="238"/>
      <c r="BJ414" s="238"/>
      <c r="BK414" s="238"/>
      <c r="BL414" s="238"/>
      <c r="BM414" s="239">
        <v>16</v>
      </c>
    </row>
    <row r="415" spans="1:65">
      <c r="A415" s="35"/>
      <c r="B415" s="3" t="s">
        <v>264</v>
      </c>
      <c r="C415" s="33"/>
      <c r="D415" s="243">
        <v>171.5</v>
      </c>
      <c r="E415" s="237"/>
      <c r="F415" s="238"/>
      <c r="G415" s="238"/>
      <c r="H415" s="238"/>
      <c r="I415" s="238"/>
      <c r="J415" s="238"/>
      <c r="K415" s="238"/>
      <c r="L415" s="238"/>
      <c r="M415" s="238"/>
      <c r="N415" s="238"/>
      <c r="O415" s="238"/>
      <c r="P415" s="238"/>
      <c r="Q415" s="238"/>
      <c r="R415" s="238"/>
      <c r="S415" s="238"/>
      <c r="T415" s="238"/>
      <c r="U415" s="238"/>
      <c r="V415" s="238"/>
      <c r="W415" s="238"/>
      <c r="X415" s="238"/>
      <c r="Y415" s="238"/>
      <c r="Z415" s="238"/>
      <c r="AA415" s="238"/>
      <c r="AB415" s="238"/>
      <c r="AC415" s="238"/>
      <c r="AD415" s="238"/>
      <c r="AE415" s="238"/>
      <c r="AF415" s="238"/>
      <c r="AG415" s="238"/>
      <c r="AH415" s="238"/>
      <c r="AI415" s="238"/>
      <c r="AJ415" s="238"/>
      <c r="AK415" s="238"/>
      <c r="AL415" s="238"/>
      <c r="AM415" s="238"/>
      <c r="AN415" s="238"/>
      <c r="AO415" s="238"/>
      <c r="AP415" s="238"/>
      <c r="AQ415" s="238"/>
      <c r="AR415" s="238"/>
      <c r="AS415" s="238"/>
      <c r="AT415" s="238"/>
      <c r="AU415" s="238"/>
      <c r="AV415" s="238"/>
      <c r="AW415" s="238"/>
      <c r="AX415" s="238"/>
      <c r="AY415" s="238"/>
      <c r="AZ415" s="238"/>
      <c r="BA415" s="238"/>
      <c r="BB415" s="238"/>
      <c r="BC415" s="238"/>
      <c r="BD415" s="238"/>
      <c r="BE415" s="238"/>
      <c r="BF415" s="238"/>
      <c r="BG415" s="238"/>
      <c r="BH415" s="238"/>
      <c r="BI415" s="238"/>
      <c r="BJ415" s="238"/>
      <c r="BK415" s="238"/>
      <c r="BL415" s="238"/>
      <c r="BM415" s="239">
        <v>171.5</v>
      </c>
    </row>
    <row r="416" spans="1:65">
      <c r="A416" s="35"/>
      <c r="B416" s="3" t="s">
        <v>265</v>
      </c>
      <c r="C416" s="33"/>
      <c r="D416" s="243">
        <v>7.7781745930520225</v>
      </c>
      <c r="E416" s="237"/>
      <c r="F416" s="238"/>
      <c r="G416" s="238"/>
      <c r="H416" s="238"/>
      <c r="I416" s="238"/>
      <c r="J416" s="238"/>
      <c r="K416" s="238"/>
      <c r="L416" s="238"/>
      <c r="M416" s="238"/>
      <c r="N416" s="238"/>
      <c r="O416" s="238"/>
      <c r="P416" s="238"/>
      <c r="Q416" s="238"/>
      <c r="R416" s="238"/>
      <c r="S416" s="238"/>
      <c r="T416" s="238"/>
      <c r="U416" s="238"/>
      <c r="V416" s="238"/>
      <c r="W416" s="238"/>
      <c r="X416" s="238"/>
      <c r="Y416" s="238"/>
      <c r="Z416" s="238"/>
      <c r="AA416" s="238"/>
      <c r="AB416" s="238"/>
      <c r="AC416" s="238"/>
      <c r="AD416" s="238"/>
      <c r="AE416" s="238"/>
      <c r="AF416" s="238"/>
      <c r="AG416" s="238"/>
      <c r="AH416" s="238"/>
      <c r="AI416" s="238"/>
      <c r="AJ416" s="238"/>
      <c r="AK416" s="238"/>
      <c r="AL416" s="238"/>
      <c r="AM416" s="238"/>
      <c r="AN416" s="238"/>
      <c r="AO416" s="238"/>
      <c r="AP416" s="238"/>
      <c r="AQ416" s="238"/>
      <c r="AR416" s="238"/>
      <c r="AS416" s="238"/>
      <c r="AT416" s="238"/>
      <c r="AU416" s="238"/>
      <c r="AV416" s="238"/>
      <c r="AW416" s="238"/>
      <c r="AX416" s="238"/>
      <c r="AY416" s="238"/>
      <c r="AZ416" s="238"/>
      <c r="BA416" s="238"/>
      <c r="BB416" s="238"/>
      <c r="BC416" s="238"/>
      <c r="BD416" s="238"/>
      <c r="BE416" s="238"/>
      <c r="BF416" s="238"/>
      <c r="BG416" s="238"/>
      <c r="BH416" s="238"/>
      <c r="BI416" s="238"/>
      <c r="BJ416" s="238"/>
      <c r="BK416" s="238"/>
      <c r="BL416" s="238"/>
      <c r="BM416" s="239">
        <v>50</v>
      </c>
    </row>
    <row r="417" spans="1:65">
      <c r="A417" s="35"/>
      <c r="B417" s="3" t="s">
        <v>87</v>
      </c>
      <c r="C417" s="33"/>
      <c r="D417" s="13">
        <v>4.5353787714589054E-2</v>
      </c>
      <c r="E417" s="16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2"/>
    </row>
    <row r="418" spans="1:65">
      <c r="A418" s="35"/>
      <c r="B418" s="3" t="s">
        <v>266</v>
      </c>
      <c r="C418" s="33"/>
      <c r="D418" s="13">
        <v>0</v>
      </c>
      <c r="E418" s="16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2"/>
    </row>
    <row r="419" spans="1:65">
      <c r="A419" s="35"/>
      <c r="B419" s="53" t="s">
        <v>267</v>
      </c>
      <c r="C419" s="54"/>
      <c r="D419" s="52" t="s">
        <v>268</v>
      </c>
      <c r="E419" s="16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2"/>
    </row>
    <row r="420" spans="1:65">
      <c r="B420" s="36"/>
      <c r="C420" s="20"/>
      <c r="D420" s="31"/>
      <c r="BM420" s="62"/>
    </row>
    <row r="421" spans="1:65" ht="15">
      <c r="B421" s="37" t="s">
        <v>637</v>
      </c>
      <c r="BM421" s="32" t="s">
        <v>269</v>
      </c>
    </row>
    <row r="422" spans="1:65" ht="15">
      <c r="A422" s="28" t="s">
        <v>59</v>
      </c>
      <c r="B422" s="18" t="s">
        <v>115</v>
      </c>
      <c r="C422" s="15" t="s">
        <v>116</v>
      </c>
      <c r="D422" s="16" t="s">
        <v>311</v>
      </c>
      <c r="E422" s="16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</v>
      </c>
    </row>
    <row r="423" spans="1:65">
      <c r="A423" s="35"/>
      <c r="B423" s="19" t="s">
        <v>236</v>
      </c>
      <c r="C423" s="8" t="s">
        <v>236</v>
      </c>
      <c r="D423" s="9" t="s">
        <v>117</v>
      </c>
      <c r="E423" s="16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 t="s">
        <v>3</v>
      </c>
    </row>
    <row r="424" spans="1:65">
      <c r="A424" s="35"/>
      <c r="B424" s="19"/>
      <c r="C424" s="8"/>
      <c r="D424" s="9" t="s">
        <v>319</v>
      </c>
      <c r="E424" s="16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3</v>
      </c>
    </row>
    <row r="425" spans="1:65">
      <c r="A425" s="35"/>
      <c r="B425" s="19"/>
      <c r="C425" s="8"/>
      <c r="D425" s="29"/>
      <c r="E425" s="16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3</v>
      </c>
    </row>
    <row r="426" spans="1:65">
      <c r="A426" s="35"/>
      <c r="B426" s="18">
        <v>1</v>
      </c>
      <c r="C426" s="14">
        <v>1</v>
      </c>
      <c r="D426" s="244">
        <v>0.02</v>
      </c>
      <c r="E426" s="234"/>
      <c r="F426" s="235"/>
      <c r="G426" s="235"/>
      <c r="H426" s="235"/>
      <c r="I426" s="235"/>
      <c r="J426" s="235"/>
      <c r="K426" s="235"/>
      <c r="L426" s="235"/>
      <c r="M426" s="235"/>
      <c r="N426" s="235"/>
      <c r="O426" s="235"/>
      <c r="P426" s="235"/>
      <c r="Q426" s="235"/>
      <c r="R426" s="235"/>
      <c r="S426" s="235"/>
      <c r="T426" s="235"/>
      <c r="U426" s="235"/>
      <c r="V426" s="235"/>
      <c r="W426" s="235"/>
      <c r="X426" s="235"/>
      <c r="Y426" s="235"/>
      <c r="Z426" s="235"/>
      <c r="AA426" s="235"/>
      <c r="AB426" s="235"/>
      <c r="AC426" s="235"/>
      <c r="AD426" s="235"/>
      <c r="AE426" s="235"/>
      <c r="AF426" s="235"/>
      <c r="AG426" s="235"/>
      <c r="AH426" s="235"/>
      <c r="AI426" s="235"/>
      <c r="AJ426" s="235"/>
      <c r="AK426" s="235"/>
      <c r="AL426" s="235"/>
      <c r="AM426" s="235"/>
      <c r="AN426" s="235"/>
      <c r="AO426" s="235"/>
      <c r="AP426" s="235"/>
      <c r="AQ426" s="235"/>
      <c r="AR426" s="235"/>
      <c r="AS426" s="235"/>
      <c r="AT426" s="235"/>
      <c r="AU426" s="235"/>
      <c r="AV426" s="235"/>
      <c r="AW426" s="235"/>
      <c r="AX426" s="235"/>
      <c r="AY426" s="235"/>
      <c r="AZ426" s="235"/>
      <c r="BA426" s="235"/>
      <c r="BB426" s="235"/>
      <c r="BC426" s="235"/>
      <c r="BD426" s="235"/>
      <c r="BE426" s="235"/>
      <c r="BF426" s="235"/>
      <c r="BG426" s="235"/>
      <c r="BH426" s="235"/>
      <c r="BI426" s="235"/>
      <c r="BJ426" s="235"/>
      <c r="BK426" s="235"/>
      <c r="BL426" s="235"/>
      <c r="BM426" s="245">
        <v>1</v>
      </c>
    </row>
    <row r="427" spans="1:65">
      <c r="A427" s="35"/>
      <c r="B427" s="19">
        <v>1</v>
      </c>
      <c r="C427" s="8">
        <v>2</v>
      </c>
      <c r="D427" s="246">
        <v>0.06</v>
      </c>
      <c r="E427" s="234"/>
      <c r="F427" s="235"/>
      <c r="G427" s="235"/>
      <c r="H427" s="235"/>
      <c r="I427" s="235"/>
      <c r="J427" s="235"/>
      <c r="K427" s="235"/>
      <c r="L427" s="235"/>
      <c r="M427" s="235"/>
      <c r="N427" s="235"/>
      <c r="O427" s="235"/>
      <c r="P427" s="235"/>
      <c r="Q427" s="235"/>
      <c r="R427" s="235"/>
      <c r="S427" s="235"/>
      <c r="T427" s="235"/>
      <c r="U427" s="235"/>
      <c r="V427" s="235"/>
      <c r="W427" s="235"/>
      <c r="X427" s="235"/>
      <c r="Y427" s="235"/>
      <c r="Z427" s="235"/>
      <c r="AA427" s="235"/>
      <c r="AB427" s="235"/>
      <c r="AC427" s="235"/>
      <c r="AD427" s="235"/>
      <c r="AE427" s="235"/>
      <c r="AF427" s="235"/>
      <c r="AG427" s="235"/>
      <c r="AH427" s="235"/>
      <c r="AI427" s="235"/>
      <c r="AJ427" s="235"/>
      <c r="AK427" s="235"/>
      <c r="AL427" s="235"/>
      <c r="AM427" s="235"/>
      <c r="AN427" s="235"/>
      <c r="AO427" s="235"/>
      <c r="AP427" s="235"/>
      <c r="AQ427" s="235"/>
      <c r="AR427" s="235"/>
      <c r="AS427" s="235"/>
      <c r="AT427" s="235"/>
      <c r="AU427" s="235"/>
      <c r="AV427" s="235"/>
      <c r="AW427" s="235"/>
      <c r="AX427" s="235"/>
      <c r="AY427" s="235"/>
      <c r="AZ427" s="235"/>
      <c r="BA427" s="235"/>
      <c r="BB427" s="235"/>
      <c r="BC427" s="235"/>
      <c r="BD427" s="235"/>
      <c r="BE427" s="235"/>
      <c r="BF427" s="235"/>
      <c r="BG427" s="235"/>
      <c r="BH427" s="235"/>
      <c r="BI427" s="235"/>
      <c r="BJ427" s="235"/>
      <c r="BK427" s="235"/>
      <c r="BL427" s="235"/>
      <c r="BM427" s="245">
        <v>45</v>
      </c>
    </row>
    <row r="428" spans="1:65">
      <c r="A428" s="35"/>
      <c r="B428" s="20" t="s">
        <v>263</v>
      </c>
      <c r="C428" s="12"/>
      <c r="D428" s="247">
        <v>0.04</v>
      </c>
      <c r="E428" s="234"/>
      <c r="F428" s="235"/>
      <c r="G428" s="235"/>
      <c r="H428" s="235"/>
      <c r="I428" s="235"/>
      <c r="J428" s="235"/>
      <c r="K428" s="235"/>
      <c r="L428" s="235"/>
      <c r="M428" s="235"/>
      <c r="N428" s="235"/>
      <c r="O428" s="235"/>
      <c r="P428" s="235"/>
      <c r="Q428" s="235"/>
      <c r="R428" s="235"/>
      <c r="S428" s="235"/>
      <c r="T428" s="235"/>
      <c r="U428" s="235"/>
      <c r="V428" s="235"/>
      <c r="W428" s="235"/>
      <c r="X428" s="235"/>
      <c r="Y428" s="235"/>
      <c r="Z428" s="235"/>
      <c r="AA428" s="235"/>
      <c r="AB428" s="235"/>
      <c r="AC428" s="235"/>
      <c r="AD428" s="235"/>
      <c r="AE428" s="235"/>
      <c r="AF428" s="235"/>
      <c r="AG428" s="235"/>
      <c r="AH428" s="235"/>
      <c r="AI428" s="235"/>
      <c r="AJ428" s="235"/>
      <c r="AK428" s="235"/>
      <c r="AL428" s="235"/>
      <c r="AM428" s="235"/>
      <c r="AN428" s="235"/>
      <c r="AO428" s="235"/>
      <c r="AP428" s="235"/>
      <c r="AQ428" s="235"/>
      <c r="AR428" s="235"/>
      <c r="AS428" s="235"/>
      <c r="AT428" s="235"/>
      <c r="AU428" s="235"/>
      <c r="AV428" s="235"/>
      <c r="AW428" s="235"/>
      <c r="AX428" s="235"/>
      <c r="AY428" s="235"/>
      <c r="AZ428" s="235"/>
      <c r="BA428" s="235"/>
      <c r="BB428" s="235"/>
      <c r="BC428" s="235"/>
      <c r="BD428" s="235"/>
      <c r="BE428" s="235"/>
      <c r="BF428" s="235"/>
      <c r="BG428" s="235"/>
      <c r="BH428" s="235"/>
      <c r="BI428" s="235"/>
      <c r="BJ428" s="235"/>
      <c r="BK428" s="235"/>
      <c r="BL428" s="235"/>
      <c r="BM428" s="245">
        <v>16</v>
      </c>
    </row>
    <row r="429" spans="1:65">
      <c r="A429" s="35"/>
      <c r="B429" s="3" t="s">
        <v>264</v>
      </c>
      <c r="C429" s="33"/>
      <c r="D429" s="27">
        <v>3.9999999999999994E-2</v>
      </c>
      <c r="E429" s="234"/>
      <c r="F429" s="235"/>
      <c r="G429" s="235"/>
      <c r="H429" s="235"/>
      <c r="I429" s="235"/>
      <c r="J429" s="235"/>
      <c r="K429" s="235"/>
      <c r="L429" s="235"/>
      <c r="M429" s="235"/>
      <c r="N429" s="235"/>
      <c r="O429" s="235"/>
      <c r="P429" s="235"/>
      <c r="Q429" s="235"/>
      <c r="R429" s="235"/>
      <c r="S429" s="235"/>
      <c r="T429" s="235"/>
      <c r="U429" s="235"/>
      <c r="V429" s="235"/>
      <c r="W429" s="235"/>
      <c r="X429" s="235"/>
      <c r="Y429" s="235"/>
      <c r="Z429" s="235"/>
      <c r="AA429" s="235"/>
      <c r="AB429" s="235"/>
      <c r="AC429" s="235"/>
      <c r="AD429" s="235"/>
      <c r="AE429" s="235"/>
      <c r="AF429" s="235"/>
      <c r="AG429" s="235"/>
      <c r="AH429" s="235"/>
      <c r="AI429" s="235"/>
      <c r="AJ429" s="235"/>
      <c r="AK429" s="235"/>
      <c r="AL429" s="235"/>
      <c r="AM429" s="235"/>
      <c r="AN429" s="235"/>
      <c r="AO429" s="235"/>
      <c r="AP429" s="235"/>
      <c r="AQ429" s="235"/>
      <c r="AR429" s="235"/>
      <c r="AS429" s="235"/>
      <c r="AT429" s="235"/>
      <c r="AU429" s="235"/>
      <c r="AV429" s="235"/>
      <c r="AW429" s="235"/>
      <c r="AX429" s="235"/>
      <c r="AY429" s="235"/>
      <c r="AZ429" s="235"/>
      <c r="BA429" s="235"/>
      <c r="BB429" s="235"/>
      <c r="BC429" s="235"/>
      <c r="BD429" s="235"/>
      <c r="BE429" s="235"/>
      <c r="BF429" s="235"/>
      <c r="BG429" s="235"/>
      <c r="BH429" s="235"/>
      <c r="BI429" s="235"/>
      <c r="BJ429" s="235"/>
      <c r="BK429" s="235"/>
      <c r="BL429" s="235"/>
      <c r="BM429" s="245">
        <v>0.04</v>
      </c>
    </row>
    <row r="430" spans="1:65">
      <c r="A430" s="35"/>
      <c r="B430" s="3" t="s">
        <v>265</v>
      </c>
      <c r="C430" s="33"/>
      <c r="D430" s="27">
        <v>2.8284271247461901E-2</v>
      </c>
      <c r="E430" s="234"/>
      <c r="F430" s="235"/>
      <c r="G430" s="235"/>
      <c r="H430" s="235"/>
      <c r="I430" s="235"/>
      <c r="J430" s="235"/>
      <c r="K430" s="235"/>
      <c r="L430" s="235"/>
      <c r="M430" s="235"/>
      <c r="N430" s="235"/>
      <c r="O430" s="235"/>
      <c r="P430" s="235"/>
      <c r="Q430" s="235"/>
      <c r="R430" s="235"/>
      <c r="S430" s="235"/>
      <c r="T430" s="235"/>
      <c r="U430" s="235"/>
      <c r="V430" s="235"/>
      <c r="W430" s="235"/>
      <c r="X430" s="235"/>
      <c r="Y430" s="235"/>
      <c r="Z430" s="235"/>
      <c r="AA430" s="235"/>
      <c r="AB430" s="235"/>
      <c r="AC430" s="235"/>
      <c r="AD430" s="235"/>
      <c r="AE430" s="235"/>
      <c r="AF430" s="235"/>
      <c r="AG430" s="235"/>
      <c r="AH430" s="235"/>
      <c r="AI430" s="235"/>
      <c r="AJ430" s="235"/>
      <c r="AK430" s="235"/>
      <c r="AL430" s="235"/>
      <c r="AM430" s="235"/>
      <c r="AN430" s="235"/>
      <c r="AO430" s="235"/>
      <c r="AP430" s="235"/>
      <c r="AQ430" s="235"/>
      <c r="AR430" s="235"/>
      <c r="AS430" s="235"/>
      <c r="AT430" s="235"/>
      <c r="AU430" s="235"/>
      <c r="AV430" s="235"/>
      <c r="AW430" s="235"/>
      <c r="AX430" s="235"/>
      <c r="AY430" s="235"/>
      <c r="AZ430" s="235"/>
      <c r="BA430" s="235"/>
      <c r="BB430" s="235"/>
      <c r="BC430" s="235"/>
      <c r="BD430" s="235"/>
      <c r="BE430" s="235"/>
      <c r="BF430" s="235"/>
      <c r="BG430" s="235"/>
      <c r="BH430" s="235"/>
      <c r="BI430" s="235"/>
      <c r="BJ430" s="235"/>
      <c r="BK430" s="235"/>
      <c r="BL430" s="235"/>
      <c r="BM430" s="245">
        <v>51</v>
      </c>
    </row>
    <row r="431" spans="1:65">
      <c r="A431" s="35"/>
      <c r="B431" s="3" t="s">
        <v>87</v>
      </c>
      <c r="C431" s="33"/>
      <c r="D431" s="13">
        <v>0.70710678118654757</v>
      </c>
      <c r="E431" s="16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2"/>
    </row>
    <row r="432" spans="1:65">
      <c r="A432" s="35"/>
      <c r="B432" s="3" t="s">
        <v>266</v>
      </c>
      <c r="C432" s="33"/>
      <c r="D432" s="13">
        <v>0</v>
      </c>
      <c r="E432" s="16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2"/>
    </row>
    <row r="433" spans="1:65">
      <c r="A433" s="35"/>
      <c r="B433" s="53" t="s">
        <v>267</v>
      </c>
      <c r="C433" s="54"/>
      <c r="D433" s="52" t="s">
        <v>268</v>
      </c>
      <c r="E433" s="16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2"/>
    </row>
    <row r="434" spans="1:65">
      <c r="B434" s="36"/>
      <c r="C434" s="20"/>
      <c r="D434" s="31"/>
      <c r="BM434" s="62"/>
    </row>
    <row r="435" spans="1:65" ht="15">
      <c r="B435" s="37" t="s">
        <v>638</v>
      </c>
      <c r="BM435" s="32" t="s">
        <v>269</v>
      </c>
    </row>
    <row r="436" spans="1:65" ht="15">
      <c r="A436" s="28" t="s">
        <v>6</v>
      </c>
      <c r="B436" s="18" t="s">
        <v>115</v>
      </c>
      <c r="C436" s="15" t="s">
        <v>116</v>
      </c>
      <c r="D436" s="16" t="s">
        <v>311</v>
      </c>
      <c r="E436" s="16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>
        <v>1</v>
      </c>
    </row>
    <row r="437" spans="1:65">
      <c r="A437" s="35"/>
      <c r="B437" s="19" t="s">
        <v>236</v>
      </c>
      <c r="C437" s="8" t="s">
        <v>236</v>
      </c>
      <c r="D437" s="9" t="s">
        <v>117</v>
      </c>
      <c r="E437" s="16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 t="s">
        <v>1</v>
      </c>
    </row>
    <row r="438" spans="1:65">
      <c r="A438" s="35"/>
      <c r="B438" s="19"/>
      <c r="C438" s="8"/>
      <c r="D438" s="9" t="s">
        <v>319</v>
      </c>
      <c r="E438" s="16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2">
        <v>3</v>
      </c>
    </row>
    <row r="439" spans="1:65">
      <c r="A439" s="35"/>
      <c r="B439" s="19"/>
      <c r="C439" s="8"/>
      <c r="D439" s="29"/>
      <c r="E439" s="16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2">
        <v>3</v>
      </c>
    </row>
    <row r="440" spans="1:65">
      <c r="A440" s="35"/>
      <c r="B440" s="18">
        <v>1</v>
      </c>
      <c r="C440" s="14">
        <v>1</v>
      </c>
      <c r="D440" s="244">
        <v>0.94800000000000006</v>
      </c>
      <c r="E440" s="234"/>
      <c r="F440" s="235"/>
      <c r="G440" s="235"/>
      <c r="H440" s="235"/>
      <c r="I440" s="235"/>
      <c r="J440" s="235"/>
      <c r="K440" s="235"/>
      <c r="L440" s="235"/>
      <c r="M440" s="235"/>
      <c r="N440" s="235"/>
      <c r="O440" s="235"/>
      <c r="P440" s="235"/>
      <c r="Q440" s="235"/>
      <c r="R440" s="235"/>
      <c r="S440" s="235"/>
      <c r="T440" s="235"/>
      <c r="U440" s="235"/>
      <c r="V440" s="235"/>
      <c r="W440" s="235"/>
      <c r="X440" s="235"/>
      <c r="Y440" s="235"/>
      <c r="Z440" s="235"/>
      <c r="AA440" s="235"/>
      <c r="AB440" s="235"/>
      <c r="AC440" s="235"/>
      <c r="AD440" s="235"/>
      <c r="AE440" s="235"/>
      <c r="AF440" s="235"/>
      <c r="AG440" s="235"/>
      <c r="AH440" s="235"/>
      <c r="AI440" s="235"/>
      <c r="AJ440" s="235"/>
      <c r="AK440" s="235"/>
      <c r="AL440" s="235"/>
      <c r="AM440" s="235"/>
      <c r="AN440" s="235"/>
      <c r="AO440" s="235"/>
      <c r="AP440" s="235"/>
      <c r="AQ440" s="235"/>
      <c r="AR440" s="235"/>
      <c r="AS440" s="235"/>
      <c r="AT440" s="235"/>
      <c r="AU440" s="235"/>
      <c r="AV440" s="235"/>
      <c r="AW440" s="235"/>
      <c r="AX440" s="235"/>
      <c r="AY440" s="235"/>
      <c r="AZ440" s="235"/>
      <c r="BA440" s="235"/>
      <c r="BB440" s="235"/>
      <c r="BC440" s="235"/>
      <c r="BD440" s="235"/>
      <c r="BE440" s="235"/>
      <c r="BF440" s="235"/>
      <c r="BG440" s="235"/>
      <c r="BH440" s="235"/>
      <c r="BI440" s="235"/>
      <c r="BJ440" s="235"/>
      <c r="BK440" s="235"/>
      <c r="BL440" s="235"/>
      <c r="BM440" s="245">
        <v>1</v>
      </c>
    </row>
    <row r="441" spans="1:65">
      <c r="A441" s="35"/>
      <c r="B441" s="19">
        <v>1</v>
      </c>
      <c r="C441" s="8">
        <v>2</v>
      </c>
      <c r="D441" s="246">
        <v>0.92999999999999994</v>
      </c>
      <c r="E441" s="234"/>
      <c r="F441" s="235"/>
      <c r="G441" s="235"/>
      <c r="H441" s="235"/>
      <c r="I441" s="235"/>
      <c r="J441" s="235"/>
      <c r="K441" s="235"/>
      <c r="L441" s="235"/>
      <c r="M441" s="235"/>
      <c r="N441" s="235"/>
      <c r="O441" s="235"/>
      <c r="P441" s="235"/>
      <c r="Q441" s="235"/>
      <c r="R441" s="235"/>
      <c r="S441" s="235"/>
      <c r="T441" s="235"/>
      <c r="U441" s="235"/>
      <c r="V441" s="235"/>
      <c r="W441" s="235"/>
      <c r="X441" s="235"/>
      <c r="Y441" s="235"/>
      <c r="Z441" s="235"/>
      <c r="AA441" s="235"/>
      <c r="AB441" s="235"/>
      <c r="AC441" s="235"/>
      <c r="AD441" s="235"/>
      <c r="AE441" s="235"/>
      <c r="AF441" s="235"/>
      <c r="AG441" s="235"/>
      <c r="AH441" s="235"/>
      <c r="AI441" s="235"/>
      <c r="AJ441" s="235"/>
      <c r="AK441" s="235"/>
      <c r="AL441" s="235"/>
      <c r="AM441" s="235"/>
      <c r="AN441" s="235"/>
      <c r="AO441" s="235"/>
      <c r="AP441" s="235"/>
      <c r="AQ441" s="235"/>
      <c r="AR441" s="235"/>
      <c r="AS441" s="235"/>
      <c r="AT441" s="235"/>
      <c r="AU441" s="235"/>
      <c r="AV441" s="235"/>
      <c r="AW441" s="235"/>
      <c r="AX441" s="235"/>
      <c r="AY441" s="235"/>
      <c r="AZ441" s="235"/>
      <c r="BA441" s="235"/>
      <c r="BB441" s="235"/>
      <c r="BC441" s="235"/>
      <c r="BD441" s="235"/>
      <c r="BE441" s="235"/>
      <c r="BF441" s="235"/>
      <c r="BG441" s="235"/>
      <c r="BH441" s="235"/>
      <c r="BI441" s="235"/>
      <c r="BJ441" s="235"/>
      <c r="BK441" s="235"/>
      <c r="BL441" s="235"/>
      <c r="BM441" s="245">
        <v>26</v>
      </c>
    </row>
    <row r="442" spans="1:65">
      <c r="A442" s="35"/>
      <c r="B442" s="20" t="s">
        <v>263</v>
      </c>
      <c r="C442" s="12"/>
      <c r="D442" s="247">
        <v>0.93900000000000006</v>
      </c>
      <c r="E442" s="234"/>
      <c r="F442" s="235"/>
      <c r="G442" s="235"/>
      <c r="H442" s="235"/>
      <c r="I442" s="235"/>
      <c r="J442" s="235"/>
      <c r="K442" s="235"/>
      <c r="L442" s="235"/>
      <c r="M442" s="235"/>
      <c r="N442" s="235"/>
      <c r="O442" s="235"/>
      <c r="P442" s="235"/>
      <c r="Q442" s="235"/>
      <c r="R442" s="235"/>
      <c r="S442" s="235"/>
      <c r="T442" s="235"/>
      <c r="U442" s="235"/>
      <c r="V442" s="235"/>
      <c r="W442" s="235"/>
      <c r="X442" s="235"/>
      <c r="Y442" s="235"/>
      <c r="Z442" s="235"/>
      <c r="AA442" s="235"/>
      <c r="AB442" s="235"/>
      <c r="AC442" s="235"/>
      <c r="AD442" s="235"/>
      <c r="AE442" s="235"/>
      <c r="AF442" s="235"/>
      <c r="AG442" s="235"/>
      <c r="AH442" s="235"/>
      <c r="AI442" s="235"/>
      <c r="AJ442" s="235"/>
      <c r="AK442" s="235"/>
      <c r="AL442" s="235"/>
      <c r="AM442" s="235"/>
      <c r="AN442" s="235"/>
      <c r="AO442" s="235"/>
      <c r="AP442" s="235"/>
      <c r="AQ442" s="235"/>
      <c r="AR442" s="235"/>
      <c r="AS442" s="235"/>
      <c r="AT442" s="235"/>
      <c r="AU442" s="235"/>
      <c r="AV442" s="235"/>
      <c r="AW442" s="235"/>
      <c r="AX442" s="235"/>
      <c r="AY442" s="235"/>
      <c r="AZ442" s="235"/>
      <c r="BA442" s="235"/>
      <c r="BB442" s="235"/>
      <c r="BC442" s="235"/>
      <c r="BD442" s="235"/>
      <c r="BE442" s="235"/>
      <c r="BF442" s="235"/>
      <c r="BG442" s="235"/>
      <c r="BH442" s="235"/>
      <c r="BI442" s="235"/>
      <c r="BJ442" s="235"/>
      <c r="BK442" s="235"/>
      <c r="BL442" s="235"/>
      <c r="BM442" s="245">
        <v>16</v>
      </c>
    </row>
    <row r="443" spans="1:65">
      <c r="A443" s="35"/>
      <c r="B443" s="3" t="s">
        <v>264</v>
      </c>
      <c r="C443" s="33"/>
      <c r="D443" s="27">
        <v>0.93900000000000006</v>
      </c>
      <c r="E443" s="234"/>
      <c r="F443" s="235"/>
      <c r="G443" s="235"/>
      <c r="H443" s="235"/>
      <c r="I443" s="235"/>
      <c r="J443" s="235"/>
      <c r="K443" s="235"/>
      <c r="L443" s="235"/>
      <c r="M443" s="235"/>
      <c r="N443" s="235"/>
      <c r="O443" s="235"/>
      <c r="P443" s="235"/>
      <c r="Q443" s="235"/>
      <c r="R443" s="235"/>
      <c r="S443" s="235"/>
      <c r="T443" s="235"/>
      <c r="U443" s="235"/>
      <c r="V443" s="235"/>
      <c r="W443" s="235"/>
      <c r="X443" s="235"/>
      <c r="Y443" s="235"/>
      <c r="Z443" s="235"/>
      <c r="AA443" s="235"/>
      <c r="AB443" s="235"/>
      <c r="AC443" s="235"/>
      <c r="AD443" s="235"/>
      <c r="AE443" s="235"/>
      <c r="AF443" s="235"/>
      <c r="AG443" s="235"/>
      <c r="AH443" s="235"/>
      <c r="AI443" s="235"/>
      <c r="AJ443" s="235"/>
      <c r="AK443" s="235"/>
      <c r="AL443" s="235"/>
      <c r="AM443" s="235"/>
      <c r="AN443" s="235"/>
      <c r="AO443" s="235"/>
      <c r="AP443" s="235"/>
      <c r="AQ443" s="235"/>
      <c r="AR443" s="235"/>
      <c r="AS443" s="235"/>
      <c r="AT443" s="235"/>
      <c r="AU443" s="235"/>
      <c r="AV443" s="235"/>
      <c r="AW443" s="235"/>
      <c r="AX443" s="235"/>
      <c r="AY443" s="235"/>
      <c r="AZ443" s="235"/>
      <c r="BA443" s="235"/>
      <c r="BB443" s="235"/>
      <c r="BC443" s="235"/>
      <c r="BD443" s="235"/>
      <c r="BE443" s="235"/>
      <c r="BF443" s="235"/>
      <c r="BG443" s="235"/>
      <c r="BH443" s="235"/>
      <c r="BI443" s="235"/>
      <c r="BJ443" s="235"/>
      <c r="BK443" s="235"/>
      <c r="BL443" s="235"/>
      <c r="BM443" s="245">
        <v>0.93899999999999995</v>
      </c>
    </row>
    <row r="444" spans="1:65">
      <c r="A444" s="35"/>
      <c r="B444" s="3" t="s">
        <v>265</v>
      </c>
      <c r="C444" s="33"/>
      <c r="D444" s="27">
        <v>1.2727922061357946E-2</v>
      </c>
      <c r="E444" s="234"/>
      <c r="F444" s="235"/>
      <c r="G444" s="235"/>
      <c r="H444" s="235"/>
      <c r="I444" s="235"/>
      <c r="J444" s="235"/>
      <c r="K444" s="235"/>
      <c r="L444" s="235"/>
      <c r="M444" s="235"/>
      <c r="N444" s="235"/>
      <c r="O444" s="235"/>
      <c r="P444" s="235"/>
      <c r="Q444" s="235"/>
      <c r="R444" s="235"/>
      <c r="S444" s="235"/>
      <c r="T444" s="235"/>
      <c r="U444" s="235"/>
      <c r="V444" s="235"/>
      <c r="W444" s="235"/>
      <c r="X444" s="235"/>
      <c r="Y444" s="235"/>
      <c r="Z444" s="235"/>
      <c r="AA444" s="235"/>
      <c r="AB444" s="235"/>
      <c r="AC444" s="235"/>
      <c r="AD444" s="235"/>
      <c r="AE444" s="235"/>
      <c r="AF444" s="235"/>
      <c r="AG444" s="235"/>
      <c r="AH444" s="235"/>
      <c r="AI444" s="235"/>
      <c r="AJ444" s="235"/>
      <c r="AK444" s="235"/>
      <c r="AL444" s="235"/>
      <c r="AM444" s="235"/>
      <c r="AN444" s="235"/>
      <c r="AO444" s="235"/>
      <c r="AP444" s="235"/>
      <c r="AQ444" s="235"/>
      <c r="AR444" s="235"/>
      <c r="AS444" s="235"/>
      <c r="AT444" s="235"/>
      <c r="AU444" s="235"/>
      <c r="AV444" s="235"/>
      <c r="AW444" s="235"/>
      <c r="AX444" s="235"/>
      <c r="AY444" s="235"/>
      <c r="AZ444" s="235"/>
      <c r="BA444" s="235"/>
      <c r="BB444" s="235"/>
      <c r="BC444" s="235"/>
      <c r="BD444" s="235"/>
      <c r="BE444" s="235"/>
      <c r="BF444" s="235"/>
      <c r="BG444" s="235"/>
      <c r="BH444" s="235"/>
      <c r="BI444" s="235"/>
      <c r="BJ444" s="235"/>
      <c r="BK444" s="235"/>
      <c r="BL444" s="235"/>
      <c r="BM444" s="245">
        <v>52</v>
      </c>
    </row>
    <row r="445" spans="1:65">
      <c r="A445" s="35"/>
      <c r="B445" s="3" t="s">
        <v>87</v>
      </c>
      <c r="C445" s="33"/>
      <c r="D445" s="13">
        <v>1.3554762578655958E-2</v>
      </c>
      <c r="E445" s="16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62"/>
    </row>
    <row r="446" spans="1:65">
      <c r="A446" s="35"/>
      <c r="B446" s="3" t="s">
        <v>266</v>
      </c>
      <c r="C446" s="33"/>
      <c r="D446" s="13">
        <v>2.2204460492503131E-16</v>
      </c>
      <c r="E446" s="16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62"/>
    </row>
    <row r="447" spans="1:65">
      <c r="A447" s="35"/>
      <c r="B447" s="53" t="s">
        <v>267</v>
      </c>
      <c r="C447" s="54"/>
      <c r="D447" s="52" t="s">
        <v>268</v>
      </c>
      <c r="E447" s="16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62"/>
    </row>
    <row r="448" spans="1:65">
      <c r="B448" s="36"/>
      <c r="C448" s="20"/>
      <c r="D448" s="31"/>
      <c r="BM448" s="62"/>
    </row>
    <row r="449" spans="1:65" ht="15">
      <c r="B449" s="37" t="s">
        <v>639</v>
      </c>
      <c r="BM449" s="32" t="s">
        <v>269</v>
      </c>
    </row>
    <row r="450" spans="1:65" ht="15">
      <c r="A450" s="28" t="s">
        <v>9</v>
      </c>
      <c r="B450" s="18" t="s">
        <v>115</v>
      </c>
      <c r="C450" s="15" t="s">
        <v>116</v>
      </c>
      <c r="D450" s="16" t="s">
        <v>311</v>
      </c>
      <c r="E450" s="16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2">
        <v>1</v>
      </c>
    </row>
    <row r="451" spans="1:65">
      <c r="A451" s="35"/>
      <c r="B451" s="19" t="s">
        <v>236</v>
      </c>
      <c r="C451" s="8" t="s">
        <v>236</v>
      </c>
      <c r="D451" s="9" t="s">
        <v>117</v>
      </c>
      <c r="E451" s="16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2" t="s">
        <v>3</v>
      </c>
    </row>
    <row r="452" spans="1:65">
      <c r="A452" s="35"/>
      <c r="B452" s="19"/>
      <c r="C452" s="8"/>
      <c r="D452" s="9" t="s">
        <v>319</v>
      </c>
      <c r="E452" s="16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>
        <v>1</v>
      </c>
    </row>
    <row r="453" spans="1:65">
      <c r="A453" s="35"/>
      <c r="B453" s="19"/>
      <c r="C453" s="8"/>
      <c r="D453" s="29"/>
      <c r="E453" s="16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>
        <v>1</v>
      </c>
    </row>
    <row r="454" spans="1:65">
      <c r="A454" s="35"/>
      <c r="B454" s="18">
        <v>1</v>
      </c>
      <c r="C454" s="14">
        <v>1</v>
      </c>
      <c r="D454" s="248">
        <v>14.1</v>
      </c>
      <c r="E454" s="249"/>
      <c r="F454" s="250"/>
      <c r="G454" s="250"/>
      <c r="H454" s="250"/>
      <c r="I454" s="250"/>
      <c r="J454" s="250"/>
      <c r="K454" s="250"/>
      <c r="L454" s="250"/>
      <c r="M454" s="250"/>
      <c r="N454" s="250"/>
      <c r="O454" s="250"/>
      <c r="P454" s="250"/>
      <c r="Q454" s="250"/>
      <c r="R454" s="250"/>
      <c r="S454" s="250"/>
      <c r="T454" s="250"/>
      <c r="U454" s="250"/>
      <c r="V454" s="250"/>
      <c r="W454" s="250"/>
      <c r="X454" s="250"/>
      <c r="Y454" s="250"/>
      <c r="Z454" s="250"/>
      <c r="AA454" s="250"/>
      <c r="AB454" s="250"/>
      <c r="AC454" s="250"/>
      <c r="AD454" s="250"/>
      <c r="AE454" s="250"/>
      <c r="AF454" s="250"/>
      <c r="AG454" s="250"/>
      <c r="AH454" s="250"/>
      <c r="AI454" s="250"/>
      <c r="AJ454" s="250"/>
      <c r="AK454" s="250"/>
      <c r="AL454" s="250"/>
      <c r="AM454" s="250"/>
      <c r="AN454" s="250"/>
      <c r="AO454" s="250"/>
      <c r="AP454" s="250"/>
      <c r="AQ454" s="250"/>
      <c r="AR454" s="250"/>
      <c r="AS454" s="250"/>
      <c r="AT454" s="250"/>
      <c r="AU454" s="250"/>
      <c r="AV454" s="250"/>
      <c r="AW454" s="250"/>
      <c r="AX454" s="250"/>
      <c r="AY454" s="250"/>
      <c r="AZ454" s="250"/>
      <c r="BA454" s="250"/>
      <c r="BB454" s="250"/>
      <c r="BC454" s="250"/>
      <c r="BD454" s="250"/>
      <c r="BE454" s="250"/>
      <c r="BF454" s="250"/>
      <c r="BG454" s="250"/>
      <c r="BH454" s="250"/>
      <c r="BI454" s="250"/>
      <c r="BJ454" s="250"/>
      <c r="BK454" s="250"/>
      <c r="BL454" s="250"/>
      <c r="BM454" s="251">
        <v>1</v>
      </c>
    </row>
    <row r="455" spans="1:65">
      <c r="A455" s="35"/>
      <c r="B455" s="19">
        <v>1</v>
      </c>
      <c r="C455" s="8">
        <v>2</v>
      </c>
      <c r="D455" s="252">
        <v>14.7</v>
      </c>
      <c r="E455" s="249"/>
      <c r="F455" s="250"/>
      <c r="G455" s="250"/>
      <c r="H455" s="250"/>
      <c r="I455" s="250"/>
      <c r="J455" s="250"/>
      <c r="K455" s="250"/>
      <c r="L455" s="250"/>
      <c r="M455" s="250"/>
      <c r="N455" s="250"/>
      <c r="O455" s="250"/>
      <c r="P455" s="250"/>
      <c r="Q455" s="250"/>
      <c r="R455" s="250"/>
      <c r="S455" s="250"/>
      <c r="T455" s="250"/>
      <c r="U455" s="250"/>
      <c r="V455" s="250"/>
      <c r="W455" s="250"/>
      <c r="X455" s="250"/>
      <c r="Y455" s="250"/>
      <c r="Z455" s="250"/>
      <c r="AA455" s="250"/>
      <c r="AB455" s="250"/>
      <c r="AC455" s="250"/>
      <c r="AD455" s="250"/>
      <c r="AE455" s="250"/>
      <c r="AF455" s="250"/>
      <c r="AG455" s="250"/>
      <c r="AH455" s="250"/>
      <c r="AI455" s="250"/>
      <c r="AJ455" s="250"/>
      <c r="AK455" s="250"/>
      <c r="AL455" s="250"/>
      <c r="AM455" s="250"/>
      <c r="AN455" s="250"/>
      <c r="AO455" s="250"/>
      <c r="AP455" s="250"/>
      <c r="AQ455" s="250"/>
      <c r="AR455" s="250"/>
      <c r="AS455" s="250"/>
      <c r="AT455" s="250"/>
      <c r="AU455" s="250"/>
      <c r="AV455" s="250"/>
      <c r="AW455" s="250"/>
      <c r="AX455" s="250"/>
      <c r="AY455" s="250"/>
      <c r="AZ455" s="250"/>
      <c r="BA455" s="250"/>
      <c r="BB455" s="250"/>
      <c r="BC455" s="250"/>
      <c r="BD455" s="250"/>
      <c r="BE455" s="250"/>
      <c r="BF455" s="250"/>
      <c r="BG455" s="250"/>
      <c r="BH455" s="250"/>
      <c r="BI455" s="250"/>
      <c r="BJ455" s="250"/>
      <c r="BK455" s="250"/>
      <c r="BL455" s="250"/>
      <c r="BM455" s="251">
        <v>47</v>
      </c>
    </row>
    <row r="456" spans="1:65">
      <c r="A456" s="35"/>
      <c r="B456" s="20" t="s">
        <v>263</v>
      </c>
      <c r="C456" s="12"/>
      <c r="D456" s="254">
        <v>14.399999999999999</v>
      </c>
      <c r="E456" s="249"/>
      <c r="F456" s="250"/>
      <c r="G456" s="250"/>
      <c r="H456" s="250"/>
      <c r="I456" s="250"/>
      <c r="J456" s="250"/>
      <c r="K456" s="250"/>
      <c r="L456" s="250"/>
      <c r="M456" s="250"/>
      <c r="N456" s="250"/>
      <c r="O456" s="250"/>
      <c r="P456" s="250"/>
      <c r="Q456" s="250"/>
      <c r="R456" s="250"/>
      <c r="S456" s="250"/>
      <c r="T456" s="250"/>
      <c r="U456" s="250"/>
      <c r="V456" s="250"/>
      <c r="W456" s="250"/>
      <c r="X456" s="250"/>
      <c r="Y456" s="250"/>
      <c r="Z456" s="250"/>
      <c r="AA456" s="250"/>
      <c r="AB456" s="250"/>
      <c r="AC456" s="250"/>
      <c r="AD456" s="250"/>
      <c r="AE456" s="250"/>
      <c r="AF456" s="250"/>
      <c r="AG456" s="250"/>
      <c r="AH456" s="250"/>
      <c r="AI456" s="250"/>
      <c r="AJ456" s="250"/>
      <c r="AK456" s="250"/>
      <c r="AL456" s="250"/>
      <c r="AM456" s="250"/>
      <c r="AN456" s="250"/>
      <c r="AO456" s="250"/>
      <c r="AP456" s="250"/>
      <c r="AQ456" s="250"/>
      <c r="AR456" s="250"/>
      <c r="AS456" s="250"/>
      <c r="AT456" s="250"/>
      <c r="AU456" s="250"/>
      <c r="AV456" s="250"/>
      <c r="AW456" s="250"/>
      <c r="AX456" s="250"/>
      <c r="AY456" s="250"/>
      <c r="AZ456" s="250"/>
      <c r="BA456" s="250"/>
      <c r="BB456" s="250"/>
      <c r="BC456" s="250"/>
      <c r="BD456" s="250"/>
      <c r="BE456" s="250"/>
      <c r="BF456" s="250"/>
      <c r="BG456" s="250"/>
      <c r="BH456" s="250"/>
      <c r="BI456" s="250"/>
      <c r="BJ456" s="250"/>
      <c r="BK456" s="250"/>
      <c r="BL456" s="250"/>
      <c r="BM456" s="251">
        <v>16</v>
      </c>
    </row>
    <row r="457" spans="1:65">
      <c r="A457" s="35"/>
      <c r="B457" s="3" t="s">
        <v>264</v>
      </c>
      <c r="C457" s="33"/>
      <c r="D457" s="255">
        <v>14.399999999999999</v>
      </c>
      <c r="E457" s="249"/>
      <c r="F457" s="250"/>
      <c r="G457" s="250"/>
      <c r="H457" s="250"/>
      <c r="I457" s="250"/>
      <c r="J457" s="250"/>
      <c r="K457" s="250"/>
      <c r="L457" s="250"/>
      <c r="M457" s="250"/>
      <c r="N457" s="250"/>
      <c r="O457" s="250"/>
      <c r="P457" s="250"/>
      <c r="Q457" s="250"/>
      <c r="R457" s="250"/>
      <c r="S457" s="250"/>
      <c r="T457" s="250"/>
      <c r="U457" s="250"/>
      <c r="V457" s="250"/>
      <c r="W457" s="250"/>
      <c r="X457" s="250"/>
      <c r="Y457" s="250"/>
      <c r="Z457" s="250"/>
      <c r="AA457" s="250"/>
      <c r="AB457" s="250"/>
      <c r="AC457" s="250"/>
      <c r="AD457" s="250"/>
      <c r="AE457" s="250"/>
      <c r="AF457" s="250"/>
      <c r="AG457" s="250"/>
      <c r="AH457" s="250"/>
      <c r="AI457" s="250"/>
      <c r="AJ457" s="250"/>
      <c r="AK457" s="250"/>
      <c r="AL457" s="250"/>
      <c r="AM457" s="250"/>
      <c r="AN457" s="250"/>
      <c r="AO457" s="250"/>
      <c r="AP457" s="250"/>
      <c r="AQ457" s="250"/>
      <c r="AR457" s="250"/>
      <c r="AS457" s="250"/>
      <c r="AT457" s="250"/>
      <c r="AU457" s="250"/>
      <c r="AV457" s="250"/>
      <c r="AW457" s="250"/>
      <c r="AX457" s="250"/>
      <c r="AY457" s="250"/>
      <c r="AZ457" s="250"/>
      <c r="BA457" s="250"/>
      <c r="BB457" s="250"/>
      <c r="BC457" s="250"/>
      <c r="BD457" s="250"/>
      <c r="BE457" s="250"/>
      <c r="BF457" s="250"/>
      <c r="BG457" s="250"/>
      <c r="BH457" s="250"/>
      <c r="BI457" s="250"/>
      <c r="BJ457" s="250"/>
      <c r="BK457" s="250"/>
      <c r="BL457" s="250"/>
      <c r="BM457" s="251">
        <v>14.4</v>
      </c>
    </row>
    <row r="458" spans="1:65">
      <c r="A458" s="35"/>
      <c r="B458" s="3" t="s">
        <v>265</v>
      </c>
      <c r="C458" s="33"/>
      <c r="D458" s="255">
        <v>0.42426406871192823</v>
      </c>
      <c r="E458" s="249"/>
      <c r="F458" s="250"/>
      <c r="G458" s="250"/>
      <c r="H458" s="250"/>
      <c r="I458" s="250"/>
      <c r="J458" s="250"/>
      <c r="K458" s="250"/>
      <c r="L458" s="250"/>
      <c r="M458" s="250"/>
      <c r="N458" s="250"/>
      <c r="O458" s="250"/>
      <c r="P458" s="250"/>
      <c r="Q458" s="250"/>
      <c r="R458" s="250"/>
      <c r="S458" s="250"/>
      <c r="T458" s="250"/>
      <c r="U458" s="250"/>
      <c r="V458" s="250"/>
      <c r="W458" s="250"/>
      <c r="X458" s="250"/>
      <c r="Y458" s="250"/>
      <c r="Z458" s="250"/>
      <c r="AA458" s="250"/>
      <c r="AB458" s="250"/>
      <c r="AC458" s="250"/>
      <c r="AD458" s="250"/>
      <c r="AE458" s="250"/>
      <c r="AF458" s="250"/>
      <c r="AG458" s="250"/>
      <c r="AH458" s="250"/>
      <c r="AI458" s="250"/>
      <c r="AJ458" s="250"/>
      <c r="AK458" s="250"/>
      <c r="AL458" s="250"/>
      <c r="AM458" s="250"/>
      <c r="AN458" s="250"/>
      <c r="AO458" s="250"/>
      <c r="AP458" s="250"/>
      <c r="AQ458" s="250"/>
      <c r="AR458" s="250"/>
      <c r="AS458" s="250"/>
      <c r="AT458" s="250"/>
      <c r="AU458" s="250"/>
      <c r="AV458" s="250"/>
      <c r="AW458" s="250"/>
      <c r="AX458" s="250"/>
      <c r="AY458" s="250"/>
      <c r="AZ458" s="250"/>
      <c r="BA458" s="250"/>
      <c r="BB458" s="250"/>
      <c r="BC458" s="250"/>
      <c r="BD458" s="250"/>
      <c r="BE458" s="250"/>
      <c r="BF458" s="250"/>
      <c r="BG458" s="250"/>
      <c r="BH458" s="250"/>
      <c r="BI458" s="250"/>
      <c r="BJ458" s="250"/>
      <c r="BK458" s="250"/>
      <c r="BL458" s="250"/>
      <c r="BM458" s="251">
        <v>53</v>
      </c>
    </row>
    <row r="459" spans="1:65">
      <c r="A459" s="35"/>
      <c r="B459" s="3" t="s">
        <v>87</v>
      </c>
      <c r="C459" s="33"/>
      <c r="D459" s="13">
        <v>2.9462782549439463E-2</v>
      </c>
      <c r="E459" s="16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2"/>
    </row>
    <row r="460" spans="1:65">
      <c r="A460" s="35"/>
      <c r="B460" s="3" t="s">
        <v>266</v>
      </c>
      <c r="C460" s="33"/>
      <c r="D460" s="13">
        <v>-1.1102230246251565E-16</v>
      </c>
      <c r="E460" s="16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62"/>
    </row>
    <row r="461" spans="1:65">
      <c r="A461" s="35"/>
      <c r="B461" s="53" t="s">
        <v>267</v>
      </c>
      <c r="C461" s="54"/>
      <c r="D461" s="52" t="s">
        <v>268</v>
      </c>
      <c r="E461" s="16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62"/>
    </row>
    <row r="462" spans="1:65">
      <c r="B462" s="36"/>
      <c r="C462" s="20"/>
      <c r="D462" s="31"/>
      <c r="BM462" s="62"/>
    </row>
    <row r="463" spans="1:65" ht="15">
      <c r="B463" s="37" t="s">
        <v>640</v>
      </c>
      <c r="BM463" s="32" t="s">
        <v>269</v>
      </c>
    </row>
    <row r="464" spans="1:65" ht="15">
      <c r="A464" s="28" t="s">
        <v>61</v>
      </c>
      <c r="B464" s="18" t="s">
        <v>115</v>
      </c>
      <c r="C464" s="15" t="s">
        <v>116</v>
      </c>
      <c r="D464" s="16" t="s">
        <v>311</v>
      </c>
      <c r="E464" s="16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2">
        <v>1</v>
      </c>
    </row>
    <row r="465" spans="1:65">
      <c r="A465" s="35"/>
      <c r="B465" s="19" t="s">
        <v>236</v>
      </c>
      <c r="C465" s="8" t="s">
        <v>236</v>
      </c>
      <c r="D465" s="9" t="s">
        <v>117</v>
      </c>
      <c r="E465" s="16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2" t="s">
        <v>3</v>
      </c>
    </row>
    <row r="466" spans="1:65">
      <c r="A466" s="35"/>
      <c r="B466" s="19"/>
      <c r="C466" s="8"/>
      <c r="D466" s="9" t="s">
        <v>319</v>
      </c>
      <c r="E466" s="16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2">
        <v>2</v>
      </c>
    </row>
    <row r="467" spans="1:65">
      <c r="A467" s="35"/>
      <c r="B467" s="19"/>
      <c r="C467" s="8"/>
      <c r="D467" s="29"/>
      <c r="E467" s="16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2">
        <v>2</v>
      </c>
    </row>
    <row r="468" spans="1:65">
      <c r="A468" s="35"/>
      <c r="B468" s="18">
        <v>1</v>
      </c>
      <c r="C468" s="14">
        <v>1</v>
      </c>
      <c r="D468" s="160" t="s">
        <v>109</v>
      </c>
      <c r="E468" s="16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2">
        <v>1</v>
      </c>
    </row>
    <row r="469" spans="1:65">
      <c r="A469" s="35"/>
      <c r="B469" s="19">
        <v>1</v>
      </c>
      <c r="C469" s="8">
        <v>2</v>
      </c>
      <c r="D469" s="161" t="s">
        <v>109</v>
      </c>
      <c r="E469" s="16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2">
        <v>48</v>
      </c>
    </row>
    <row r="470" spans="1:65">
      <c r="A470" s="35"/>
      <c r="B470" s="20" t="s">
        <v>263</v>
      </c>
      <c r="C470" s="12"/>
      <c r="D470" s="26" t="s">
        <v>658</v>
      </c>
      <c r="E470" s="16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2">
        <v>16</v>
      </c>
    </row>
    <row r="471" spans="1:65">
      <c r="A471" s="35"/>
      <c r="B471" s="3" t="s">
        <v>264</v>
      </c>
      <c r="C471" s="33"/>
      <c r="D471" s="11" t="s">
        <v>658</v>
      </c>
      <c r="E471" s="16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2" t="s">
        <v>109</v>
      </c>
    </row>
    <row r="472" spans="1:65">
      <c r="A472" s="35"/>
      <c r="B472" s="3" t="s">
        <v>265</v>
      </c>
      <c r="C472" s="33"/>
      <c r="D472" s="27" t="s">
        <v>658</v>
      </c>
      <c r="E472" s="16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2">
        <v>54</v>
      </c>
    </row>
    <row r="473" spans="1:65">
      <c r="A473" s="35"/>
      <c r="B473" s="3" t="s">
        <v>87</v>
      </c>
      <c r="C473" s="33"/>
      <c r="D473" s="13" t="s">
        <v>658</v>
      </c>
      <c r="E473" s="16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2"/>
    </row>
    <row r="474" spans="1:65">
      <c r="A474" s="35"/>
      <c r="B474" s="3" t="s">
        <v>266</v>
      </c>
      <c r="C474" s="33"/>
      <c r="D474" s="13" t="s">
        <v>658</v>
      </c>
      <c r="E474" s="16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2"/>
    </row>
    <row r="475" spans="1:65">
      <c r="A475" s="35"/>
      <c r="B475" s="53" t="s">
        <v>267</v>
      </c>
      <c r="C475" s="54"/>
      <c r="D475" s="52" t="s">
        <v>268</v>
      </c>
      <c r="E475" s="16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2"/>
    </row>
    <row r="476" spans="1:65">
      <c r="B476" s="36"/>
      <c r="C476" s="20"/>
      <c r="D476" s="31"/>
      <c r="BM476" s="62"/>
    </row>
    <row r="477" spans="1:65" ht="15">
      <c r="B477" s="37" t="s">
        <v>641</v>
      </c>
      <c r="BM477" s="32" t="s">
        <v>269</v>
      </c>
    </row>
    <row r="478" spans="1:65" ht="15">
      <c r="A478" s="28" t="s">
        <v>12</v>
      </c>
      <c r="B478" s="18" t="s">
        <v>115</v>
      </c>
      <c r="C478" s="15" t="s">
        <v>116</v>
      </c>
      <c r="D478" s="16" t="s">
        <v>311</v>
      </c>
      <c r="E478" s="16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2">
        <v>1</v>
      </c>
    </row>
    <row r="479" spans="1:65">
      <c r="A479" s="35"/>
      <c r="B479" s="19" t="s">
        <v>236</v>
      </c>
      <c r="C479" s="8" t="s">
        <v>236</v>
      </c>
      <c r="D479" s="9" t="s">
        <v>117</v>
      </c>
      <c r="E479" s="16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 t="s">
        <v>3</v>
      </c>
    </row>
    <row r="480" spans="1:65">
      <c r="A480" s="35"/>
      <c r="B480" s="19"/>
      <c r="C480" s="8"/>
      <c r="D480" s="9" t="s">
        <v>319</v>
      </c>
      <c r="E480" s="16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2">
        <v>2</v>
      </c>
    </row>
    <row r="481" spans="1:65">
      <c r="A481" s="35"/>
      <c r="B481" s="19"/>
      <c r="C481" s="8"/>
      <c r="D481" s="29"/>
      <c r="E481" s="16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2</v>
      </c>
    </row>
    <row r="482" spans="1:65">
      <c r="A482" s="35"/>
      <c r="B482" s="18">
        <v>1</v>
      </c>
      <c r="C482" s="14">
        <v>1</v>
      </c>
      <c r="D482" s="22">
        <v>7.59</v>
      </c>
      <c r="E482" s="16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1</v>
      </c>
    </row>
    <row r="483" spans="1:65">
      <c r="A483" s="35"/>
      <c r="B483" s="19">
        <v>1</v>
      </c>
      <c r="C483" s="8">
        <v>2</v>
      </c>
      <c r="D483" s="10">
        <v>7.59</v>
      </c>
      <c r="E483" s="16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>
        <v>18</v>
      </c>
    </row>
    <row r="484" spans="1:65">
      <c r="A484" s="35"/>
      <c r="B484" s="20" t="s">
        <v>263</v>
      </c>
      <c r="C484" s="12"/>
      <c r="D484" s="26">
        <v>7.59</v>
      </c>
      <c r="E484" s="16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16</v>
      </c>
    </row>
    <row r="485" spans="1:65">
      <c r="A485" s="35"/>
      <c r="B485" s="3" t="s">
        <v>264</v>
      </c>
      <c r="C485" s="33"/>
      <c r="D485" s="11">
        <v>7.59</v>
      </c>
      <c r="E485" s="16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>
        <v>7.59</v>
      </c>
    </row>
    <row r="486" spans="1:65">
      <c r="A486" s="35"/>
      <c r="B486" s="3" t="s">
        <v>265</v>
      </c>
      <c r="C486" s="33"/>
      <c r="D486" s="27">
        <v>0</v>
      </c>
      <c r="E486" s="16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2">
        <v>38</v>
      </c>
    </row>
    <row r="487" spans="1:65">
      <c r="A487" s="35"/>
      <c r="B487" s="3" t="s">
        <v>87</v>
      </c>
      <c r="C487" s="33"/>
      <c r="D487" s="13">
        <v>0</v>
      </c>
      <c r="E487" s="16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62"/>
    </row>
    <row r="488" spans="1:65">
      <c r="A488" s="35"/>
      <c r="B488" s="3" t="s">
        <v>266</v>
      </c>
      <c r="C488" s="33"/>
      <c r="D488" s="13">
        <v>0</v>
      </c>
      <c r="E488" s="16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62"/>
    </row>
    <row r="489" spans="1:65">
      <c r="A489" s="35"/>
      <c r="B489" s="53" t="s">
        <v>267</v>
      </c>
      <c r="C489" s="54"/>
      <c r="D489" s="52" t="s">
        <v>268</v>
      </c>
      <c r="E489" s="16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62"/>
    </row>
    <row r="490" spans="1:65">
      <c r="B490" s="36"/>
      <c r="C490" s="20"/>
      <c r="D490" s="31"/>
      <c r="BM490" s="62"/>
    </row>
    <row r="491" spans="1:65" ht="15">
      <c r="B491" s="37" t="s">
        <v>642</v>
      </c>
      <c r="BM491" s="32" t="s">
        <v>269</v>
      </c>
    </row>
    <row r="492" spans="1:65" ht="15">
      <c r="A492" s="28" t="s">
        <v>15</v>
      </c>
      <c r="B492" s="18" t="s">
        <v>115</v>
      </c>
      <c r="C492" s="15" t="s">
        <v>116</v>
      </c>
      <c r="D492" s="16" t="s">
        <v>311</v>
      </c>
      <c r="E492" s="16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2">
        <v>1</v>
      </c>
    </row>
    <row r="493" spans="1:65">
      <c r="A493" s="35"/>
      <c r="B493" s="19" t="s">
        <v>236</v>
      </c>
      <c r="C493" s="8" t="s">
        <v>236</v>
      </c>
      <c r="D493" s="9" t="s">
        <v>117</v>
      </c>
      <c r="E493" s="16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2" t="s">
        <v>3</v>
      </c>
    </row>
    <row r="494" spans="1:65">
      <c r="A494" s="35"/>
      <c r="B494" s="19"/>
      <c r="C494" s="8"/>
      <c r="D494" s="9" t="s">
        <v>319</v>
      </c>
      <c r="E494" s="16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2">
        <v>2</v>
      </c>
    </row>
    <row r="495" spans="1:65">
      <c r="A495" s="35"/>
      <c r="B495" s="19"/>
      <c r="C495" s="8"/>
      <c r="D495" s="29"/>
      <c r="E495" s="16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2">
        <v>2</v>
      </c>
    </row>
    <row r="496" spans="1:65">
      <c r="A496" s="35"/>
      <c r="B496" s="18">
        <v>1</v>
      </c>
      <c r="C496" s="14">
        <v>1</v>
      </c>
      <c r="D496" s="22">
        <v>4.4000000000000004</v>
      </c>
      <c r="E496" s="16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2">
        <v>1</v>
      </c>
    </row>
    <row r="497" spans="1:65">
      <c r="A497" s="35"/>
      <c r="B497" s="19">
        <v>1</v>
      </c>
      <c r="C497" s="8">
        <v>2</v>
      </c>
      <c r="D497" s="10">
        <v>4.4000000000000004</v>
      </c>
      <c r="E497" s="16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>
        <v>6</v>
      </c>
    </row>
    <row r="498" spans="1:65">
      <c r="A498" s="35"/>
      <c r="B498" s="20" t="s">
        <v>263</v>
      </c>
      <c r="C498" s="12"/>
      <c r="D498" s="26">
        <v>4.4000000000000004</v>
      </c>
      <c r="E498" s="16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>
        <v>16</v>
      </c>
    </row>
    <row r="499" spans="1:65">
      <c r="A499" s="35"/>
      <c r="B499" s="3" t="s">
        <v>264</v>
      </c>
      <c r="C499" s="33"/>
      <c r="D499" s="11">
        <v>4.4000000000000004</v>
      </c>
      <c r="E499" s="16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4.4000000000000004</v>
      </c>
    </row>
    <row r="500" spans="1:65">
      <c r="A500" s="35"/>
      <c r="B500" s="3" t="s">
        <v>265</v>
      </c>
      <c r="C500" s="33"/>
      <c r="D500" s="27">
        <v>0</v>
      </c>
      <c r="E500" s="16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39</v>
      </c>
    </row>
    <row r="501" spans="1:65">
      <c r="A501" s="35"/>
      <c r="B501" s="3" t="s">
        <v>87</v>
      </c>
      <c r="C501" s="33"/>
      <c r="D501" s="13">
        <v>0</v>
      </c>
      <c r="E501" s="16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62"/>
    </row>
    <row r="502" spans="1:65">
      <c r="A502" s="35"/>
      <c r="B502" s="3" t="s">
        <v>266</v>
      </c>
      <c r="C502" s="33"/>
      <c r="D502" s="13">
        <v>0</v>
      </c>
      <c r="E502" s="16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62"/>
    </row>
    <row r="503" spans="1:65">
      <c r="A503" s="35"/>
      <c r="B503" s="53" t="s">
        <v>267</v>
      </c>
      <c r="C503" s="54"/>
      <c r="D503" s="52" t="s">
        <v>268</v>
      </c>
      <c r="E503" s="16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62"/>
    </row>
    <row r="504" spans="1:65">
      <c r="B504" s="36"/>
      <c r="C504" s="20"/>
      <c r="D504" s="31"/>
      <c r="BM504" s="62"/>
    </row>
    <row r="505" spans="1:65" ht="15">
      <c r="B505" s="37" t="s">
        <v>643</v>
      </c>
      <c r="BM505" s="32" t="s">
        <v>269</v>
      </c>
    </row>
    <row r="506" spans="1:65" ht="15">
      <c r="A506" s="28" t="s">
        <v>18</v>
      </c>
      <c r="B506" s="18" t="s">
        <v>115</v>
      </c>
      <c r="C506" s="15" t="s">
        <v>116</v>
      </c>
      <c r="D506" s="16" t="s">
        <v>311</v>
      </c>
      <c r="E506" s="16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2">
        <v>1</v>
      </c>
    </row>
    <row r="507" spans="1:65">
      <c r="A507" s="35"/>
      <c r="B507" s="19" t="s">
        <v>236</v>
      </c>
      <c r="C507" s="8" t="s">
        <v>236</v>
      </c>
      <c r="D507" s="9" t="s">
        <v>117</v>
      </c>
      <c r="E507" s="16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2" t="s">
        <v>3</v>
      </c>
    </row>
    <row r="508" spans="1:65">
      <c r="A508" s="35"/>
      <c r="B508" s="19"/>
      <c r="C508" s="8"/>
      <c r="D508" s="9" t="s">
        <v>319</v>
      </c>
      <c r="E508" s="16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2">
        <v>0</v>
      </c>
    </row>
    <row r="509" spans="1:65">
      <c r="A509" s="35"/>
      <c r="B509" s="19"/>
      <c r="C509" s="8"/>
      <c r="D509" s="29"/>
      <c r="E509" s="16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2">
        <v>0</v>
      </c>
    </row>
    <row r="510" spans="1:65">
      <c r="A510" s="35"/>
      <c r="B510" s="18">
        <v>1</v>
      </c>
      <c r="C510" s="14">
        <v>1</v>
      </c>
      <c r="D510" s="236">
        <v>103</v>
      </c>
      <c r="E510" s="237"/>
      <c r="F510" s="238"/>
      <c r="G510" s="238"/>
      <c r="H510" s="238"/>
      <c r="I510" s="238"/>
      <c r="J510" s="238"/>
      <c r="K510" s="238"/>
      <c r="L510" s="238"/>
      <c r="M510" s="238"/>
      <c r="N510" s="238"/>
      <c r="O510" s="238"/>
      <c r="P510" s="238"/>
      <c r="Q510" s="238"/>
      <c r="R510" s="238"/>
      <c r="S510" s="238"/>
      <c r="T510" s="238"/>
      <c r="U510" s="238"/>
      <c r="V510" s="238"/>
      <c r="W510" s="238"/>
      <c r="X510" s="238"/>
      <c r="Y510" s="238"/>
      <c r="Z510" s="238"/>
      <c r="AA510" s="238"/>
      <c r="AB510" s="238"/>
      <c r="AC510" s="238"/>
      <c r="AD510" s="238"/>
      <c r="AE510" s="238"/>
      <c r="AF510" s="238"/>
      <c r="AG510" s="238"/>
      <c r="AH510" s="238"/>
      <c r="AI510" s="238"/>
      <c r="AJ510" s="238"/>
      <c r="AK510" s="238"/>
      <c r="AL510" s="238"/>
      <c r="AM510" s="238"/>
      <c r="AN510" s="238"/>
      <c r="AO510" s="238"/>
      <c r="AP510" s="238"/>
      <c r="AQ510" s="238"/>
      <c r="AR510" s="238"/>
      <c r="AS510" s="238"/>
      <c r="AT510" s="238"/>
      <c r="AU510" s="238"/>
      <c r="AV510" s="238"/>
      <c r="AW510" s="238"/>
      <c r="AX510" s="238"/>
      <c r="AY510" s="238"/>
      <c r="AZ510" s="238"/>
      <c r="BA510" s="238"/>
      <c r="BB510" s="238"/>
      <c r="BC510" s="238"/>
      <c r="BD510" s="238"/>
      <c r="BE510" s="238"/>
      <c r="BF510" s="238"/>
      <c r="BG510" s="238"/>
      <c r="BH510" s="238"/>
      <c r="BI510" s="238"/>
      <c r="BJ510" s="238"/>
      <c r="BK510" s="238"/>
      <c r="BL510" s="238"/>
      <c r="BM510" s="239">
        <v>1</v>
      </c>
    </row>
    <row r="511" spans="1:65">
      <c r="A511" s="35"/>
      <c r="B511" s="19">
        <v>1</v>
      </c>
      <c r="C511" s="8">
        <v>2</v>
      </c>
      <c r="D511" s="240">
        <v>98.6</v>
      </c>
      <c r="E511" s="237"/>
      <c r="F511" s="238"/>
      <c r="G511" s="238"/>
      <c r="H511" s="238"/>
      <c r="I511" s="238"/>
      <c r="J511" s="238"/>
      <c r="K511" s="238"/>
      <c r="L511" s="238"/>
      <c r="M511" s="238"/>
      <c r="N511" s="238"/>
      <c r="O511" s="238"/>
      <c r="P511" s="238"/>
      <c r="Q511" s="238"/>
      <c r="R511" s="238"/>
      <c r="S511" s="238"/>
      <c r="T511" s="238"/>
      <c r="U511" s="238"/>
      <c r="V511" s="238"/>
      <c r="W511" s="238"/>
      <c r="X511" s="238"/>
      <c r="Y511" s="238"/>
      <c r="Z511" s="238"/>
      <c r="AA511" s="238"/>
      <c r="AB511" s="238"/>
      <c r="AC511" s="238"/>
      <c r="AD511" s="238"/>
      <c r="AE511" s="238"/>
      <c r="AF511" s="238"/>
      <c r="AG511" s="238"/>
      <c r="AH511" s="238"/>
      <c r="AI511" s="238"/>
      <c r="AJ511" s="238"/>
      <c r="AK511" s="238"/>
      <c r="AL511" s="238"/>
      <c r="AM511" s="238"/>
      <c r="AN511" s="238"/>
      <c r="AO511" s="238"/>
      <c r="AP511" s="238"/>
      <c r="AQ511" s="238"/>
      <c r="AR511" s="238"/>
      <c r="AS511" s="238"/>
      <c r="AT511" s="238"/>
      <c r="AU511" s="238"/>
      <c r="AV511" s="238"/>
      <c r="AW511" s="238"/>
      <c r="AX511" s="238"/>
      <c r="AY511" s="238"/>
      <c r="AZ511" s="238"/>
      <c r="BA511" s="238"/>
      <c r="BB511" s="238"/>
      <c r="BC511" s="238"/>
      <c r="BD511" s="238"/>
      <c r="BE511" s="238"/>
      <c r="BF511" s="238"/>
      <c r="BG511" s="238"/>
      <c r="BH511" s="238"/>
      <c r="BI511" s="238"/>
      <c r="BJ511" s="238"/>
      <c r="BK511" s="238"/>
      <c r="BL511" s="238"/>
      <c r="BM511" s="239">
        <v>7</v>
      </c>
    </row>
    <row r="512" spans="1:65">
      <c r="A512" s="35"/>
      <c r="B512" s="20" t="s">
        <v>263</v>
      </c>
      <c r="C512" s="12"/>
      <c r="D512" s="242">
        <v>100.8</v>
      </c>
      <c r="E512" s="237"/>
      <c r="F512" s="238"/>
      <c r="G512" s="238"/>
      <c r="H512" s="238"/>
      <c r="I512" s="238"/>
      <c r="J512" s="238"/>
      <c r="K512" s="238"/>
      <c r="L512" s="238"/>
      <c r="M512" s="238"/>
      <c r="N512" s="238"/>
      <c r="O512" s="238"/>
      <c r="P512" s="238"/>
      <c r="Q512" s="238"/>
      <c r="R512" s="238"/>
      <c r="S512" s="238"/>
      <c r="T512" s="238"/>
      <c r="U512" s="238"/>
      <c r="V512" s="238"/>
      <c r="W512" s="238"/>
      <c r="X512" s="238"/>
      <c r="Y512" s="238"/>
      <c r="Z512" s="238"/>
      <c r="AA512" s="238"/>
      <c r="AB512" s="238"/>
      <c r="AC512" s="238"/>
      <c r="AD512" s="238"/>
      <c r="AE512" s="238"/>
      <c r="AF512" s="238"/>
      <c r="AG512" s="238"/>
      <c r="AH512" s="238"/>
      <c r="AI512" s="238"/>
      <c r="AJ512" s="238"/>
      <c r="AK512" s="238"/>
      <c r="AL512" s="238"/>
      <c r="AM512" s="238"/>
      <c r="AN512" s="238"/>
      <c r="AO512" s="238"/>
      <c r="AP512" s="238"/>
      <c r="AQ512" s="238"/>
      <c r="AR512" s="238"/>
      <c r="AS512" s="238"/>
      <c r="AT512" s="238"/>
      <c r="AU512" s="238"/>
      <c r="AV512" s="238"/>
      <c r="AW512" s="238"/>
      <c r="AX512" s="238"/>
      <c r="AY512" s="238"/>
      <c r="AZ512" s="238"/>
      <c r="BA512" s="238"/>
      <c r="BB512" s="238"/>
      <c r="BC512" s="238"/>
      <c r="BD512" s="238"/>
      <c r="BE512" s="238"/>
      <c r="BF512" s="238"/>
      <c r="BG512" s="238"/>
      <c r="BH512" s="238"/>
      <c r="BI512" s="238"/>
      <c r="BJ512" s="238"/>
      <c r="BK512" s="238"/>
      <c r="BL512" s="238"/>
      <c r="BM512" s="239">
        <v>16</v>
      </c>
    </row>
    <row r="513" spans="1:65">
      <c r="A513" s="35"/>
      <c r="B513" s="3" t="s">
        <v>264</v>
      </c>
      <c r="C513" s="33"/>
      <c r="D513" s="243">
        <v>100.8</v>
      </c>
      <c r="E513" s="237"/>
      <c r="F513" s="238"/>
      <c r="G513" s="238"/>
      <c r="H513" s="238"/>
      <c r="I513" s="238"/>
      <c r="J513" s="238"/>
      <c r="K513" s="238"/>
      <c r="L513" s="238"/>
      <c r="M513" s="238"/>
      <c r="N513" s="238"/>
      <c r="O513" s="238"/>
      <c r="P513" s="238"/>
      <c r="Q513" s="238"/>
      <c r="R513" s="238"/>
      <c r="S513" s="238"/>
      <c r="T513" s="238"/>
      <c r="U513" s="238"/>
      <c r="V513" s="238"/>
      <c r="W513" s="238"/>
      <c r="X513" s="238"/>
      <c r="Y513" s="238"/>
      <c r="Z513" s="238"/>
      <c r="AA513" s="238"/>
      <c r="AB513" s="238"/>
      <c r="AC513" s="238"/>
      <c r="AD513" s="238"/>
      <c r="AE513" s="238"/>
      <c r="AF513" s="238"/>
      <c r="AG513" s="238"/>
      <c r="AH513" s="238"/>
      <c r="AI513" s="238"/>
      <c r="AJ513" s="238"/>
      <c r="AK513" s="238"/>
      <c r="AL513" s="238"/>
      <c r="AM513" s="238"/>
      <c r="AN513" s="238"/>
      <c r="AO513" s="238"/>
      <c r="AP513" s="238"/>
      <c r="AQ513" s="238"/>
      <c r="AR513" s="238"/>
      <c r="AS513" s="238"/>
      <c r="AT513" s="238"/>
      <c r="AU513" s="238"/>
      <c r="AV513" s="238"/>
      <c r="AW513" s="238"/>
      <c r="AX513" s="238"/>
      <c r="AY513" s="238"/>
      <c r="AZ513" s="238"/>
      <c r="BA513" s="238"/>
      <c r="BB513" s="238"/>
      <c r="BC513" s="238"/>
      <c r="BD513" s="238"/>
      <c r="BE513" s="238"/>
      <c r="BF513" s="238"/>
      <c r="BG513" s="238"/>
      <c r="BH513" s="238"/>
      <c r="BI513" s="238"/>
      <c r="BJ513" s="238"/>
      <c r="BK513" s="238"/>
      <c r="BL513" s="238"/>
      <c r="BM513" s="239">
        <v>100.8</v>
      </c>
    </row>
    <row r="514" spans="1:65">
      <c r="A514" s="35"/>
      <c r="B514" s="3" t="s">
        <v>265</v>
      </c>
      <c r="C514" s="33"/>
      <c r="D514" s="243">
        <v>3.1112698372208132</v>
      </c>
      <c r="E514" s="237"/>
      <c r="F514" s="238"/>
      <c r="G514" s="238"/>
      <c r="H514" s="238"/>
      <c r="I514" s="238"/>
      <c r="J514" s="238"/>
      <c r="K514" s="238"/>
      <c r="L514" s="238"/>
      <c r="M514" s="238"/>
      <c r="N514" s="238"/>
      <c r="O514" s="238"/>
      <c r="P514" s="238"/>
      <c r="Q514" s="238"/>
      <c r="R514" s="238"/>
      <c r="S514" s="238"/>
      <c r="T514" s="238"/>
      <c r="U514" s="238"/>
      <c r="V514" s="238"/>
      <c r="W514" s="238"/>
      <c r="X514" s="238"/>
      <c r="Y514" s="238"/>
      <c r="Z514" s="238"/>
      <c r="AA514" s="238"/>
      <c r="AB514" s="238"/>
      <c r="AC514" s="238"/>
      <c r="AD514" s="238"/>
      <c r="AE514" s="238"/>
      <c r="AF514" s="238"/>
      <c r="AG514" s="238"/>
      <c r="AH514" s="238"/>
      <c r="AI514" s="238"/>
      <c r="AJ514" s="238"/>
      <c r="AK514" s="238"/>
      <c r="AL514" s="238"/>
      <c r="AM514" s="238"/>
      <c r="AN514" s="238"/>
      <c r="AO514" s="238"/>
      <c r="AP514" s="238"/>
      <c r="AQ514" s="238"/>
      <c r="AR514" s="238"/>
      <c r="AS514" s="238"/>
      <c r="AT514" s="238"/>
      <c r="AU514" s="238"/>
      <c r="AV514" s="238"/>
      <c r="AW514" s="238"/>
      <c r="AX514" s="238"/>
      <c r="AY514" s="238"/>
      <c r="AZ514" s="238"/>
      <c r="BA514" s="238"/>
      <c r="BB514" s="238"/>
      <c r="BC514" s="238"/>
      <c r="BD514" s="238"/>
      <c r="BE514" s="238"/>
      <c r="BF514" s="238"/>
      <c r="BG514" s="238"/>
      <c r="BH514" s="238"/>
      <c r="BI514" s="238"/>
      <c r="BJ514" s="238"/>
      <c r="BK514" s="238"/>
      <c r="BL514" s="238"/>
      <c r="BM514" s="239">
        <v>40</v>
      </c>
    </row>
    <row r="515" spans="1:65">
      <c r="A515" s="35"/>
      <c r="B515" s="3" t="s">
        <v>87</v>
      </c>
      <c r="C515" s="33"/>
      <c r="D515" s="13">
        <v>3.0865772194650927E-2</v>
      </c>
      <c r="E515" s="16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62"/>
    </row>
    <row r="516" spans="1:65">
      <c r="A516" s="35"/>
      <c r="B516" s="3" t="s">
        <v>266</v>
      </c>
      <c r="C516" s="33"/>
      <c r="D516" s="13">
        <v>0</v>
      </c>
      <c r="E516" s="16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62"/>
    </row>
    <row r="517" spans="1:65">
      <c r="A517" s="35"/>
      <c r="B517" s="53" t="s">
        <v>267</v>
      </c>
      <c r="C517" s="54"/>
      <c r="D517" s="52" t="s">
        <v>268</v>
      </c>
      <c r="E517" s="16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62"/>
    </row>
    <row r="518" spans="1:65">
      <c r="B518" s="36"/>
      <c r="C518" s="20"/>
      <c r="D518" s="31"/>
      <c r="BM518" s="62"/>
    </row>
    <row r="519" spans="1:65" ht="15">
      <c r="B519" s="37" t="s">
        <v>644</v>
      </c>
      <c r="BM519" s="32" t="s">
        <v>269</v>
      </c>
    </row>
    <row r="520" spans="1:65" ht="15">
      <c r="A520" s="28" t="s">
        <v>21</v>
      </c>
      <c r="B520" s="18" t="s">
        <v>115</v>
      </c>
      <c r="C520" s="15" t="s">
        <v>116</v>
      </c>
      <c r="D520" s="16" t="s">
        <v>311</v>
      </c>
      <c r="E520" s="16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>
        <v>1</v>
      </c>
    </row>
    <row r="521" spans="1:65">
      <c r="A521" s="35"/>
      <c r="B521" s="19" t="s">
        <v>236</v>
      </c>
      <c r="C521" s="8" t="s">
        <v>236</v>
      </c>
      <c r="D521" s="9" t="s">
        <v>117</v>
      </c>
      <c r="E521" s="16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2" t="s">
        <v>3</v>
      </c>
    </row>
    <row r="522" spans="1:65">
      <c r="A522" s="35"/>
      <c r="B522" s="19"/>
      <c r="C522" s="8"/>
      <c r="D522" s="9" t="s">
        <v>319</v>
      </c>
      <c r="E522" s="16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2">
        <v>2</v>
      </c>
    </row>
    <row r="523" spans="1:65">
      <c r="A523" s="35"/>
      <c r="B523" s="19"/>
      <c r="C523" s="8"/>
      <c r="D523" s="29"/>
      <c r="E523" s="16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2">
        <v>2</v>
      </c>
    </row>
    <row r="524" spans="1:65">
      <c r="A524" s="35"/>
      <c r="B524" s="18">
        <v>1</v>
      </c>
      <c r="C524" s="14">
        <v>1</v>
      </c>
      <c r="D524" s="22">
        <v>1.2</v>
      </c>
      <c r="E524" s="16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2">
        <v>1</v>
      </c>
    </row>
    <row r="525" spans="1:65">
      <c r="A525" s="35"/>
      <c r="B525" s="19">
        <v>1</v>
      </c>
      <c r="C525" s="8">
        <v>2</v>
      </c>
      <c r="D525" s="10">
        <v>1.1499999999999999</v>
      </c>
      <c r="E525" s="16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2">
        <v>35</v>
      </c>
    </row>
    <row r="526" spans="1:65">
      <c r="A526" s="35"/>
      <c r="B526" s="20" t="s">
        <v>263</v>
      </c>
      <c r="C526" s="12"/>
      <c r="D526" s="26">
        <v>1.1749999999999998</v>
      </c>
      <c r="E526" s="16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2">
        <v>16</v>
      </c>
    </row>
    <row r="527" spans="1:65">
      <c r="A527" s="35"/>
      <c r="B527" s="3" t="s">
        <v>264</v>
      </c>
      <c r="C527" s="33"/>
      <c r="D527" s="11">
        <v>1.1749999999999998</v>
      </c>
      <c r="E527" s="16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2">
        <v>1.175</v>
      </c>
    </row>
    <row r="528" spans="1:65">
      <c r="A528" s="35"/>
      <c r="B528" s="3" t="s">
        <v>265</v>
      </c>
      <c r="C528" s="33"/>
      <c r="D528" s="27">
        <v>3.5355339059327411E-2</v>
      </c>
      <c r="E528" s="16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2">
        <v>41</v>
      </c>
    </row>
    <row r="529" spans="1:65">
      <c r="A529" s="35"/>
      <c r="B529" s="3" t="s">
        <v>87</v>
      </c>
      <c r="C529" s="33"/>
      <c r="D529" s="13">
        <v>3.0089650263257377E-2</v>
      </c>
      <c r="E529" s="16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2"/>
    </row>
    <row r="530" spans="1:65">
      <c r="A530" s="35"/>
      <c r="B530" s="3" t="s">
        <v>266</v>
      </c>
      <c r="C530" s="33"/>
      <c r="D530" s="13">
        <v>-2.2204460492503131E-16</v>
      </c>
      <c r="E530" s="16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2"/>
    </row>
    <row r="531" spans="1:65">
      <c r="A531" s="35"/>
      <c r="B531" s="53" t="s">
        <v>267</v>
      </c>
      <c r="C531" s="54"/>
      <c r="D531" s="52" t="s">
        <v>268</v>
      </c>
      <c r="E531" s="16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2"/>
    </row>
    <row r="532" spans="1:65">
      <c r="B532" s="36"/>
      <c r="C532" s="20"/>
      <c r="D532" s="31"/>
      <c r="BM532" s="62"/>
    </row>
    <row r="533" spans="1:65" ht="15">
      <c r="B533" s="37" t="s">
        <v>645</v>
      </c>
      <c r="BM533" s="32" t="s">
        <v>269</v>
      </c>
    </row>
    <row r="534" spans="1:65" ht="15">
      <c r="A534" s="28" t="s">
        <v>24</v>
      </c>
      <c r="B534" s="18" t="s">
        <v>115</v>
      </c>
      <c r="C534" s="15" t="s">
        <v>116</v>
      </c>
      <c r="D534" s="16" t="s">
        <v>311</v>
      </c>
      <c r="E534" s="16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>
        <v>1</v>
      </c>
    </row>
    <row r="535" spans="1:65">
      <c r="A535" s="35"/>
      <c r="B535" s="19" t="s">
        <v>236</v>
      </c>
      <c r="C535" s="8" t="s">
        <v>236</v>
      </c>
      <c r="D535" s="9" t="s">
        <v>117</v>
      </c>
      <c r="E535" s="16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 t="s">
        <v>3</v>
      </c>
    </row>
    <row r="536" spans="1:65">
      <c r="A536" s="35"/>
      <c r="B536" s="19"/>
      <c r="C536" s="8"/>
      <c r="D536" s="9" t="s">
        <v>319</v>
      </c>
      <c r="E536" s="16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>
        <v>2</v>
      </c>
    </row>
    <row r="537" spans="1:65">
      <c r="A537" s="35"/>
      <c r="B537" s="19"/>
      <c r="C537" s="8"/>
      <c r="D537" s="29"/>
      <c r="E537" s="16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2">
        <v>2</v>
      </c>
    </row>
    <row r="538" spans="1:65">
      <c r="A538" s="35"/>
      <c r="B538" s="18">
        <v>1</v>
      </c>
      <c r="C538" s="14">
        <v>1</v>
      </c>
      <c r="D538" s="22">
        <v>1.01</v>
      </c>
      <c r="E538" s="16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2">
        <v>1</v>
      </c>
    </row>
    <row r="539" spans="1:65">
      <c r="A539" s="35"/>
      <c r="B539" s="19">
        <v>1</v>
      </c>
      <c r="C539" s="8">
        <v>2</v>
      </c>
      <c r="D539" s="10">
        <v>1</v>
      </c>
      <c r="E539" s="16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2">
        <v>19</v>
      </c>
    </row>
    <row r="540" spans="1:65">
      <c r="A540" s="35"/>
      <c r="B540" s="20" t="s">
        <v>263</v>
      </c>
      <c r="C540" s="12"/>
      <c r="D540" s="26">
        <v>1.0049999999999999</v>
      </c>
      <c r="E540" s="16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2">
        <v>16</v>
      </c>
    </row>
    <row r="541" spans="1:65">
      <c r="A541" s="35"/>
      <c r="B541" s="3" t="s">
        <v>264</v>
      </c>
      <c r="C541" s="33"/>
      <c r="D541" s="11">
        <v>1.0049999999999999</v>
      </c>
      <c r="E541" s="16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2">
        <v>1.0049999999999999</v>
      </c>
    </row>
    <row r="542" spans="1:65">
      <c r="A542" s="35"/>
      <c r="B542" s="3" t="s">
        <v>265</v>
      </c>
      <c r="C542" s="33"/>
      <c r="D542" s="27">
        <v>7.0710678118654814E-3</v>
      </c>
      <c r="E542" s="16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2">
        <v>42</v>
      </c>
    </row>
    <row r="543" spans="1:65">
      <c r="A543" s="35"/>
      <c r="B543" s="3" t="s">
        <v>87</v>
      </c>
      <c r="C543" s="33"/>
      <c r="D543" s="13">
        <v>7.0358883700154052E-3</v>
      </c>
      <c r="E543" s="16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2"/>
    </row>
    <row r="544" spans="1:65">
      <c r="A544" s="35"/>
      <c r="B544" s="3" t="s">
        <v>266</v>
      </c>
      <c r="C544" s="33"/>
      <c r="D544" s="13">
        <v>0</v>
      </c>
      <c r="E544" s="16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62"/>
    </row>
    <row r="545" spans="1:65">
      <c r="A545" s="35"/>
      <c r="B545" s="53" t="s">
        <v>267</v>
      </c>
      <c r="C545" s="54"/>
      <c r="D545" s="52" t="s">
        <v>268</v>
      </c>
      <c r="E545" s="16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62"/>
    </row>
    <row r="546" spans="1:65">
      <c r="B546" s="36"/>
      <c r="C546" s="20"/>
      <c r="D546" s="31"/>
      <c r="BM546" s="62"/>
    </row>
    <row r="547" spans="1:65" ht="15">
      <c r="B547" s="37" t="s">
        <v>646</v>
      </c>
      <c r="BM547" s="32" t="s">
        <v>269</v>
      </c>
    </row>
    <row r="548" spans="1:65" ht="15">
      <c r="A548" s="28" t="s">
        <v>27</v>
      </c>
      <c r="B548" s="18" t="s">
        <v>115</v>
      </c>
      <c r="C548" s="15" t="s">
        <v>116</v>
      </c>
      <c r="D548" s="16" t="s">
        <v>311</v>
      </c>
      <c r="E548" s="16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2">
        <v>1</v>
      </c>
    </row>
    <row r="549" spans="1:65">
      <c r="A549" s="35"/>
      <c r="B549" s="19" t="s">
        <v>236</v>
      </c>
      <c r="C549" s="8" t="s">
        <v>236</v>
      </c>
      <c r="D549" s="9" t="s">
        <v>117</v>
      </c>
      <c r="E549" s="16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2" t="s">
        <v>3</v>
      </c>
    </row>
    <row r="550" spans="1:65">
      <c r="A550" s="35"/>
      <c r="B550" s="19"/>
      <c r="C550" s="8"/>
      <c r="D550" s="9" t="s">
        <v>319</v>
      </c>
      <c r="E550" s="16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2">
        <v>2</v>
      </c>
    </row>
    <row r="551" spans="1:65">
      <c r="A551" s="35"/>
      <c r="B551" s="19"/>
      <c r="C551" s="8"/>
      <c r="D551" s="29"/>
      <c r="E551" s="16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2">
        <v>2</v>
      </c>
    </row>
    <row r="552" spans="1:65">
      <c r="A552" s="35"/>
      <c r="B552" s="18">
        <v>1</v>
      </c>
      <c r="C552" s="14">
        <v>1</v>
      </c>
      <c r="D552" s="22" t="s">
        <v>98</v>
      </c>
      <c r="E552" s="16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2">
        <v>1</v>
      </c>
    </row>
    <row r="553" spans="1:65">
      <c r="A553" s="35"/>
      <c r="B553" s="19">
        <v>1</v>
      </c>
      <c r="C553" s="8">
        <v>2</v>
      </c>
      <c r="D553" s="10">
        <v>0.2</v>
      </c>
      <c r="E553" s="16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>
        <v>37</v>
      </c>
    </row>
    <row r="554" spans="1:65">
      <c r="A554" s="35"/>
      <c r="B554" s="20" t="s">
        <v>263</v>
      </c>
      <c r="C554" s="12"/>
      <c r="D554" s="26">
        <v>0.2</v>
      </c>
      <c r="E554" s="16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>
        <v>16</v>
      </c>
    </row>
    <row r="555" spans="1:65">
      <c r="A555" s="35"/>
      <c r="B555" s="3" t="s">
        <v>264</v>
      </c>
      <c r="C555" s="33"/>
      <c r="D555" s="11">
        <v>0.2</v>
      </c>
      <c r="E555" s="16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>
        <v>0.15</v>
      </c>
    </row>
    <row r="556" spans="1:65">
      <c r="A556" s="35"/>
      <c r="B556" s="3" t="s">
        <v>265</v>
      </c>
      <c r="C556" s="33"/>
      <c r="D556" s="27" t="s">
        <v>658</v>
      </c>
      <c r="E556" s="16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43</v>
      </c>
    </row>
    <row r="557" spans="1:65">
      <c r="A557" s="35"/>
      <c r="B557" s="3" t="s">
        <v>87</v>
      </c>
      <c r="C557" s="33"/>
      <c r="D557" s="13" t="s">
        <v>658</v>
      </c>
      <c r="E557" s="16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62"/>
    </row>
    <row r="558" spans="1:65">
      <c r="A558" s="35"/>
      <c r="B558" s="3" t="s">
        <v>266</v>
      </c>
      <c r="C558" s="33"/>
      <c r="D558" s="13">
        <v>0.33333333333333348</v>
      </c>
      <c r="E558" s="16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62"/>
    </row>
    <row r="559" spans="1:65">
      <c r="A559" s="35"/>
      <c r="B559" s="53" t="s">
        <v>267</v>
      </c>
      <c r="C559" s="54"/>
      <c r="D559" s="52" t="s">
        <v>268</v>
      </c>
      <c r="E559" s="16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62"/>
    </row>
    <row r="560" spans="1:65">
      <c r="B560" s="36"/>
      <c r="C560" s="20"/>
      <c r="D560" s="31"/>
      <c r="BM560" s="62"/>
    </row>
    <row r="561" spans="1:65" ht="15">
      <c r="B561" s="37" t="s">
        <v>647</v>
      </c>
      <c r="BM561" s="32" t="s">
        <v>269</v>
      </c>
    </row>
    <row r="562" spans="1:65" ht="15">
      <c r="A562" s="28" t="s">
        <v>30</v>
      </c>
      <c r="B562" s="18" t="s">
        <v>115</v>
      </c>
      <c r="C562" s="15" t="s">
        <v>116</v>
      </c>
      <c r="D562" s="16" t="s">
        <v>311</v>
      </c>
      <c r="E562" s="16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2">
        <v>1</v>
      </c>
    </row>
    <row r="563" spans="1:65">
      <c r="A563" s="35"/>
      <c r="B563" s="19" t="s">
        <v>236</v>
      </c>
      <c r="C563" s="8" t="s">
        <v>236</v>
      </c>
      <c r="D563" s="9" t="s">
        <v>117</v>
      </c>
      <c r="E563" s="16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 t="s">
        <v>3</v>
      </c>
    </row>
    <row r="564" spans="1:65">
      <c r="A564" s="35"/>
      <c r="B564" s="19"/>
      <c r="C564" s="8"/>
      <c r="D564" s="9" t="s">
        <v>319</v>
      </c>
      <c r="E564" s="16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2">
        <v>1</v>
      </c>
    </row>
    <row r="565" spans="1:65">
      <c r="A565" s="35"/>
      <c r="B565" s="19"/>
      <c r="C565" s="8"/>
      <c r="D565" s="29"/>
      <c r="E565" s="16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1</v>
      </c>
    </row>
    <row r="566" spans="1:65">
      <c r="A566" s="35"/>
      <c r="B566" s="18">
        <v>1</v>
      </c>
      <c r="C566" s="14">
        <v>1</v>
      </c>
      <c r="D566" s="248">
        <v>16.399999999999999</v>
      </c>
      <c r="E566" s="249"/>
      <c r="F566" s="250"/>
      <c r="G566" s="250"/>
      <c r="H566" s="250"/>
      <c r="I566" s="250"/>
      <c r="J566" s="250"/>
      <c r="K566" s="250"/>
      <c r="L566" s="250"/>
      <c r="M566" s="250"/>
      <c r="N566" s="250"/>
      <c r="O566" s="250"/>
      <c r="P566" s="250"/>
      <c r="Q566" s="250"/>
      <c r="R566" s="250"/>
      <c r="S566" s="250"/>
      <c r="T566" s="250"/>
      <c r="U566" s="250"/>
      <c r="V566" s="250"/>
      <c r="W566" s="250"/>
      <c r="X566" s="250"/>
      <c r="Y566" s="250"/>
      <c r="Z566" s="250"/>
      <c r="AA566" s="250"/>
      <c r="AB566" s="250"/>
      <c r="AC566" s="250"/>
      <c r="AD566" s="250"/>
      <c r="AE566" s="250"/>
      <c r="AF566" s="250"/>
      <c r="AG566" s="250"/>
      <c r="AH566" s="250"/>
      <c r="AI566" s="250"/>
      <c r="AJ566" s="250"/>
      <c r="AK566" s="250"/>
      <c r="AL566" s="250"/>
      <c r="AM566" s="250"/>
      <c r="AN566" s="250"/>
      <c r="AO566" s="250"/>
      <c r="AP566" s="250"/>
      <c r="AQ566" s="250"/>
      <c r="AR566" s="250"/>
      <c r="AS566" s="250"/>
      <c r="AT566" s="250"/>
      <c r="AU566" s="250"/>
      <c r="AV566" s="250"/>
      <c r="AW566" s="250"/>
      <c r="AX566" s="250"/>
      <c r="AY566" s="250"/>
      <c r="AZ566" s="250"/>
      <c r="BA566" s="250"/>
      <c r="BB566" s="250"/>
      <c r="BC566" s="250"/>
      <c r="BD566" s="250"/>
      <c r="BE566" s="250"/>
      <c r="BF566" s="250"/>
      <c r="BG566" s="250"/>
      <c r="BH566" s="250"/>
      <c r="BI566" s="250"/>
      <c r="BJ566" s="250"/>
      <c r="BK566" s="250"/>
      <c r="BL566" s="250"/>
      <c r="BM566" s="251">
        <v>1</v>
      </c>
    </row>
    <row r="567" spans="1:65">
      <c r="A567" s="35"/>
      <c r="B567" s="19">
        <v>1</v>
      </c>
      <c r="C567" s="8">
        <v>2</v>
      </c>
      <c r="D567" s="252">
        <v>16</v>
      </c>
      <c r="E567" s="249"/>
      <c r="F567" s="250"/>
      <c r="G567" s="250"/>
      <c r="H567" s="250"/>
      <c r="I567" s="250"/>
      <c r="J567" s="250"/>
      <c r="K567" s="250"/>
      <c r="L567" s="250"/>
      <c r="M567" s="250"/>
      <c r="N567" s="250"/>
      <c r="O567" s="250"/>
      <c r="P567" s="250"/>
      <c r="Q567" s="250"/>
      <c r="R567" s="250"/>
      <c r="S567" s="250"/>
      <c r="T567" s="250"/>
      <c r="U567" s="250"/>
      <c r="V567" s="250"/>
      <c r="W567" s="250"/>
      <c r="X567" s="250"/>
      <c r="Y567" s="250"/>
      <c r="Z567" s="250"/>
      <c r="AA567" s="250"/>
      <c r="AB567" s="250"/>
      <c r="AC567" s="250"/>
      <c r="AD567" s="250"/>
      <c r="AE567" s="250"/>
      <c r="AF567" s="250"/>
      <c r="AG567" s="250"/>
      <c r="AH567" s="250"/>
      <c r="AI567" s="250"/>
      <c r="AJ567" s="250"/>
      <c r="AK567" s="250"/>
      <c r="AL567" s="250"/>
      <c r="AM567" s="250"/>
      <c r="AN567" s="250"/>
      <c r="AO567" s="250"/>
      <c r="AP567" s="250"/>
      <c r="AQ567" s="250"/>
      <c r="AR567" s="250"/>
      <c r="AS567" s="250"/>
      <c r="AT567" s="250"/>
      <c r="AU567" s="250"/>
      <c r="AV567" s="250"/>
      <c r="AW567" s="250"/>
      <c r="AX567" s="250"/>
      <c r="AY567" s="250"/>
      <c r="AZ567" s="250"/>
      <c r="BA567" s="250"/>
      <c r="BB567" s="250"/>
      <c r="BC567" s="250"/>
      <c r="BD567" s="250"/>
      <c r="BE567" s="250"/>
      <c r="BF567" s="250"/>
      <c r="BG567" s="250"/>
      <c r="BH567" s="250"/>
      <c r="BI567" s="250"/>
      <c r="BJ567" s="250"/>
      <c r="BK567" s="250"/>
      <c r="BL567" s="250"/>
      <c r="BM567" s="251">
        <v>38</v>
      </c>
    </row>
    <row r="568" spans="1:65">
      <c r="A568" s="35"/>
      <c r="B568" s="20" t="s">
        <v>263</v>
      </c>
      <c r="C568" s="12"/>
      <c r="D568" s="254">
        <v>16.2</v>
      </c>
      <c r="E568" s="249"/>
      <c r="F568" s="250"/>
      <c r="G568" s="250"/>
      <c r="H568" s="250"/>
      <c r="I568" s="250"/>
      <c r="J568" s="250"/>
      <c r="K568" s="250"/>
      <c r="L568" s="250"/>
      <c r="M568" s="250"/>
      <c r="N568" s="250"/>
      <c r="O568" s="250"/>
      <c r="P568" s="250"/>
      <c r="Q568" s="250"/>
      <c r="R568" s="250"/>
      <c r="S568" s="250"/>
      <c r="T568" s="250"/>
      <c r="U568" s="250"/>
      <c r="V568" s="250"/>
      <c r="W568" s="250"/>
      <c r="X568" s="250"/>
      <c r="Y568" s="250"/>
      <c r="Z568" s="250"/>
      <c r="AA568" s="250"/>
      <c r="AB568" s="250"/>
      <c r="AC568" s="250"/>
      <c r="AD568" s="250"/>
      <c r="AE568" s="250"/>
      <c r="AF568" s="250"/>
      <c r="AG568" s="250"/>
      <c r="AH568" s="250"/>
      <c r="AI568" s="250"/>
      <c r="AJ568" s="250"/>
      <c r="AK568" s="250"/>
      <c r="AL568" s="250"/>
      <c r="AM568" s="250"/>
      <c r="AN568" s="250"/>
      <c r="AO568" s="250"/>
      <c r="AP568" s="250"/>
      <c r="AQ568" s="250"/>
      <c r="AR568" s="250"/>
      <c r="AS568" s="250"/>
      <c r="AT568" s="250"/>
      <c r="AU568" s="250"/>
      <c r="AV568" s="250"/>
      <c r="AW568" s="250"/>
      <c r="AX568" s="250"/>
      <c r="AY568" s="250"/>
      <c r="AZ568" s="250"/>
      <c r="BA568" s="250"/>
      <c r="BB568" s="250"/>
      <c r="BC568" s="250"/>
      <c r="BD568" s="250"/>
      <c r="BE568" s="250"/>
      <c r="BF568" s="250"/>
      <c r="BG568" s="250"/>
      <c r="BH568" s="250"/>
      <c r="BI568" s="250"/>
      <c r="BJ568" s="250"/>
      <c r="BK568" s="250"/>
      <c r="BL568" s="250"/>
      <c r="BM568" s="251">
        <v>16</v>
      </c>
    </row>
    <row r="569" spans="1:65">
      <c r="A569" s="35"/>
      <c r="B569" s="3" t="s">
        <v>264</v>
      </c>
      <c r="C569" s="33"/>
      <c r="D569" s="255">
        <v>16.2</v>
      </c>
      <c r="E569" s="249"/>
      <c r="F569" s="250"/>
      <c r="G569" s="250"/>
      <c r="H569" s="250"/>
      <c r="I569" s="250"/>
      <c r="J569" s="250"/>
      <c r="K569" s="250"/>
      <c r="L569" s="250"/>
      <c r="M569" s="250"/>
      <c r="N569" s="250"/>
      <c r="O569" s="250"/>
      <c r="P569" s="250"/>
      <c r="Q569" s="250"/>
      <c r="R569" s="250"/>
      <c r="S569" s="250"/>
      <c r="T569" s="250"/>
      <c r="U569" s="250"/>
      <c r="V569" s="250"/>
      <c r="W569" s="250"/>
      <c r="X569" s="250"/>
      <c r="Y569" s="250"/>
      <c r="Z569" s="250"/>
      <c r="AA569" s="250"/>
      <c r="AB569" s="250"/>
      <c r="AC569" s="250"/>
      <c r="AD569" s="250"/>
      <c r="AE569" s="250"/>
      <c r="AF569" s="250"/>
      <c r="AG569" s="250"/>
      <c r="AH569" s="250"/>
      <c r="AI569" s="250"/>
      <c r="AJ569" s="250"/>
      <c r="AK569" s="250"/>
      <c r="AL569" s="250"/>
      <c r="AM569" s="250"/>
      <c r="AN569" s="250"/>
      <c r="AO569" s="250"/>
      <c r="AP569" s="250"/>
      <c r="AQ569" s="250"/>
      <c r="AR569" s="250"/>
      <c r="AS569" s="250"/>
      <c r="AT569" s="250"/>
      <c r="AU569" s="250"/>
      <c r="AV569" s="250"/>
      <c r="AW569" s="250"/>
      <c r="AX569" s="250"/>
      <c r="AY569" s="250"/>
      <c r="AZ569" s="250"/>
      <c r="BA569" s="250"/>
      <c r="BB569" s="250"/>
      <c r="BC569" s="250"/>
      <c r="BD569" s="250"/>
      <c r="BE569" s="250"/>
      <c r="BF569" s="250"/>
      <c r="BG569" s="250"/>
      <c r="BH569" s="250"/>
      <c r="BI569" s="250"/>
      <c r="BJ569" s="250"/>
      <c r="BK569" s="250"/>
      <c r="BL569" s="250"/>
      <c r="BM569" s="251">
        <v>16.2</v>
      </c>
    </row>
    <row r="570" spans="1:65">
      <c r="A570" s="35"/>
      <c r="B570" s="3" t="s">
        <v>265</v>
      </c>
      <c r="C570" s="33"/>
      <c r="D570" s="255">
        <v>0.28284271247461801</v>
      </c>
      <c r="E570" s="249"/>
      <c r="F570" s="250"/>
      <c r="G570" s="250"/>
      <c r="H570" s="250"/>
      <c r="I570" s="250"/>
      <c r="J570" s="250"/>
      <c r="K570" s="250"/>
      <c r="L570" s="250"/>
      <c r="M570" s="250"/>
      <c r="N570" s="250"/>
      <c r="O570" s="250"/>
      <c r="P570" s="250"/>
      <c r="Q570" s="250"/>
      <c r="R570" s="250"/>
      <c r="S570" s="250"/>
      <c r="T570" s="250"/>
      <c r="U570" s="250"/>
      <c r="V570" s="250"/>
      <c r="W570" s="250"/>
      <c r="X570" s="250"/>
      <c r="Y570" s="250"/>
      <c r="Z570" s="250"/>
      <c r="AA570" s="250"/>
      <c r="AB570" s="250"/>
      <c r="AC570" s="250"/>
      <c r="AD570" s="250"/>
      <c r="AE570" s="250"/>
      <c r="AF570" s="250"/>
      <c r="AG570" s="250"/>
      <c r="AH570" s="250"/>
      <c r="AI570" s="250"/>
      <c r="AJ570" s="250"/>
      <c r="AK570" s="250"/>
      <c r="AL570" s="250"/>
      <c r="AM570" s="250"/>
      <c r="AN570" s="250"/>
      <c r="AO570" s="250"/>
      <c r="AP570" s="250"/>
      <c r="AQ570" s="250"/>
      <c r="AR570" s="250"/>
      <c r="AS570" s="250"/>
      <c r="AT570" s="250"/>
      <c r="AU570" s="250"/>
      <c r="AV570" s="250"/>
      <c r="AW570" s="250"/>
      <c r="AX570" s="250"/>
      <c r="AY570" s="250"/>
      <c r="AZ570" s="250"/>
      <c r="BA570" s="250"/>
      <c r="BB570" s="250"/>
      <c r="BC570" s="250"/>
      <c r="BD570" s="250"/>
      <c r="BE570" s="250"/>
      <c r="BF570" s="250"/>
      <c r="BG570" s="250"/>
      <c r="BH570" s="250"/>
      <c r="BI570" s="250"/>
      <c r="BJ570" s="250"/>
      <c r="BK570" s="250"/>
      <c r="BL570" s="250"/>
      <c r="BM570" s="251">
        <v>44</v>
      </c>
    </row>
    <row r="571" spans="1:65">
      <c r="A571" s="35"/>
      <c r="B571" s="3" t="s">
        <v>87</v>
      </c>
      <c r="C571" s="33"/>
      <c r="D571" s="13">
        <v>1.7459426695964075E-2</v>
      </c>
      <c r="E571" s="16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62"/>
    </row>
    <row r="572" spans="1:65">
      <c r="A572" s="35"/>
      <c r="B572" s="3" t="s">
        <v>266</v>
      </c>
      <c r="C572" s="33"/>
      <c r="D572" s="13">
        <v>0</v>
      </c>
      <c r="E572" s="16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62"/>
    </row>
    <row r="573" spans="1:65">
      <c r="A573" s="35"/>
      <c r="B573" s="53" t="s">
        <v>267</v>
      </c>
      <c r="C573" s="54"/>
      <c r="D573" s="52" t="s">
        <v>268</v>
      </c>
      <c r="E573" s="16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62"/>
    </row>
    <row r="574" spans="1:65">
      <c r="B574" s="36"/>
      <c r="C574" s="20"/>
      <c r="D574" s="31"/>
      <c r="BM574" s="62"/>
    </row>
    <row r="575" spans="1:65" ht="15">
      <c r="B575" s="37" t="s">
        <v>648</v>
      </c>
      <c r="BM575" s="32" t="s">
        <v>269</v>
      </c>
    </row>
    <row r="576" spans="1:65" ht="15">
      <c r="A576" s="28" t="s">
        <v>63</v>
      </c>
      <c r="B576" s="18" t="s">
        <v>115</v>
      </c>
      <c r="C576" s="15" t="s">
        <v>116</v>
      </c>
      <c r="D576" s="16" t="s">
        <v>311</v>
      </c>
      <c r="E576" s="16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1</v>
      </c>
    </row>
    <row r="577" spans="1:65">
      <c r="A577" s="35"/>
      <c r="B577" s="19" t="s">
        <v>236</v>
      </c>
      <c r="C577" s="8" t="s">
        <v>236</v>
      </c>
      <c r="D577" s="9" t="s">
        <v>117</v>
      </c>
      <c r="E577" s="16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 t="s">
        <v>1</v>
      </c>
    </row>
    <row r="578" spans="1:65">
      <c r="A578" s="35"/>
      <c r="B578" s="19"/>
      <c r="C578" s="8"/>
      <c r="D578" s="9" t="s">
        <v>319</v>
      </c>
      <c r="E578" s="16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3</v>
      </c>
    </row>
    <row r="579" spans="1:65">
      <c r="A579" s="35"/>
      <c r="B579" s="19"/>
      <c r="C579" s="8"/>
      <c r="D579" s="29"/>
      <c r="E579" s="16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3</v>
      </c>
    </row>
    <row r="580" spans="1:65">
      <c r="A580" s="35"/>
      <c r="B580" s="18">
        <v>1</v>
      </c>
      <c r="C580" s="14">
        <v>1</v>
      </c>
      <c r="D580" s="244">
        <v>0.45300000000000001</v>
      </c>
      <c r="E580" s="234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  <c r="Q580" s="235"/>
      <c r="R580" s="235"/>
      <c r="S580" s="235"/>
      <c r="T580" s="235"/>
      <c r="U580" s="235"/>
      <c r="V580" s="235"/>
      <c r="W580" s="235"/>
      <c r="X580" s="235"/>
      <c r="Y580" s="235"/>
      <c r="Z580" s="235"/>
      <c r="AA580" s="235"/>
      <c r="AB580" s="235"/>
      <c r="AC580" s="235"/>
      <c r="AD580" s="235"/>
      <c r="AE580" s="235"/>
      <c r="AF580" s="235"/>
      <c r="AG580" s="235"/>
      <c r="AH580" s="235"/>
      <c r="AI580" s="235"/>
      <c r="AJ580" s="235"/>
      <c r="AK580" s="235"/>
      <c r="AL580" s="235"/>
      <c r="AM580" s="235"/>
      <c r="AN580" s="235"/>
      <c r="AO580" s="235"/>
      <c r="AP580" s="235"/>
      <c r="AQ580" s="235"/>
      <c r="AR580" s="235"/>
      <c r="AS580" s="235"/>
      <c r="AT580" s="235"/>
      <c r="AU580" s="235"/>
      <c r="AV580" s="235"/>
      <c r="AW580" s="235"/>
      <c r="AX580" s="235"/>
      <c r="AY580" s="235"/>
      <c r="AZ580" s="235"/>
      <c r="BA580" s="235"/>
      <c r="BB580" s="235"/>
      <c r="BC580" s="235"/>
      <c r="BD580" s="235"/>
      <c r="BE580" s="235"/>
      <c r="BF580" s="235"/>
      <c r="BG580" s="235"/>
      <c r="BH580" s="235"/>
      <c r="BI580" s="235"/>
      <c r="BJ580" s="235"/>
      <c r="BK580" s="235"/>
      <c r="BL580" s="235"/>
      <c r="BM580" s="245">
        <v>1</v>
      </c>
    </row>
    <row r="581" spans="1:65">
      <c r="A581" s="35"/>
      <c r="B581" s="19">
        <v>1</v>
      </c>
      <c r="C581" s="8">
        <v>2</v>
      </c>
      <c r="D581" s="246">
        <v>0.44400000000000006</v>
      </c>
      <c r="E581" s="234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  <c r="R581" s="235"/>
      <c r="S581" s="235"/>
      <c r="T581" s="235"/>
      <c r="U581" s="235"/>
      <c r="V581" s="235"/>
      <c r="W581" s="235"/>
      <c r="X581" s="235"/>
      <c r="Y581" s="235"/>
      <c r="Z581" s="235"/>
      <c r="AA581" s="235"/>
      <c r="AB581" s="235"/>
      <c r="AC581" s="235"/>
      <c r="AD581" s="235"/>
      <c r="AE581" s="235"/>
      <c r="AF581" s="235"/>
      <c r="AG581" s="235"/>
      <c r="AH581" s="235"/>
      <c r="AI581" s="235"/>
      <c r="AJ581" s="235"/>
      <c r="AK581" s="235"/>
      <c r="AL581" s="235"/>
      <c r="AM581" s="235"/>
      <c r="AN581" s="235"/>
      <c r="AO581" s="235"/>
      <c r="AP581" s="235"/>
      <c r="AQ581" s="235"/>
      <c r="AR581" s="235"/>
      <c r="AS581" s="235"/>
      <c r="AT581" s="235"/>
      <c r="AU581" s="235"/>
      <c r="AV581" s="235"/>
      <c r="AW581" s="235"/>
      <c r="AX581" s="235"/>
      <c r="AY581" s="235"/>
      <c r="AZ581" s="235"/>
      <c r="BA581" s="235"/>
      <c r="BB581" s="235"/>
      <c r="BC581" s="235"/>
      <c r="BD581" s="235"/>
      <c r="BE581" s="235"/>
      <c r="BF581" s="235"/>
      <c r="BG581" s="235"/>
      <c r="BH581" s="235"/>
      <c r="BI581" s="235"/>
      <c r="BJ581" s="235"/>
      <c r="BK581" s="235"/>
      <c r="BL581" s="235"/>
      <c r="BM581" s="245">
        <v>8</v>
      </c>
    </row>
    <row r="582" spans="1:65">
      <c r="A582" s="35"/>
      <c r="B582" s="20" t="s">
        <v>263</v>
      </c>
      <c r="C582" s="12"/>
      <c r="D582" s="247">
        <v>0.44850000000000001</v>
      </c>
      <c r="E582" s="234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  <c r="Q582" s="235"/>
      <c r="R582" s="235"/>
      <c r="S582" s="235"/>
      <c r="T582" s="235"/>
      <c r="U582" s="235"/>
      <c r="V582" s="235"/>
      <c r="W582" s="235"/>
      <c r="X582" s="235"/>
      <c r="Y582" s="235"/>
      <c r="Z582" s="235"/>
      <c r="AA582" s="235"/>
      <c r="AB582" s="235"/>
      <c r="AC582" s="235"/>
      <c r="AD582" s="235"/>
      <c r="AE582" s="235"/>
      <c r="AF582" s="235"/>
      <c r="AG582" s="235"/>
      <c r="AH582" s="235"/>
      <c r="AI582" s="235"/>
      <c r="AJ582" s="235"/>
      <c r="AK582" s="235"/>
      <c r="AL582" s="235"/>
      <c r="AM582" s="235"/>
      <c r="AN582" s="235"/>
      <c r="AO582" s="235"/>
      <c r="AP582" s="235"/>
      <c r="AQ582" s="235"/>
      <c r="AR582" s="235"/>
      <c r="AS582" s="235"/>
      <c r="AT582" s="235"/>
      <c r="AU582" s="235"/>
      <c r="AV582" s="235"/>
      <c r="AW582" s="235"/>
      <c r="AX582" s="235"/>
      <c r="AY582" s="235"/>
      <c r="AZ582" s="235"/>
      <c r="BA582" s="235"/>
      <c r="BB582" s="235"/>
      <c r="BC582" s="235"/>
      <c r="BD582" s="235"/>
      <c r="BE582" s="235"/>
      <c r="BF582" s="235"/>
      <c r="BG582" s="235"/>
      <c r="BH582" s="235"/>
      <c r="BI582" s="235"/>
      <c r="BJ582" s="235"/>
      <c r="BK582" s="235"/>
      <c r="BL582" s="235"/>
      <c r="BM582" s="245">
        <v>16</v>
      </c>
    </row>
    <row r="583" spans="1:65">
      <c r="A583" s="35"/>
      <c r="B583" s="3" t="s">
        <v>264</v>
      </c>
      <c r="C583" s="33"/>
      <c r="D583" s="27">
        <v>0.44850000000000001</v>
      </c>
      <c r="E583" s="234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  <c r="Q583" s="235"/>
      <c r="R583" s="235"/>
      <c r="S583" s="235"/>
      <c r="T583" s="235"/>
      <c r="U583" s="235"/>
      <c r="V583" s="235"/>
      <c r="W583" s="235"/>
      <c r="X583" s="235"/>
      <c r="Y583" s="235"/>
      <c r="Z583" s="235"/>
      <c r="AA583" s="235"/>
      <c r="AB583" s="235"/>
      <c r="AC583" s="235"/>
      <c r="AD583" s="235"/>
      <c r="AE583" s="235"/>
      <c r="AF583" s="235"/>
      <c r="AG583" s="235"/>
      <c r="AH583" s="235"/>
      <c r="AI583" s="235"/>
      <c r="AJ583" s="235"/>
      <c r="AK583" s="235"/>
      <c r="AL583" s="235"/>
      <c r="AM583" s="235"/>
      <c r="AN583" s="235"/>
      <c r="AO583" s="235"/>
      <c r="AP583" s="235"/>
      <c r="AQ583" s="235"/>
      <c r="AR583" s="235"/>
      <c r="AS583" s="235"/>
      <c r="AT583" s="235"/>
      <c r="AU583" s="235"/>
      <c r="AV583" s="235"/>
      <c r="AW583" s="235"/>
      <c r="AX583" s="235"/>
      <c r="AY583" s="235"/>
      <c r="AZ583" s="235"/>
      <c r="BA583" s="235"/>
      <c r="BB583" s="235"/>
      <c r="BC583" s="235"/>
      <c r="BD583" s="235"/>
      <c r="BE583" s="235"/>
      <c r="BF583" s="235"/>
      <c r="BG583" s="235"/>
      <c r="BH583" s="235"/>
      <c r="BI583" s="235"/>
      <c r="BJ583" s="235"/>
      <c r="BK583" s="235"/>
      <c r="BL583" s="235"/>
      <c r="BM583" s="245">
        <v>0.44850000000000001</v>
      </c>
    </row>
    <row r="584" spans="1:65">
      <c r="A584" s="35"/>
      <c r="B584" s="3" t="s">
        <v>265</v>
      </c>
      <c r="C584" s="33"/>
      <c r="D584" s="27">
        <v>6.3639610306788939E-3</v>
      </c>
      <c r="E584" s="234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  <c r="Q584" s="235"/>
      <c r="R584" s="235"/>
      <c r="S584" s="235"/>
      <c r="T584" s="235"/>
      <c r="U584" s="235"/>
      <c r="V584" s="235"/>
      <c r="W584" s="235"/>
      <c r="X584" s="235"/>
      <c r="Y584" s="235"/>
      <c r="Z584" s="235"/>
      <c r="AA584" s="235"/>
      <c r="AB584" s="235"/>
      <c r="AC584" s="235"/>
      <c r="AD584" s="235"/>
      <c r="AE584" s="235"/>
      <c r="AF584" s="235"/>
      <c r="AG584" s="235"/>
      <c r="AH584" s="235"/>
      <c r="AI584" s="235"/>
      <c r="AJ584" s="235"/>
      <c r="AK584" s="235"/>
      <c r="AL584" s="235"/>
      <c r="AM584" s="235"/>
      <c r="AN584" s="235"/>
      <c r="AO584" s="235"/>
      <c r="AP584" s="235"/>
      <c r="AQ584" s="235"/>
      <c r="AR584" s="235"/>
      <c r="AS584" s="235"/>
      <c r="AT584" s="235"/>
      <c r="AU584" s="235"/>
      <c r="AV584" s="235"/>
      <c r="AW584" s="235"/>
      <c r="AX584" s="235"/>
      <c r="AY584" s="235"/>
      <c r="AZ584" s="235"/>
      <c r="BA584" s="235"/>
      <c r="BB584" s="235"/>
      <c r="BC584" s="235"/>
      <c r="BD584" s="235"/>
      <c r="BE584" s="235"/>
      <c r="BF584" s="235"/>
      <c r="BG584" s="235"/>
      <c r="BH584" s="235"/>
      <c r="BI584" s="235"/>
      <c r="BJ584" s="235"/>
      <c r="BK584" s="235"/>
      <c r="BL584" s="235"/>
      <c r="BM584" s="245">
        <v>45</v>
      </c>
    </row>
    <row r="585" spans="1:65">
      <c r="A585" s="35"/>
      <c r="B585" s="3" t="s">
        <v>87</v>
      </c>
      <c r="C585" s="33"/>
      <c r="D585" s="13">
        <v>1.4189433736184824E-2</v>
      </c>
      <c r="E585" s="16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2"/>
    </row>
    <row r="586" spans="1:65">
      <c r="A586" s="35"/>
      <c r="B586" s="3" t="s">
        <v>266</v>
      </c>
      <c r="C586" s="33"/>
      <c r="D586" s="13">
        <v>0</v>
      </c>
      <c r="E586" s="16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2"/>
    </row>
    <row r="587" spans="1:65">
      <c r="A587" s="35"/>
      <c r="B587" s="53" t="s">
        <v>267</v>
      </c>
      <c r="C587" s="54"/>
      <c r="D587" s="52" t="s">
        <v>268</v>
      </c>
      <c r="E587" s="16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2"/>
    </row>
    <row r="588" spans="1:65">
      <c r="B588" s="36"/>
      <c r="C588" s="20"/>
      <c r="D588" s="31"/>
      <c r="BM588" s="62"/>
    </row>
    <row r="589" spans="1:65" ht="15">
      <c r="B589" s="37" t="s">
        <v>649</v>
      </c>
      <c r="BM589" s="32" t="s">
        <v>269</v>
      </c>
    </row>
    <row r="590" spans="1:65" ht="15">
      <c r="A590" s="28" t="s">
        <v>64</v>
      </c>
      <c r="B590" s="18" t="s">
        <v>115</v>
      </c>
      <c r="C590" s="15" t="s">
        <v>116</v>
      </c>
      <c r="D590" s="16" t="s">
        <v>311</v>
      </c>
      <c r="E590" s="16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1</v>
      </c>
    </row>
    <row r="591" spans="1:65">
      <c r="A591" s="35"/>
      <c r="B591" s="19" t="s">
        <v>236</v>
      </c>
      <c r="C591" s="8" t="s">
        <v>236</v>
      </c>
      <c r="D591" s="9" t="s">
        <v>117</v>
      </c>
      <c r="E591" s="16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 t="s">
        <v>3</v>
      </c>
    </row>
    <row r="592" spans="1:65">
      <c r="A592" s="35"/>
      <c r="B592" s="19"/>
      <c r="C592" s="8"/>
      <c r="D592" s="9" t="s">
        <v>319</v>
      </c>
      <c r="E592" s="16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2</v>
      </c>
    </row>
    <row r="593" spans="1:65">
      <c r="A593" s="35"/>
      <c r="B593" s="19"/>
      <c r="C593" s="8"/>
      <c r="D593" s="29"/>
      <c r="E593" s="16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>
        <v>2</v>
      </c>
    </row>
    <row r="594" spans="1:65">
      <c r="A594" s="35"/>
      <c r="B594" s="18">
        <v>1</v>
      </c>
      <c r="C594" s="14">
        <v>1</v>
      </c>
      <c r="D594" s="22">
        <v>1.2</v>
      </c>
      <c r="E594" s="16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1</v>
      </c>
    </row>
    <row r="595" spans="1:65">
      <c r="A595" s="35"/>
      <c r="B595" s="19">
        <v>1</v>
      </c>
      <c r="C595" s="8">
        <v>2</v>
      </c>
      <c r="D595" s="10">
        <v>1</v>
      </c>
      <c r="E595" s="16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>
        <v>40</v>
      </c>
    </row>
    <row r="596" spans="1:65">
      <c r="A596" s="35"/>
      <c r="B596" s="20" t="s">
        <v>263</v>
      </c>
      <c r="C596" s="12"/>
      <c r="D596" s="26">
        <v>1.1000000000000001</v>
      </c>
      <c r="E596" s="16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2">
        <v>16</v>
      </c>
    </row>
    <row r="597" spans="1:65">
      <c r="A597" s="35"/>
      <c r="B597" s="3" t="s">
        <v>264</v>
      </c>
      <c r="C597" s="33"/>
      <c r="D597" s="11">
        <v>1.1000000000000001</v>
      </c>
      <c r="E597" s="16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2">
        <v>1.1000000000000001</v>
      </c>
    </row>
    <row r="598" spans="1:65">
      <c r="A598" s="35"/>
      <c r="B598" s="3" t="s">
        <v>265</v>
      </c>
      <c r="C598" s="33"/>
      <c r="D598" s="27">
        <v>0.14142135623730948</v>
      </c>
      <c r="E598" s="16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2">
        <v>46</v>
      </c>
    </row>
    <row r="599" spans="1:65">
      <c r="A599" s="35"/>
      <c r="B599" s="3" t="s">
        <v>87</v>
      </c>
      <c r="C599" s="33"/>
      <c r="D599" s="13">
        <v>0.12856486930664496</v>
      </c>
      <c r="E599" s="16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2"/>
    </row>
    <row r="600" spans="1:65">
      <c r="A600" s="35"/>
      <c r="B600" s="3" t="s">
        <v>266</v>
      </c>
      <c r="C600" s="33"/>
      <c r="D600" s="13">
        <v>0</v>
      </c>
      <c r="E600" s="16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2"/>
    </row>
    <row r="601" spans="1:65">
      <c r="A601" s="35"/>
      <c r="B601" s="53" t="s">
        <v>267</v>
      </c>
      <c r="C601" s="54"/>
      <c r="D601" s="52" t="s">
        <v>268</v>
      </c>
      <c r="E601" s="16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2"/>
    </row>
    <row r="602" spans="1:65">
      <c r="B602" s="36"/>
      <c r="C602" s="20"/>
      <c r="D602" s="31"/>
      <c r="BM602" s="62"/>
    </row>
    <row r="603" spans="1:65" ht="15">
      <c r="B603" s="37" t="s">
        <v>650</v>
      </c>
      <c r="BM603" s="32" t="s">
        <v>269</v>
      </c>
    </row>
    <row r="604" spans="1:65" ht="15">
      <c r="A604" s="28" t="s">
        <v>65</v>
      </c>
      <c r="B604" s="18" t="s">
        <v>115</v>
      </c>
      <c r="C604" s="15" t="s">
        <v>116</v>
      </c>
      <c r="D604" s="16" t="s">
        <v>311</v>
      </c>
      <c r="E604" s="16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>
        <v>1</v>
      </c>
    </row>
    <row r="605" spans="1:65">
      <c r="A605" s="35"/>
      <c r="B605" s="19" t="s">
        <v>236</v>
      </c>
      <c r="C605" s="8" t="s">
        <v>236</v>
      </c>
      <c r="D605" s="9" t="s">
        <v>117</v>
      </c>
      <c r="E605" s="16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 t="s">
        <v>3</v>
      </c>
    </row>
    <row r="606" spans="1:65">
      <c r="A606" s="35"/>
      <c r="B606" s="19"/>
      <c r="C606" s="8"/>
      <c r="D606" s="9" t="s">
        <v>319</v>
      </c>
      <c r="E606" s="16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2">
        <v>2</v>
      </c>
    </row>
    <row r="607" spans="1:65">
      <c r="A607" s="35"/>
      <c r="B607" s="19"/>
      <c r="C607" s="8"/>
      <c r="D607" s="29"/>
      <c r="E607" s="16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2">
        <v>2</v>
      </c>
    </row>
    <row r="608" spans="1:65">
      <c r="A608" s="35"/>
      <c r="B608" s="18">
        <v>1</v>
      </c>
      <c r="C608" s="14">
        <v>1</v>
      </c>
      <c r="D608" s="22">
        <v>0.59</v>
      </c>
      <c r="E608" s="16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1</v>
      </c>
    </row>
    <row r="609" spans="1:65">
      <c r="A609" s="35"/>
      <c r="B609" s="19">
        <v>1</v>
      </c>
      <c r="C609" s="8">
        <v>2</v>
      </c>
      <c r="D609" s="10">
        <v>0.51</v>
      </c>
      <c r="E609" s="16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>
        <v>20</v>
      </c>
    </row>
    <row r="610" spans="1:65">
      <c r="A610" s="35"/>
      <c r="B610" s="20" t="s">
        <v>263</v>
      </c>
      <c r="C610" s="12"/>
      <c r="D610" s="26">
        <v>0.55000000000000004</v>
      </c>
      <c r="E610" s="16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16</v>
      </c>
    </row>
    <row r="611" spans="1:65">
      <c r="A611" s="35"/>
      <c r="B611" s="3" t="s">
        <v>264</v>
      </c>
      <c r="C611" s="33"/>
      <c r="D611" s="11">
        <v>0.55000000000000004</v>
      </c>
      <c r="E611" s="16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2">
        <v>0.55000000000000004</v>
      </c>
    </row>
    <row r="612" spans="1:65">
      <c r="A612" s="35"/>
      <c r="B612" s="3" t="s">
        <v>265</v>
      </c>
      <c r="C612" s="33"/>
      <c r="D612" s="27">
        <v>5.6568542494923775E-2</v>
      </c>
      <c r="E612" s="16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2">
        <v>47</v>
      </c>
    </row>
    <row r="613" spans="1:65">
      <c r="A613" s="35"/>
      <c r="B613" s="3" t="s">
        <v>87</v>
      </c>
      <c r="C613" s="33"/>
      <c r="D613" s="13">
        <v>0.10285189544531595</v>
      </c>
      <c r="E613" s="16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62"/>
    </row>
    <row r="614" spans="1:65">
      <c r="A614" s="35"/>
      <c r="B614" s="3" t="s">
        <v>266</v>
      </c>
      <c r="C614" s="33"/>
      <c r="D614" s="13">
        <v>0</v>
      </c>
      <c r="E614" s="16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62"/>
    </row>
    <row r="615" spans="1:65">
      <c r="A615" s="35"/>
      <c r="B615" s="53" t="s">
        <v>267</v>
      </c>
      <c r="C615" s="54"/>
      <c r="D615" s="52" t="s">
        <v>268</v>
      </c>
      <c r="E615" s="16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62"/>
    </row>
    <row r="616" spans="1:65">
      <c r="B616" s="36"/>
      <c r="C616" s="20"/>
      <c r="D616" s="31"/>
      <c r="BM616" s="62"/>
    </row>
    <row r="617" spans="1:65" ht="15">
      <c r="B617" s="37" t="s">
        <v>651</v>
      </c>
      <c r="BM617" s="32" t="s">
        <v>269</v>
      </c>
    </row>
    <row r="618" spans="1:65" ht="15">
      <c r="A618" s="28" t="s">
        <v>32</v>
      </c>
      <c r="B618" s="18" t="s">
        <v>115</v>
      </c>
      <c r="C618" s="15" t="s">
        <v>116</v>
      </c>
      <c r="D618" s="16" t="s">
        <v>311</v>
      </c>
      <c r="E618" s="16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>
        <v>1</v>
      </c>
    </row>
    <row r="619" spans="1:65">
      <c r="A619" s="35"/>
      <c r="B619" s="19" t="s">
        <v>236</v>
      </c>
      <c r="C619" s="8" t="s">
        <v>236</v>
      </c>
      <c r="D619" s="9" t="s">
        <v>117</v>
      </c>
      <c r="E619" s="16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 t="s">
        <v>3</v>
      </c>
    </row>
    <row r="620" spans="1:65">
      <c r="A620" s="35"/>
      <c r="B620" s="19"/>
      <c r="C620" s="8"/>
      <c r="D620" s="9" t="s">
        <v>319</v>
      </c>
      <c r="E620" s="16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>
        <v>2</v>
      </c>
    </row>
    <row r="621" spans="1:65">
      <c r="A621" s="35"/>
      <c r="B621" s="19"/>
      <c r="C621" s="8"/>
      <c r="D621" s="29"/>
      <c r="E621" s="16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2">
        <v>2</v>
      </c>
    </row>
    <row r="622" spans="1:65">
      <c r="A622" s="35"/>
      <c r="B622" s="18">
        <v>1</v>
      </c>
      <c r="C622" s="14">
        <v>1</v>
      </c>
      <c r="D622" s="22">
        <v>3.36</v>
      </c>
      <c r="E622" s="16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2">
        <v>1</v>
      </c>
    </row>
    <row r="623" spans="1:65">
      <c r="A623" s="35"/>
      <c r="B623" s="19">
        <v>1</v>
      </c>
      <c r="C623" s="8">
        <v>2</v>
      </c>
      <c r="D623" s="10">
        <v>3.36</v>
      </c>
      <c r="E623" s="16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2">
        <v>42</v>
      </c>
    </row>
    <row r="624" spans="1:65">
      <c r="A624" s="35"/>
      <c r="B624" s="20" t="s">
        <v>263</v>
      </c>
      <c r="C624" s="12"/>
      <c r="D624" s="26">
        <v>3.36</v>
      </c>
      <c r="E624" s="16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2">
        <v>16</v>
      </c>
    </row>
    <row r="625" spans="1:65">
      <c r="A625" s="35"/>
      <c r="B625" s="3" t="s">
        <v>264</v>
      </c>
      <c r="C625" s="33"/>
      <c r="D625" s="11">
        <v>3.36</v>
      </c>
      <c r="E625" s="16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2">
        <v>3.36</v>
      </c>
    </row>
    <row r="626" spans="1:65">
      <c r="A626" s="35"/>
      <c r="B626" s="3" t="s">
        <v>265</v>
      </c>
      <c r="C626" s="33"/>
      <c r="D626" s="27">
        <v>0</v>
      </c>
      <c r="E626" s="16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2">
        <v>48</v>
      </c>
    </row>
    <row r="627" spans="1:65">
      <c r="A627" s="35"/>
      <c r="B627" s="3" t="s">
        <v>87</v>
      </c>
      <c r="C627" s="33"/>
      <c r="D627" s="13">
        <v>0</v>
      </c>
      <c r="E627" s="16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62"/>
    </row>
    <row r="628" spans="1:65">
      <c r="A628" s="35"/>
      <c r="B628" s="3" t="s">
        <v>266</v>
      </c>
      <c r="C628" s="33"/>
      <c r="D628" s="13">
        <v>0</v>
      </c>
      <c r="E628" s="16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62"/>
    </row>
    <row r="629" spans="1:65">
      <c r="A629" s="35"/>
      <c r="B629" s="53" t="s">
        <v>267</v>
      </c>
      <c r="C629" s="54"/>
      <c r="D629" s="52" t="s">
        <v>268</v>
      </c>
      <c r="E629" s="16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62"/>
    </row>
    <row r="630" spans="1:65">
      <c r="B630" s="36"/>
      <c r="C630" s="20"/>
      <c r="D630" s="31"/>
      <c r="BM630" s="62"/>
    </row>
    <row r="631" spans="1:65" ht="15">
      <c r="B631" s="37" t="s">
        <v>652</v>
      </c>
      <c r="BM631" s="32" t="s">
        <v>269</v>
      </c>
    </row>
    <row r="632" spans="1:65" ht="15">
      <c r="A632" s="28" t="s">
        <v>66</v>
      </c>
      <c r="B632" s="18" t="s">
        <v>115</v>
      </c>
      <c r="C632" s="15" t="s">
        <v>116</v>
      </c>
      <c r="D632" s="16" t="s">
        <v>311</v>
      </c>
      <c r="E632" s="16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>
        <v>1</v>
      </c>
    </row>
    <row r="633" spans="1:65">
      <c r="A633" s="35"/>
      <c r="B633" s="19" t="s">
        <v>236</v>
      </c>
      <c r="C633" s="8" t="s">
        <v>236</v>
      </c>
      <c r="D633" s="9" t="s">
        <v>117</v>
      </c>
      <c r="E633" s="16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 t="s">
        <v>3</v>
      </c>
    </row>
    <row r="634" spans="1:65">
      <c r="A634" s="35"/>
      <c r="B634" s="19"/>
      <c r="C634" s="8"/>
      <c r="D634" s="9" t="s">
        <v>319</v>
      </c>
      <c r="E634" s="16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0</v>
      </c>
    </row>
    <row r="635" spans="1:65">
      <c r="A635" s="35"/>
      <c r="B635" s="19"/>
      <c r="C635" s="8"/>
      <c r="D635" s="29"/>
      <c r="E635" s="16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0</v>
      </c>
    </row>
    <row r="636" spans="1:65">
      <c r="A636" s="35"/>
      <c r="B636" s="18">
        <v>1</v>
      </c>
      <c r="C636" s="14">
        <v>1</v>
      </c>
      <c r="D636" s="236">
        <v>105</v>
      </c>
      <c r="E636" s="237"/>
      <c r="F636" s="238"/>
      <c r="G636" s="238"/>
      <c r="H636" s="238"/>
      <c r="I636" s="238"/>
      <c r="J636" s="238"/>
      <c r="K636" s="238"/>
      <c r="L636" s="238"/>
      <c r="M636" s="238"/>
      <c r="N636" s="238"/>
      <c r="O636" s="238"/>
      <c r="P636" s="238"/>
      <c r="Q636" s="238"/>
      <c r="R636" s="238"/>
      <c r="S636" s="238"/>
      <c r="T636" s="238"/>
      <c r="U636" s="238"/>
      <c r="V636" s="238"/>
      <c r="W636" s="238"/>
      <c r="X636" s="238"/>
      <c r="Y636" s="238"/>
      <c r="Z636" s="238"/>
      <c r="AA636" s="238"/>
      <c r="AB636" s="238"/>
      <c r="AC636" s="238"/>
      <c r="AD636" s="238"/>
      <c r="AE636" s="238"/>
      <c r="AF636" s="238"/>
      <c r="AG636" s="238"/>
      <c r="AH636" s="238"/>
      <c r="AI636" s="238"/>
      <c r="AJ636" s="238"/>
      <c r="AK636" s="238"/>
      <c r="AL636" s="238"/>
      <c r="AM636" s="238"/>
      <c r="AN636" s="238"/>
      <c r="AO636" s="238"/>
      <c r="AP636" s="238"/>
      <c r="AQ636" s="238"/>
      <c r="AR636" s="238"/>
      <c r="AS636" s="238"/>
      <c r="AT636" s="238"/>
      <c r="AU636" s="238"/>
      <c r="AV636" s="238"/>
      <c r="AW636" s="238"/>
      <c r="AX636" s="238"/>
      <c r="AY636" s="238"/>
      <c r="AZ636" s="238"/>
      <c r="BA636" s="238"/>
      <c r="BB636" s="238"/>
      <c r="BC636" s="238"/>
      <c r="BD636" s="238"/>
      <c r="BE636" s="238"/>
      <c r="BF636" s="238"/>
      <c r="BG636" s="238"/>
      <c r="BH636" s="238"/>
      <c r="BI636" s="238"/>
      <c r="BJ636" s="238"/>
      <c r="BK636" s="238"/>
      <c r="BL636" s="238"/>
      <c r="BM636" s="239">
        <v>1</v>
      </c>
    </row>
    <row r="637" spans="1:65">
      <c r="A637" s="35"/>
      <c r="B637" s="19">
        <v>1</v>
      </c>
      <c r="C637" s="8">
        <v>2</v>
      </c>
      <c r="D637" s="240">
        <v>101</v>
      </c>
      <c r="E637" s="237"/>
      <c r="F637" s="238"/>
      <c r="G637" s="238"/>
      <c r="H637" s="238"/>
      <c r="I637" s="238"/>
      <c r="J637" s="238"/>
      <c r="K637" s="238"/>
      <c r="L637" s="238"/>
      <c r="M637" s="238"/>
      <c r="N637" s="238"/>
      <c r="O637" s="238"/>
      <c r="P637" s="238"/>
      <c r="Q637" s="238"/>
      <c r="R637" s="238"/>
      <c r="S637" s="238"/>
      <c r="T637" s="238"/>
      <c r="U637" s="238"/>
      <c r="V637" s="238"/>
      <c r="W637" s="238"/>
      <c r="X637" s="238"/>
      <c r="Y637" s="238"/>
      <c r="Z637" s="238"/>
      <c r="AA637" s="238"/>
      <c r="AB637" s="238"/>
      <c r="AC637" s="238"/>
      <c r="AD637" s="238"/>
      <c r="AE637" s="238"/>
      <c r="AF637" s="238"/>
      <c r="AG637" s="238"/>
      <c r="AH637" s="238"/>
      <c r="AI637" s="238"/>
      <c r="AJ637" s="238"/>
      <c r="AK637" s="238"/>
      <c r="AL637" s="238"/>
      <c r="AM637" s="238"/>
      <c r="AN637" s="238"/>
      <c r="AO637" s="238"/>
      <c r="AP637" s="238"/>
      <c r="AQ637" s="238"/>
      <c r="AR637" s="238"/>
      <c r="AS637" s="238"/>
      <c r="AT637" s="238"/>
      <c r="AU637" s="238"/>
      <c r="AV637" s="238"/>
      <c r="AW637" s="238"/>
      <c r="AX637" s="238"/>
      <c r="AY637" s="238"/>
      <c r="AZ637" s="238"/>
      <c r="BA637" s="238"/>
      <c r="BB637" s="238"/>
      <c r="BC637" s="238"/>
      <c r="BD637" s="238"/>
      <c r="BE637" s="238"/>
      <c r="BF637" s="238"/>
      <c r="BG637" s="238"/>
      <c r="BH637" s="238"/>
      <c r="BI637" s="238"/>
      <c r="BJ637" s="238"/>
      <c r="BK637" s="238"/>
      <c r="BL637" s="238"/>
      <c r="BM637" s="239">
        <v>9</v>
      </c>
    </row>
    <row r="638" spans="1:65">
      <c r="A638" s="35"/>
      <c r="B638" s="20" t="s">
        <v>263</v>
      </c>
      <c r="C638" s="12"/>
      <c r="D638" s="242">
        <v>103</v>
      </c>
      <c r="E638" s="237"/>
      <c r="F638" s="238"/>
      <c r="G638" s="238"/>
      <c r="H638" s="238"/>
      <c r="I638" s="238"/>
      <c r="J638" s="238"/>
      <c r="K638" s="238"/>
      <c r="L638" s="238"/>
      <c r="M638" s="238"/>
      <c r="N638" s="238"/>
      <c r="O638" s="238"/>
      <c r="P638" s="238"/>
      <c r="Q638" s="238"/>
      <c r="R638" s="238"/>
      <c r="S638" s="238"/>
      <c r="T638" s="238"/>
      <c r="U638" s="238"/>
      <c r="V638" s="238"/>
      <c r="W638" s="238"/>
      <c r="X638" s="238"/>
      <c r="Y638" s="238"/>
      <c r="Z638" s="238"/>
      <c r="AA638" s="238"/>
      <c r="AB638" s="238"/>
      <c r="AC638" s="238"/>
      <c r="AD638" s="238"/>
      <c r="AE638" s="238"/>
      <c r="AF638" s="238"/>
      <c r="AG638" s="238"/>
      <c r="AH638" s="238"/>
      <c r="AI638" s="238"/>
      <c r="AJ638" s="238"/>
      <c r="AK638" s="238"/>
      <c r="AL638" s="238"/>
      <c r="AM638" s="238"/>
      <c r="AN638" s="238"/>
      <c r="AO638" s="238"/>
      <c r="AP638" s="238"/>
      <c r="AQ638" s="238"/>
      <c r="AR638" s="238"/>
      <c r="AS638" s="238"/>
      <c r="AT638" s="238"/>
      <c r="AU638" s="238"/>
      <c r="AV638" s="238"/>
      <c r="AW638" s="238"/>
      <c r="AX638" s="238"/>
      <c r="AY638" s="238"/>
      <c r="AZ638" s="238"/>
      <c r="BA638" s="238"/>
      <c r="BB638" s="238"/>
      <c r="BC638" s="238"/>
      <c r="BD638" s="238"/>
      <c r="BE638" s="238"/>
      <c r="BF638" s="238"/>
      <c r="BG638" s="238"/>
      <c r="BH638" s="238"/>
      <c r="BI638" s="238"/>
      <c r="BJ638" s="238"/>
      <c r="BK638" s="238"/>
      <c r="BL638" s="238"/>
      <c r="BM638" s="239">
        <v>16</v>
      </c>
    </row>
    <row r="639" spans="1:65">
      <c r="A639" s="35"/>
      <c r="B639" s="3" t="s">
        <v>264</v>
      </c>
      <c r="C639" s="33"/>
      <c r="D639" s="243">
        <v>103</v>
      </c>
      <c r="E639" s="237"/>
      <c r="F639" s="238"/>
      <c r="G639" s="238"/>
      <c r="H639" s="238"/>
      <c r="I639" s="238"/>
      <c r="J639" s="238"/>
      <c r="K639" s="238"/>
      <c r="L639" s="238"/>
      <c r="M639" s="238"/>
      <c r="N639" s="238"/>
      <c r="O639" s="238"/>
      <c r="P639" s="238"/>
      <c r="Q639" s="238"/>
      <c r="R639" s="238"/>
      <c r="S639" s="238"/>
      <c r="T639" s="238"/>
      <c r="U639" s="238"/>
      <c r="V639" s="238"/>
      <c r="W639" s="238"/>
      <c r="X639" s="238"/>
      <c r="Y639" s="238"/>
      <c r="Z639" s="238"/>
      <c r="AA639" s="238"/>
      <c r="AB639" s="238"/>
      <c r="AC639" s="238"/>
      <c r="AD639" s="238"/>
      <c r="AE639" s="238"/>
      <c r="AF639" s="238"/>
      <c r="AG639" s="238"/>
      <c r="AH639" s="238"/>
      <c r="AI639" s="238"/>
      <c r="AJ639" s="238"/>
      <c r="AK639" s="238"/>
      <c r="AL639" s="238"/>
      <c r="AM639" s="238"/>
      <c r="AN639" s="238"/>
      <c r="AO639" s="238"/>
      <c r="AP639" s="238"/>
      <c r="AQ639" s="238"/>
      <c r="AR639" s="238"/>
      <c r="AS639" s="238"/>
      <c r="AT639" s="238"/>
      <c r="AU639" s="238"/>
      <c r="AV639" s="238"/>
      <c r="AW639" s="238"/>
      <c r="AX639" s="238"/>
      <c r="AY639" s="238"/>
      <c r="AZ639" s="238"/>
      <c r="BA639" s="238"/>
      <c r="BB639" s="238"/>
      <c r="BC639" s="238"/>
      <c r="BD639" s="238"/>
      <c r="BE639" s="238"/>
      <c r="BF639" s="238"/>
      <c r="BG639" s="238"/>
      <c r="BH639" s="238"/>
      <c r="BI639" s="238"/>
      <c r="BJ639" s="238"/>
      <c r="BK639" s="238"/>
      <c r="BL639" s="238"/>
      <c r="BM639" s="239">
        <v>103</v>
      </c>
    </row>
    <row r="640" spans="1:65">
      <c r="A640" s="35"/>
      <c r="B640" s="3" t="s">
        <v>265</v>
      </c>
      <c r="C640" s="33"/>
      <c r="D640" s="243">
        <v>2.8284271247461903</v>
      </c>
      <c r="E640" s="237"/>
      <c r="F640" s="238"/>
      <c r="G640" s="238"/>
      <c r="H640" s="238"/>
      <c r="I640" s="238"/>
      <c r="J640" s="238"/>
      <c r="K640" s="238"/>
      <c r="L640" s="238"/>
      <c r="M640" s="238"/>
      <c r="N640" s="238"/>
      <c r="O640" s="238"/>
      <c r="P640" s="238"/>
      <c r="Q640" s="238"/>
      <c r="R640" s="238"/>
      <c r="S640" s="238"/>
      <c r="T640" s="238"/>
      <c r="U640" s="238"/>
      <c r="V640" s="238"/>
      <c r="W640" s="238"/>
      <c r="X640" s="238"/>
      <c r="Y640" s="238"/>
      <c r="Z640" s="238"/>
      <c r="AA640" s="238"/>
      <c r="AB640" s="238"/>
      <c r="AC640" s="238"/>
      <c r="AD640" s="238"/>
      <c r="AE640" s="238"/>
      <c r="AF640" s="238"/>
      <c r="AG640" s="238"/>
      <c r="AH640" s="238"/>
      <c r="AI640" s="238"/>
      <c r="AJ640" s="238"/>
      <c r="AK640" s="238"/>
      <c r="AL640" s="238"/>
      <c r="AM640" s="238"/>
      <c r="AN640" s="238"/>
      <c r="AO640" s="238"/>
      <c r="AP640" s="238"/>
      <c r="AQ640" s="238"/>
      <c r="AR640" s="238"/>
      <c r="AS640" s="238"/>
      <c r="AT640" s="238"/>
      <c r="AU640" s="238"/>
      <c r="AV640" s="238"/>
      <c r="AW640" s="238"/>
      <c r="AX640" s="238"/>
      <c r="AY640" s="238"/>
      <c r="AZ640" s="238"/>
      <c r="BA640" s="238"/>
      <c r="BB640" s="238"/>
      <c r="BC640" s="238"/>
      <c r="BD640" s="238"/>
      <c r="BE640" s="238"/>
      <c r="BF640" s="238"/>
      <c r="BG640" s="238"/>
      <c r="BH640" s="238"/>
      <c r="BI640" s="238"/>
      <c r="BJ640" s="238"/>
      <c r="BK640" s="238"/>
      <c r="BL640" s="238"/>
      <c r="BM640" s="239">
        <v>49</v>
      </c>
    </row>
    <row r="641" spans="1:65">
      <c r="A641" s="35"/>
      <c r="B641" s="3" t="s">
        <v>87</v>
      </c>
      <c r="C641" s="33"/>
      <c r="D641" s="13">
        <v>2.7460457521807674E-2</v>
      </c>
      <c r="E641" s="16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2"/>
    </row>
    <row r="642" spans="1:65">
      <c r="A642" s="35"/>
      <c r="B642" s="3" t="s">
        <v>266</v>
      </c>
      <c r="C642" s="33"/>
      <c r="D642" s="13">
        <v>0</v>
      </c>
      <c r="E642" s="16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2"/>
    </row>
    <row r="643" spans="1:65">
      <c r="A643" s="35"/>
      <c r="B643" s="53" t="s">
        <v>267</v>
      </c>
      <c r="C643" s="54"/>
      <c r="D643" s="52" t="s">
        <v>268</v>
      </c>
      <c r="E643" s="16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2"/>
    </row>
    <row r="644" spans="1:65">
      <c r="B644" s="36"/>
      <c r="C644" s="20"/>
      <c r="D644" s="31"/>
      <c r="BM644" s="62"/>
    </row>
    <row r="645" spans="1:65" ht="15">
      <c r="B645" s="37" t="s">
        <v>653</v>
      </c>
      <c r="BM645" s="32" t="s">
        <v>269</v>
      </c>
    </row>
    <row r="646" spans="1:65" ht="15">
      <c r="A646" s="28" t="s">
        <v>35</v>
      </c>
      <c r="B646" s="18" t="s">
        <v>115</v>
      </c>
      <c r="C646" s="15" t="s">
        <v>116</v>
      </c>
      <c r="D646" s="16" t="s">
        <v>311</v>
      </c>
      <c r="E646" s="16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2">
        <v>1</v>
      </c>
    </row>
    <row r="647" spans="1:65">
      <c r="A647" s="35"/>
      <c r="B647" s="19" t="s">
        <v>236</v>
      </c>
      <c r="C647" s="8" t="s">
        <v>236</v>
      </c>
      <c r="D647" s="9" t="s">
        <v>117</v>
      </c>
      <c r="E647" s="16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 t="s">
        <v>3</v>
      </c>
    </row>
    <row r="648" spans="1:65">
      <c r="A648" s="35"/>
      <c r="B648" s="19"/>
      <c r="C648" s="8"/>
      <c r="D648" s="9" t="s">
        <v>319</v>
      </c>
      <c r="E648" s="16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2">
        <v>2</v>
      </c>
    </row>
    <row r="649" spans="1:65">
      <c r="A649" s="35"/>
      <c r="B649" s="19"/>
      <c r="C649" s="8"/>
      <c r="D649" s="29"/>
      <c r="E649" s="16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2</v>
      </c>
    </row>
    <row r="650" spans="1:65">
      <c r="A650" s="35"/>
      <c r="B650" s="18">
        <v>1</v>
      </c>
      <c r="C650" s="14">
        <v>1</v>
      </c>
      <c r="D650" s="22">
        <v>4</v>
      </c>
      <c r="E650" s="16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2">
        <v>1</v>
      </c>
    </row>
    <row r="651" spans="1:65">
      <c r="A651" s="35"/>
      <c r="B651" s="19">
        <v>1</v>
      </c>
      <c r="C651" s="8">
        <v>2</v>
      </c>
      <c r="D651" s="10">
        <v>3.5</v>
      </c>
      <c r="E651" s="16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2">
        <v>10</v>
      </c>
    </row>
    <row r="652" spans="1:65">
      <c r="A652" s="35"/>
      <c r="B652" s="20" t="s">
        <v>263</v>
      </c>
      <c r="C652" s="12"/>
      <c r="D652" s="26">
        <v>3.75</v>
      </c>
      <c r="E652" s="16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2">
        <v>16</v>
      </c>
    </row>
    <row r="653" spans="1:65">
      <c r="A653" s="35"/>
      <c r="B653" s="3" t="s">
        <v>264</v>
      </c>
      <c r="C653" s="33"/>
      <c r="D653" s="11">
        <v>3.75</v>
      </c>
      <c r="E653" s="16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2">
        <v>3.75</v>
      </c>
    </row>
    <row r="654" spans="1:65">
      <c r="A654" s="35"/>
      <c r="B654" s="3" t="s">
        <v>265</v>
      </c>
      <c r="C654" s="33"/>
      <c r="D654" s="27">
        <v>0.35355339059327379</v>
      </c>
      <c r="E654" s="16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2">
        <v>50</v>
      </c>
    </row>
    <row r="655" spans="1:65">
      <c r="A655" s="35"/>
      <c r="B655" s="3" t="s">
        <v>87</v>
      </c>
      <c r="C655" s="33"/>
      <c r="D655" s="13">
        <v>9.428090415820635E-2</v>
      </c>
      <c r="E655" s="16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62"/>
    </row>
    <row r="656" spans="1:65">
      <c r="A656" s="35"/>
      <c r="B656" s="3" t="s">
        <v>266</v>
      </c>
      <c r="C656" s="33"/>
      <c r="D656" s="13">
        <v>0</v>
      </c>
      <c r="E656" s="16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2"/>
    </row>
    <row r="657" spans="1:65">
      <c r="A657" s="35"/>
      <c r="B657" s="53" t="s">
        <v>267</v>
      </c>
      <c r="C657" s="54"/>
      <c r="D657" s="52" t="s">
        <v>268</v>
      </c>
      <c r="E657" s="16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2"/>
    </row>
    <row r="658" spans="1:65">
      <c r="B658" s="36"/>
      <c r="C658" s="20"/>
      <c r="D658" s="31"/>
      <c r="BM658" s="62"/>
    </row>
    <row r="659" spans="1:65" ht="15">
      <c r="B659" s="37" t="s">
        <v>654</v>
      </c>
      <c r="BM659" s="32" t="s">
        <v>269</v>
      </c>
    </row>
    <row r="660" spans="1:65" ht="15">
      <c r="A660" s="28" t="s">
        <v>38</v>
      </c>
      <c r="B660" s="18" t="s">
        <v>115</v>
      </c>
      <c r="C660" s="15" t="s">
        <v>116</v>
      </c>
      <c r="D660" s="16" t="s">
        <v>311</v>
      </c>
      <c r="E660" s="16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2">
        <v>1</v>
      </c>
    </row>
    <row r="661" spans="1:65">
      <c r="A661" s="35"/>
      <c r="B661" s="19" t="s">
        <v>236</v>
      </c>
      <c r="C661" s="8" t="s">
        <v>236</v>
      </c>
      <c r="D661" s="9" t="s">
        <v>117</v>
      </c>
      <c r="E661" s="16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2" t="s">
        <v>3</v>
      </c>
    </row>
    <row r="662" spans="1:65">
      <c r="A662" s="35"/>
      <c r="B662" s="19"/>
      <c r="C662" s="8"/>
      <c r="D662" s="9" t="s">
        <v>319</v>
      </c>
      <c r="E662" s="16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>
        <v>1</v>
      </c>
    </row>
    <row r="663" spans="1:65">
      <c r="A663" s="35"/>
      <c r="B663" s="19"/>
      <c r="C663" s="8"/>
      <c r="D663" s="29"/>
      <c r="E663" s="16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>
        <v>1</v>
      </c>
    </row>
    <row r="664" spans="1:65">
      <c r="A664" s="35"/>
      <c r="B664" s="18">
        <v>1</v>
      </c>
      <c r="C664" s="14">
        <v>1</v>
      </c>
      <c r="D664" s="248">
        <v>32.299999999999997</v>
      </c>
      <c r="E664" s="249"/>
      <c r="F664" s="250"/>
      <c r="G664" s="250"/>
      <c r="H664" s="250"/>
      <c r="I664" s="250"/>
      <c r="J664" s="250"/>
      <c r="K664" s="250"/>
      <c r="L664" s="250"/>
      <c r="M664" s="250"/>
      <c r="N664" s="250"/>
      <c r="O664" s="250"/>
      <c r="P664" s="250"/>
      <c r="Q664" s="250"/>
      <c r="R664" s="250"/>
      <c r="S664" s="250"/>
      <c r="T664" s="250"/>
      <c r="U664" s="250"/>
      <c r="V664" s="250"/>
      <c r="W664" s="250"/>
      <c r="X664" s="250"/>
      <c r="Y664" s="250"/>
      <c r="Z664" s="250"/>
      <c r="AA664" s="250"/>
      <c r="AB664" s="250"/>
      <c r="AC664" s="250"/>
      <c r="AD664" s="250"/>
      <c r="AE664" s="250"/>
      <c r="AF664" s="250"/>
      <c r="AG664" s="250"/>
      <c r="AH664" s="250"/>
      <c r="AI664" s="250"/>
      <c r="AJ664" s="250"/>
      <c r="AK664" s="250"/>
      <c r="AL664" s="250"/>
      <c r="AM664" s="250"/>
      <c r="AN664" s="250"/>
      <c r="AO664" s="250"/>
      <c r="AP664" s="250"/>
      <c r="AQ664" s="250"/>
      <c r="AR664" s="250"/>
      <c r="AS664" s="250"/>
      <c r="AT664" s="250"/>
      <c r="AU664" s="250"/>
      <c r="AV664" s="250"/>
      <c r="AW664" s="250"/>
      <c r="AX664" s="250"/>
      <c r="AY664" s="250"/>
      <c r="AZ664" s="250"/>
      <c r="BA664" s="250"/>
      <c r="BB664" s="250"/>
      <c r="BC664" s="250"/>
      <c r="BD664" s="250"/>
      <c r="BE664" s="250"/>
      <c r="BF664" s="250"/>
      <c r="BG664" s="250"/>
      <c r="BH664" s="250"/>
      <c r="BI664" s="250"/>
      <c r="BJ664" s="250"/>
      <c r="BK664" s="250"/>
      <c r="BL664" s="250"/>
      <c r="BM664" s="251">
        <v>1</v>
      </c>
    </row>
    <row r="665" spans="1:65">
      <c r="A665" s="35"/>
      <c r="B665" s="19">
        <v>1</v>
      </c>
      <c r="C665" s="8">
        <v>2</v>
      </c>
      <c r="D665" s="252">
        <v>30.9</v>
      </c>
      <c r="E665" s="249"/>
      <c r="F665" s="250"/>
      <c r="G665" s="250"/>
      <c r="H665" s="250"/>
      <c r="I665" s="250"/>
      <c r="J665" s="250"/>
      <c r="K665" s="250"/>
      <c r="L665" s="250"/>
      <c r="M665" s="250"/>
      <c r="N665" s="250"/>
      <c r="O665" s="250"/>
      <c r="P665" s="250"/>
      <c r="Q665" s="250"/>
      <c r="R665" s="250"/>
      <c r="S665" s="250"/>
      <c r="T665" s="250"/>
      <c r="U665" s="250"/>
      <c r="V665" s="250"/>
      <c r="W665" s="250"/>
      <c r="X665" s="250"/>
      <c r="Y665" s="250"/>
      <c r="Z665" s="250"/>
      <c r="AA665" s="250"/>
      <c r="AB665" s="250"/>
      <c r="AC665" s="250"/>
      <c r="AD665" s="250"/>
      <c r="AE665" s="250"/>
      <c r="AF665" s="250"/>
      <c r="AG665" s="250"/>
      <c r="AH665" s="250"/>
      <c r="AI665" s="250"/>
      <c r="AJ665" s="250"/>
      <c r="AK665" s="250"/>
      <c r="AL665" s="250"/>
      <c r="AM665" s="250"/>
      <c r="AN665" s="250"/>
      <c r="AO665" s="250"/>
      <c r="AP665" s="250"/>
      <c r="AQ665" s="250"/>
      <c r="AR665" s="250"/>
      <c r="AS665" s="250"/>
      <c r="AT665" s="250"/>
      <c r="AU665" s="250"/>
      <c r="AV665" s="250"/>
      <c r="AW665" s="250"/>
      <c r="AX665" s="250"/>
      <c r="AY665" s="250"/>
      <c r="AZ665" s="250"/>
      <c r="BA665" s="250"/>
      <c r="BB665" s="250"/>
      <c r="BC665" s="250"/>
      <c r="BD665" s="250"/>
      <c r="BE665" s="250"/>
      <c r="BF665" s="250"/>
      <c r="BG665" s="250"/>
      <c r="BH665" s="250"/>
      <c r="BI665" s="250"/>
      <c r="BJ665" s="250"/>
      <c r="BK665" s="250"/>
      <c r="BL665" s="250"/>
      <c r="BM665" s="251">
        <v>11</v>
      </c>
    </row>
    <row r="666" spans="1:65">
      <c r="A666" s="35"/>
      <c r="B666" s="20" t="s">
        <v>263</v>
      </c>
      <c r="C666" s="12"/>
      <c r="D666" s="254">
        <v>31.599999999999998</v>
      </c>
      <c r="E666" s="249"/>
      <c r="F666" s="250"/>
      <c r="G666" s="250"/>
      <c r="H666" s="250"/>
      <c r="I666" s="250"/>
      <c r="J666" s="250"/>
      <c r="K666" s="250"/>
      <c r="L666" s="250"/>
      <c r="M666" s="250"/>
      <c r="N666" s="250"/>
      <c r="O666" s="250"/>
      <c r="P666" s="250"/>
      <c r="Q666" s="250"/>
      <c r="R666" s="250"/>
      <c r="S666" s="250"/>
      <c r="T666" s="250"/>
      <c r="U666" s="250"/>
      <c r="V666" s="250"/>
      <c r="W666" s="250"/>
      <c r="X666" s="250"/>
      <c r="Y666" s="250"/>
      <c r="Z666" s="250"/>
      <c r="AA666" s="250"/>
      <c r="AB666" s="250"/>
      <c r="AC666" s="250"/>
      <c r="AD666" s="250"/>
      <c r="AE666" s="250"/>
      <c r="AF666" s="250"/>
      <c r="AG666" s="250"/>
      <c r="AH666" s="250"/>
      <c r="AI666" s="250"/>
      <c r="AJ666" s="250"/>
      <c r="AK666" s="250"/>
      <c r="AL666" s="250"/>
      <c r="AM666" s="250"/>
      <c r="AN666" s="250"/>
      <c r="AO666" s="250"/>
      <c r="AP666" s="250"/>
      <c r="AQ666" s="250"/>
      <c r="AR666" s="250"/>
      <c r="AS666" s="250"/>
      <c r="AT666" s="250"/>
      <c r="AU666" s="250"/>
      <c r="AV666" s="250"/>
      <c r="AW666" s="250"/>
      <c r="AX666" s="250"/>
      <c r="AY666" s="250"/>
      <c r="AZ666" s="250"/>
      <c r="BA666" s="250"/>
      <c r="BB666" s="250"/>
      <c r="BC666" s="250"/>
      <c r="BD666" s="250"/>
      <c r="BE666" s="250"/>
      <c r="BF666" s="250"/>
      <c r="BG666" s="250"/>
      <c r="BH666" s="250"/>
      <c r="BI666" s="250"/>
      <c r="BJ666" s="250"/>
      <c r="BK666" s="250"/>
      <c r="BL666" s="250"/>
      <c r="BM666" s="251">
        <v>16</v>
      </c>
    </row>
    <row r="667" spans="1:65">
      <c r="A667" s="35"/>
      <c r="B667" s="3" t="s">
        <v>264</v>
      </c>
      <c r="C667" s="33"/>
      <c r="D667" s="255">
        <v>31.599999999999998</v>
      </c>
      <c r="E667" s="249"/>
      <c r="F667" s="250"/>
      <c r="G667" s="250"/>
      <c r="H667" s="250"/>
      <c r="I667" s="250"/>
      <c r="J667" s="250"/>
      <c r="K667" s="250"/>
      <c r="L667" s="250"/>
      <c r="M667" s="250"/>
      <c r="N667" s="250"/>
      <c r="O667" s="250"/>
      <c r="P667" s="250"/>
      <c r="Q667" s="250"/>
      <c r="R667" s="250"/>
      <c r="S667" s="250"/>
      <c r="T667" s="250"/>
      <c r="U667" s="250"/>
      <c r="V667" s="250"/>
      <c r="W667" s="250"/>
      <c r="X667" s="250"/>
      <c r="Y667" s="250"/>
      <c r="Z667" s="250"/>
      <c r="AA667" s="250"/>
      <c r="AB667" s="250"/>
      <c r="AC667" s="250"/>
      <c r="AD667" s="250"/>
      <c r="AE667" s="250"/>
      <c r="AF667" s="250"/>
      <c r="AG667" s="250"/>
      <c r="AH667" s="250"/>
      <c r="AI667" s="250"/>
      <c r="AJ667" s="250"/>
      <c r="AK667" s="250"/>
      <c r="AL667" s="250"/>
      <c r="AM667" s="250"/>
      <c r="AN667" s="250"/>
      <c r="AO667" s="250"/>
      <c r="AP667" s="250"/>
      <c r="AQ667" s="250"/>
      <c r="AR667" s="250"/>
      <c r="AS667" s="250"/>
      <c r="AT667" s="250"/>
      <c r="AU667" s="250"/>
      <c r="AV667" s="250"/>
      <c r="AW667" s="250"/>
      <c r="AX667" s="250"/>
      <c r="AY667" s="250"/>
      <c r="AZ667" s="250"/>
      <c r="BA667" s="250"/>
      <c r="BB667" s="250"/>
      <c r="BC667" s="250"/>
      <c r="BD667" s="250"/>
      <c r="BE667" s="250"/>
      <c r="BF667" s="250"/>
      <c r="BG667" s="250"/>
      <c r="BH667" s="250"/>
      <c r="BI667" s="250"/>
      <c r="BJ667" s="250"/>
      <c r="BK667" s="250"/>
      <c r="BL667" s="250"/>
      <c r="BM667" s="251">
        <v>31.6</v>
      </c>
    </row>
    <row r="668" spans="1:65">
      <c r="A668" s="35"/>
      <c r="B668" s="3" t="s">
        <v>265</v>
      </c>
      <c r="C668" s="33"/>
      <c r="D668" s="255">
        <v>0.98994949366116547</v>
      </c>
      <c r="E668" s="249"/>
      <c r="F668" s="250"/>
      <c r="G668" s="250"/>
      <c r="H668" s="250"/>
      <c r="I668" s="250"/>
      <c r="J668" s="250"/>
      <c r="K668" s="250"/>
      <c r="L668" s="250"/>
      <c r="M668" s="250"/>
      <c r="N668" s="250"/>
      <c r="O668" s="250"/>
      <c r="P668" s="250"/>
      <c r="Q668" s="250"/>
      <c r="R668" s="250"/>
      <c r="S668" s="250"/>
      <c r="T668" s="250"/>
      <c r="U668" s="250"/>
      <c r="V668" s="250"/>
      <c r="W668" s="250"/>
      <c r="X668" s="250"/>
      <c r="Y668" s="250"/>
      <c r="Z668" s="250"/>
      <c r="AA668" s="250"/>
      <c r="AB668" s="250"/>
      <c r="AC668" s="250"/>
      <c r="AD668" s="250"/>
      <c r="AE668" s="250"/>
      <c r="AF668" s="250"/>
      <c r="AG668" s="250"/>
      <c r="AH668" s="250"/>
      <c r="AI668" s="250"/>
      <c r="AJ668" s="250"/>
      <c r="AK668" s="250"/>
      <c r="AL668" s="250"/>
      <c r="AM668" s="250"/>
      <c r="AN668" s="250"/>
      <c r="AO668" s="250"/>
      <c r="AP668" s="250"/>
      <c r="AQ668" s="250"/>
      <c r="AR668" s="250"/>
      <c r="AS668" s="250"/>
      <c r="AT668" s="250"/>
      <c r="AU668" s="250"/>
      <c r="AV668" s="250"/>
      <c r="AW668" s="250"/>
      <c r="AX668" s="250"/>
      <c r="AY668" s="250"/>
      <c r="AZ668" s="250"/>
      <c r="BA668" s="250"/>
      <c r="BB668" s="250"/>
      <c r="BC668" s="250"/>
      <c r="BD668" s="250"/>
      <c r="BE668" s="250"/>
      <c r="BF668" s="250"/>
      <c r="BG668" s="250"/>
      <c r="BH668" s="250"/>
      <c r="BI668" s="250"/>
      <c r="BJ668" s="250"/>
      <c r="BK668" s="250"/>
      <c r="BL668" s="250"/>
      <c r="BM668" s="251">
        <v>51</v>
      </c>
    </row>
    <row r="669" spans="1:65">
      <c r="A669" s="35"/>
      <c r="B669" s="3" t="s">
        <v>87</v>
      </c>
      <c r="C669" s="33"/>
      <c r="D669" s="13">
        <v>3.132751562218878E-2</v>
      </c>
      <c r="E669" s="16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62"/>
    </row>
    <row r="670" spans="1:65">
      <c r="A670" s="35"/>
      <c r="B670" s="3" t="s">
        <v>266</v>
      </c>
      <c r="C670" s="33"/>
      <c r="D670" s="13">
        <v>-1.1102230246251565E-16</v>
      </c>
      <c r="E670" s="16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62"/>
    </row>
    <row r="671" spans="1:65">
      <c r="A671" s="35"/>
      <c r="B671" s="53" t="s">
        <v>267</v>
      </c>
      <c r="C671" s="54"/>
      <c r="D671" s="52" t="s">
        <v>268</v>
      </c>
      <c r="E671" s="16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62"/>
    </row>
    <row r="672" spans="1:65">
      <c r="B672" s="36"/>
      <c r="C672" s="20"/>
      <c r="D672" s="31"/>
      <c r="BM672" s="62"/>
    </row>
    <row r="673" spans="1:65" ht="15">
      <c r="B673" s="37" t="s">
        <v>655</v>
      </c>
      <c r="BM673" s="32" t="s">
        <v>269</v>
      </c>
    </row>
    <row r="674" spans="1:65" ht="15">
      <c r="A674" s="28" t="s">
        <v>41</v>
      </c>
      <c r="B674" s="18" t="s">
        <v>115</v>
      </c>
      <c r="C674" s="15" t="s">
        <v>116</v>
      </c>
      <c r="D674" s="16" t="s">
        <v>311</v>
      </c>
      <c r="E674" s="16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2">
        <v>1</v>
      </c>
    </row>
    <row r="675" spans="1:65">
      <c r="A675" s="35"/>
      <c r="B675" s="19" t="s">
        <v>236</v>
      </c>
      <c r="C675" s="8" t="s">
        <v>236</v>
      </c>
      <c r="D675" s="9" t="s">
        <v>117</v>
      </c>
      <c r="E675" s="16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2" t="s">
        <v>3</v>
      </c>
    </row>
    <row r="676" spans="1:65">
      <c r="A676" s="35"/>
      <c r="B676" s="19"/>
      <c r="C676" s="8"/>
      <c r="D676" s="9" t="s">
        <v>319</v>
      </c>
      <c r="E676" s="16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2">
        <v>2</v>
      </c>
    </row>
    <row r="677" spans="1:65">
      <c r="A677" s="35"/>
      <c r="B677" s="19"/>
      <c r="C677" s="8"/>
      <c r="D677" s="29"/>
      <c r="E677" s="16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2</v>
      </c>
    </row>
    <row r="678" spans="1:65">
      <c r="A678" s="35"/>
      <c r="B678" s="18">
        <v>1</v>
      </c>
      <c r="C678" s="14">
        <v>1</v>
      </c>
      <c r="D678" s="22">
        <v>3.48</v>
      </c>
      <c r="E678" s="16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>
        <v>1</v>
      </c>
    </row>
    <row r="679" spans="1:65">
      <c r="A679" s="35"/>
      <c r="B679" s="19">
        <v>1</v>
      </c>
      <c r="C679" s="8">
        <v>2</v>
      </c>
      <c r="D679" s="10">
        <v>3.19</v>
      </c>
      <c r="E679" s="16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2">
        <v>21</v>
      </c>
    </row>
    <row r="680" spans="1:65">
      <c r="A680" s="35"/>
      <c r="B680" s="20" t="s">
        <v>263</v>
      </c>
      <c r="C680" s="12"/>
      <c r="D680" s="26">
        <v>3.335</v>
      </c>
      <c r="E680" s="16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16</v>
      </c>
    </row>
    <row r="681" spans="1:65">
      <c r="A681" s="35"/>
      <c r="B681" s="3" t="s">
        <v>264</v>
      </c>
      <c r="C681" s="33"/>
      <c r="D681" s="11">
        <v>3.335</v>
      </c>
      <c r="E681" s="16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2">
        <v>3.335</v>
      </c>
    </row>
    <row r="682" spans="1:65">
      <c r="A682" s="35"/>
      <c r="B682" s="3" t="s">
        <v>265</v>
      </c>
      <c r="C682" s="33"/>
      <c r="D682" s="27">
        <v>0.2050609665440988</v>
      </c>
      <c r="E682" s="16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2">
        <v>52</v>
      </c>
    </row>
    <row r="683" spans="1:65">
      <c r="A683" s="35"/>
      <c r="B683" s="3" t="s">
        <v>87</v>
      </c>
      <c r="C683" s="33"/>
      <c r="D683" s="13">
        <v>6.1487546190134572E-2</v>
      </c>
      <c r="E683" s="16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62"/>
    </row>
    <row r="684" spans="1:65">
      <c r="A684" s="35"/>
      <c r="B684" s="3" t="s">
        <v>266</v>
      </c>
      <c r="C684" s="33"/>
      <c r="D684" s="13">
        <v>0</v>
      </c>
      <c r="E684" s="16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62"/>
    </row>
    <row r="685" spans="1:65">
      <c r="A685" s="35"/>
      <c r="B685" s="53" t="s">
        <v>267</v>
      </c>
      <c r="C685" s="54"/>
      <c r="D685" s="52" t="s">
        <v>268</v>
      </c>
      <c r="E685" s="16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62"/>
    </row>
    <row r="686" spans="1:65">
      <c r="B686" s="36"/>
      <c r="C686" s="20"/>
      <c r="D686" s="31"/>
      <c r="BM686" s="62"/>
    </row>
    <row r="687" spans="1:65" ht="15">
      <c r="B687" s="37" t="s">
        <v>656</v>
      </c>
      <c r="BM687" s="32" t="s">
        <v>269</v>
      </c>
    </row>
    <row r="688" spans="1:65" ht="15">
      <c r="A688" s="28" t="s">
        <v>44</v>
      </c>
      <c r="B688" s="18" t="s">
        <v>115</v>
      </c>
      <c r="C688" s="15" t="s">
        <v>116</v>
      </c>
      <c r="D688" s="16" t="s">
        <v>311</v>
      </c>
      <c r="E688" s="16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2">
        <v>1</v>
      </c>
    </row>
    <row r="689" spans="1:65">
      <c r="A689" s="35"/>
      <c r="B689" s="19" t="s">
        <v>236</v>
      </c>
      <c r="C689" s="8" t="s">
        <v>236</v>
      </c>
      <c r="D689" s="9" t="s">
        <v>117</v>
      </c>
      <c r="E689" s="16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2" t="s">
        <v>3</v>
      </c>
    </row>
    <row r="690" spans="1:65">
      <c r="A690" s="35"/>
      <c r="B690" s="19"/>
      <c r="C690" s="8"/>
      <c r="D690" s="9" t="s">
        <v>319</v>
      </c>
      <c r="E690" s="16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2">
        <v>0</v>
      </c>
    </row>
    <row r="691" spans="1:65">
      <c r="A691" s="35"/>
      <c r="B691" s="19"/>
      <c r="C691" s="8"/>
      <c r="D691" s="29"/>
      <c r="E691" s="16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2">
        <v>0</v>
      </c>
    </row>
    <row r="692" spans="1:65">
      <c r="A692" s="35"/>
      <c r="B692" s="18">
        <v>1</v>
      </c>
      <c r="C692" s="14">
        <v>1</v>
      </c>
      <c r="D692" s="236">
        <v>100</v>
      </c>
      <c r="E692" s="237"/>
      <c r="F692" s="238"/>
      <c r="G692" s="238"/>
      <c r="H692" s="238"/>
      <c r="I692" s="238"/>
      <c r="J692" s="238"/>
      <c r="K692" s="238"/>
      <c r="L692" s="238"/>
      <c r="M692" s="238"/>
      <c r="N692" s="238"/>
      <c r="O692" s="238"/>
      <c r="P692" s="238"/>
      <c r="Q692" s="238"/>
      <c r="R692" s="238"/>
      <c r="S692" s="238"/>
      <c r="T692" s="238"/>
      <c r="U692" s="238"/>
      <c r="V692" s="238"/>
      <c r="W692" s="238"/>
      <c r="X692" s="238"/>
      <c r="Y692" s="238"/>
      <c r="Z692" s="238"/>
      <c r="AA692" s="238"/>
      <c r="AB692" s="238"/>
      <c r="AC692" s="238"/>
      <c r="AD692" s="238"/>
      <c r="AE692" s="238"/>
      <c r="AF692" s="238"/>
      <c r="AG692" s="238"/>
      <c r="AH692" s="238"/>
      <c r="AI692" s="238"/>
      <c r="AJ692" s="238"/>
      <c r="AK692" s="238"/>
      <c r="AL692" s="238"/>
      <c r="AM692" s="238"/>
      <c r="AN692" s="238"/>
      <c r="AO692" s="238"/>
      <c r="AP692" s="238"/>
      <c r="AQ692" s="238"/>
      <c r="AR692" s="238"/>
      <c r="AS692" s="238"/>
      <c r="AT692" s="238"/>
      <c r="AU692" s="238"/>
      <c r="AV692" s="238"/>
      <c r="AW692" s="238"/>
      <c r="AX692" s="238"/>
      <c r="AY692" s="238"/>
      <c r="AZ692" s="238"/>
      <c r="BA692" s="238"/>
      <c r="BB692" s="238"/>
      <c r="BC692" s="238"/>
      <c r="BD692" s="238"/>
      <c r="BE692" s="238"/>
      <c r="BF692" s="238"/>
      <c r="BG692" s="238"/>
      <c r="BH692" s="238"/>
      <c r="BI692" s="238"/>
      <c r="BJ692" s="238"/>
      <c r="BK692" s="238"/>
      <c r="BL692" s="238"/>
      <c r="BM692" s="239">
        <v>1</v>
      </c>
    </row>
    <row r="693" spans="1:65">
      <c r="A693" s="35"/>
      <c r="B693" s="19">
        <v>1</v>
      </c>
      <c r="C693" s="8">
        <v>2</v>
      </c>
      <c r="D693" s="240">
        <v>85</v>
      </c>
      <c r="E693" s="237"/>
      <c r="F693" s="238"/>
      <c r="G693" s="238"/>
      <c r="H693" s="238"/>
      <c r="I693" s="238"/>
      <c r="J693" s="238"/>
      <c r="K693" s="238"/>
      <c r="L693" s="238"/>
      <c r="M693" s="238"/>
      <c r="N693" s="238"/>
      <c r="O693" s="238"/>
      <c r="P693" s="238"/>
      <c r="Q693" s="238"/>
      <c r="R693" s="238"/>
      <c r="S693" s="238"/>
      <c r="T693" s="238"/>
      <c r="U693" s="238"/>
      <c r="V693" s="238"/>
      <c r="W693" s="238"/>
      <c r="X693" s="238"/>
      <c r="Y693" s="238"/>
      <c r="Z693" s="238"/>
      <c r="AA693" s="238"/>
      <c r="AB693" s="238"/>
      <c r="AC693" s="238"/>
      <c r="AD693" s="238"/>
      <c r="AE693" s="238"/>
      <c r="AF693" s="238"/>
      <c r="AG693" s="238"/>
      <c r="AH693" s="238"/>
      <c r="AI693" s="238"/>
      <c r="AJ693" s="238"/>
      <c r="AK693" s="238"/>
      <c r="AL693" s="238"/>
      <c r="AM693" s="238"/>
      <c r="AN693" s="238"/>
      <c r="AO693" s="238"/>
      <c r="AP693" s="238"/>
      <c r="AQ693" s="238"/>
      <c r="AR693" s="238"/>
      <c r="AS693" s="238"/>
      <c r="AT693" s="238"/>
      <c r="AU693" s="238"/>
      <c r="AV693" s="238"/>
      <c r="AW693" s="238"/>
      <c r="AX693" s="238"/>
      <c r="AY693" s="238"/>
      <c r="AZ693" s="238"/>
      <c r="BA693" s="238"/>
      <c r="BB693" s="238"/>
      <c r="BC693" s="238"/>
      <c r="BD693" s="238"/>
      <c r="BE693" s="238"/>
      <c r="BF693" s="238"/>
      <c r="BG693" s="238"/>
      <c r="BH693" s="238"/>
      <c r="BI693" s="238"/>
      <c r="BJ693" s="238"/>
      <c r="BK693" s="238"/>
      <c r="BL693" s="238"/>
      <c r="BM693" s="239">
        <v>12</v>
      </c>
    </row>
    <row r="694" spans="1:65">
      <c r="A694" s="35"/>
      <c r="B694" s="20" t="s">
        <v>263</v>
      </c>
      <c r="C694" s="12"/>
      <c r="D694" s="242">
        <v>92.5</v>
      </c>
      <c r="E694" s="237"/>
      <c r="F694" s="238"/>
      <c r="G694" s="238"/>
      <c r="H694" s="238"/>
      <c r="I694" s="238"/>
      <c r="J694" s="238"/>
      <c r="K694" s="238"/>
      <c r="L694" s="238"/>
      <c r="M694" s="238"/>
      <c r="N694" s="238"/>
      <c r="O694" s="238"/>
      <c r="P694" s="238"/>
      <c r="Q694" s="238"/>
      <c r="R694" s="238"/>
      <c r="S694" s="238"/>
      <c r="T694" s="238"/>
      <c r="U694" s="238"/>
      <c r="V694" s="238"/>
      <c r="W694" s="238"/>
      <c r="X694" s="238"/>
      <c r="Y694" s="238"/>
      <c r="Z694" s="238"/>
      <c r="AA694" s="238"/>
      <c r="AB694" s="238"/>
      <c r="AC694" s="238"/>
      <c r="AD694" s="238"/>
      <c r="AE694" s="238"/>
      <c r="AF694" s="238"/>
      <c r="AG694" s="238"/>
      <c r="AH694" s="238"/>
      <c r="AI694" s="238"/>
      <c r="AJ694" s="238"/>
      <c r="AK694" s="238"/>
      <c r="AL694" s="238"/>
      <c r="AM694" s="238"/>
      <c r="AN694" s="238"/>
      <c r="AO694" s="238"/>
      <c r="AP694" s="238"/>
      <c r="AQ694" s="238"/>
      <c r="AR694" s="238"/>
      <c r="AS694" s="238"/>
      <c r="AT694" s="238"/>
      <c r="AU694" s="238"/>
      <c r="AV694" s="238"/>
      <c r="AW694" s="238"/>
      <c r="AX694" s="238"/>
      <c r="AY694" s="238"/>
      <c r="AZ694" s="238"/>
      <c r="BA694" s="238"/>
      <c r="BB694" s="238"/>
      <c r="BC694" s="238"/>
      <c r="BD694" s="238"/>
      <c r="BE694" s="238"/>
      <c r="BF694" s="238"/>
      <c r="BG694" s="238"/>
      <c r="BH694" s="238"/>
      <c r="BI694" s="238"/>
      <c r="BJ694" s="238"/>
      <c r="BK694" s="238"/>
      <c r="BL694" s="238"/>
      <c r="BM694" s="239">
        <v>16</v>
      </c>
    </row>
    <row r="695" spans="1:65">
      <c r="A695" s="35"/>
      <c r="B695" s="3" t="s">
        <v>264</v>
      </c>
      <c r="C695" s="33"/>
      <c r="D695" s="243">
        <v>92.5</v>
      </c>
      <c r="E695" s="237"/>
      <c r="F695" s="238"/>
      <c r="G695" s="238"/>
      <c r="H695" s="238"/>
      <c r="I695" s="238"/>
      <c r="J695" s="238"/>
      <c r="K695" s="238"/>
      <c r="L695" s="238"/>
      <c r="M695" s="238"/>
      <c r="N695" s="238"/>
      <c r="O695" s="238"/>
      <c r="P695" s="238"/>
      <c r="Q695" s="238"/>
      <c r="R695" s="238"/>
      <c r="S695" s="238"/>
      <c r="T695" s="238"/>
      <c r="U695" s="238"/>
      <c r="V695" s="238"/>
      <c r="W695" s="238"/>
      <c r="X695" s="238"/>
      <c r="Y695" s="238"/>
      <c r="Z695" s="238"/>
      <c r="AA695" s="238"/>
      <c r="AB695" s="238"/>
      <c r="AC695" s="238"/>
      <c r="AD695" s="238"/>
      <c r="AE695" s="238"/>
      <c r="AF695" s="238"/>
      <c r="AG695" s="238"/>
      <c r="AH695" s="238"/>
      <c r="AI695" s="238"/>
      <c r="AJ695" s="238"/>
      <c r="AK695" s="238"/>
      <c r="AL695" s="238"/>
      <c r="AM695" s="238"/>
      <c r="AN695" s="238"/>
      <c r="AO695" s="238"/>
      <c r="AP695" s="238"/>
      <c r="AQ695" s="238"/>
      <c r="AR695" s="238"/>
      <c r="AS695" s="238"/>
      <c r="AT695" s="238"/>
      <c r="AU695" s="238"/>
      <c r="AV695" s="238"/>
      <c r="AW695" s="238"/>
      <c r="AX695" s="238"/>
      <c r="AY695" s="238"/>
      <c r="AZ695" s="238"/>
      <c r="BA695" s="238"/>
      <c r="BB695" s="238"/>
      <c r="BC695" s="238"/>
      <c r="BD695" s="238"/>
      <c r="BE695" s="238"/>
      <c r="BF695" s="238"/>
      <c r="BG695" s="238"/>
      <c r="BH695" s="238"/>
      <c r="BI695" s="238"/>
      <c r="BJ695" s="238"/>
      <c r="BK695" s="238"/>
      <c r="BL695" s="238"/>
      <c r="BM695" s="239">
        <v>92.5</v>
      </c>
    </row>
    <row r="696" spans="1:65">
      <c r="A696" s="35"/>
      <c r="B696" s="3" t="s">
        <v>265</v>
      </c>
      <c r="C696" s="33"/>
      <c r="D696" s="243">
        <v>10.606601717798213</v>
      </c>
      <c r="E696" s="237"/>
      <c r="F696" s="238"/>
      <c r="G696" s="238"/>
      <c r="H696" s="238"/>
      <c r="I696" s="238"/>
      <c r="J696" s="238"/>
      <c r="K696" s="238"/>
      <c r="L696" s="238"/>
      <c r="M696" s="238"/>
      <c r="N696" s="238"/>
      <c r="O696" s="238"/>
      <c r="P696" s="238"/>
      <c r="Q696" s="238"/>
      <c r="R696" s="238"/>
      <c r="S696" s="238"/>
      <c r="T696" s="238"/>
      <c r="U696" s="238"/>
      <c r="V696" s="238"/>
      <c r="W696" s="238"/>
      <c r="X696" s="238"/>
      <c r="Y696" s="238"/>
      <c r="Z696" s="238"/>
      <c r="AA696" s="238"/>
      <c r="AB696" s="238"/>
      <c r="AC696" s="238"/>
      <c r="AD696" s="238"/>
      <c r="AE696" s="238"/>
      <c r="AF696" s="238"/>
      <c r="AG696" s="238"/>
      <c r="AH696" s="238"/>
      <c r="AI696" s="238"/>
      <c r="AJ696" s="238"/>
      <c r="AK696" s="238"/>
      <c r="AL696" s="238"/>
      <c r="AM696" s="238"/>
      <c r="AN696" s="238"/>
      <c r="AO696" s="238"/>
      <c r="AP696" s="238"/>
      <c r="AQ696" s="238"/>
      <c r="AR696" s="238"/>
      <c r="AS696" s="238"/>
      <c r="AT696" s="238"/>
      <c r="AU696" s="238"/>
      <c r="AV696" s="238"/>
      <c r="AW696" s="238"/>
      <c r="AX696" s="238"/>
      <c r="AY696" s="238"/>
      <c r="AZ696" s="238"/>
      <c r="BA696" s="238"/>
      <c r="BB696" s="238"/>
      <c r="BC696" s="238"/>
      <c r="BD696" s="238"/>
      <c r="BE696" s="238"/>
      <c r="BF696" s="238"/>
      <c r="BG696" s="238"/>
      <c r="BH696" s="238"/>
      <c r="BI696" s="238"/>
      <c r="BJ696" s="238"/>
      <c r="BK696" s="238"/>
      <c r="BL696" s="238"/>
      <c r="BM696" s="239">
        <v>53</v>
      </c>
    </row>
    <row r="697" spans="1:65">
      <c r="A697" s="35"/>
      <c r="B697" s="3" t="s">
        <v>87</v>
      </c>
      <c r="C697" s="33"/>
      <c r="D697" s="13">
        <v>0.11466596451673744</v>
      </c>
      <c r="E697" s="16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2"/>
    </row>
    <row r="698" spans="1:65">
      <c r="A698" s="35"/>
      <c r="B698" s="3" t="s">
        <v>266</v>
      </c>
      <c r="C698" s="33"/>
      <c r="D698" s="13">
        <v>0</v>
      </c>
      <c r="E698" s="16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62"/>
    </row>
    <row r="699" spans="1:65">
      <c r="A699" s="35"/>
      <c r="B699" s="53" t="s">
        <v>267</v>
      </c>
      <c r="C699" s="54"/>
      <c r="D699" s="52" t="s">
        <v>268</v>
      </c>
      <c r="E699" s="16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62"/>
    </row>
    <row r="700" spans="1:65">
      <c r="B700" s="36"/>
      <c r="C700" s="20"/>
      <c r="D700" s="31"/>
      <c r="BM700" s="62"/>
    </row>
    <row r="701" spans="1:65" ht="15">
      <c r="B701" s="37" t="s">
        <v>657</v>
      </c>
      <c r="BM701" s="32" t="s">
        <v>269</v>
      </c>
    </row>
    <row r="702" spans="1:65" ht="15">
      <c r="A702" s="28" t="s">
        <v>45</v>
      </c>
      <c r="B702" s="18" t="s">
        <v>115</v>
      </c>
      <c r="C702" s="15" t="s">
        <v>116</v>
      </c>
      <c r="D702" s="16" t="s">
        <v>311</v>
      </c>
      <c r="E702" s="16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2">
        <v>1</v>
      </c>
    </row>
    <row r="703" spans="1:65">
      <c r="A703" s="35"/>
      <c r="B703" s="19" t="s">
        <v>236</v>
      </c>
      <c r="C703" s="8" t="s">
        <v>236</v>
      </c>
      <c r="D703" s="9" t="s">
        <v>117</v>
      </c>
      <c r="E703" s="16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2" t="s">
        <v>3</v>
      </c>
    </row>
    <row r="704" spans="1:65">
      <c r="A704" s="35"/>
      <c r="B704" s="19"/>
      <c r="C704" s="8"/>
      <c r="D704" s="9" t="s">
        <v>319</v>
      </c>
      <c r="E704" s="16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2">
        <v>0</v>
      </c>
    </row>
    <row r="705" spans="1:65">
      <c r="A705" s="35"/>
      <c r="B705" s="19"/>
      <c r="C705" s="8"/>
      <c r="D705" s="29"/>
      <c r="E705" s="16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2">
        <v>0</v>
      </c>
    </row>
    <row r="706" spans="1:65">
      <c r="A706" s="35"/>
      <c r="B706" s="18">
        <v>1</v>
      </c>
      <c r="C706" s="14">
        <v>1</v>
      </c>
      <c r="D706" s="236">
        <v>256</v>
      </c>
      <c r="E706" s="237"/>
      <c r="F706" s="238"/>
      <c r="G706" s="238"/>
      <c r="H706" s="238"/>
      <c r="I706" s="238"/>
      <c r="J706" s="238"/>
      <c r="K706" s="238"/>
      <c r="L706" s="238"/>
      <c r="M706" s="238"/>
      <c r="N706" s="238"/>
      <c r="O706" s="238"/>
      <c r="P706" s="238"/>
      <c r="Q706" s="238"/>
      <c r="R706" s="238"/>
      <c r="S706" s="238"/>
      <c r="T706" s="238"/>
      <c r="U706" s="238"/>
      <c r="V706" s="238"/>
      <c r="W706" s="238"/>
      <c r="X706" s="238"/>
      <c r="Y706" s="238"/>
      <c r="Z706" s="238"/>
      <c r="AA706" s="238"/>
      <c r="AB706" s="238"/>
      <c r="AC706" s="238"/>
      <c r="AD706" s="238"/>
      <c r="AE706" s="238"/>
      <c r="AF706" s="238"/>
      <c r="AG706" s="238"/>
      <c r="AH706" s="238"/>
      <c r="AI706" s="238"/>
      <c r="AJ706" s="238"/>
      <c r="AK706" s="238"/>
      <c r="AL706" s="238"/>
      <c r="AM706" s="238"/>
      <c r="AN706" s="238"/>
      <c r="AO706" s="238"/>
      <c r="AP706" s="238"/>
      <c r="AQ706" s="238"/>
      <c r="AR706" s="238"/>
      <c r="AS706" s="238"/>
      <c r="AT706" s="238"/>
      <c r="AU706" s="238"/>
      <c r="AV706" s="238"/>
      <c r="AW706" s="238"/>
      <c r="AX706" s="238"/>
      <c r="AY706" s="238"/>
      <c r="AZ706" s="238"/>
      <c r="BA706" s="238"/>
      <c r="BB706" s="238"/>
      <c r="BC706" s="238"/>
      <c r="BD706" s="238"/>
      <c r="BE706" s="238"/>
      <c r="BF706" s="238"/>
      <c r="BG706" s="238"/>
      <c r="BH706" s="238"/>
      <c r="BI706" s="238"/>
      <c r="BJ706" s="238"/>
      <c r="BK706" s="238"/>
      <c r="BL706" s="238"/>
      <c r="BM706" s="239">
        <v>1</v>
      </c>
    </row>
    <row r="707" spans="1:65">
      <c r="A707" s="35"/>
      <c r="B707" s="19">
        <v>1</v>
      </c>
      <c r="C707" s="8">
        <v>2</v>
      </c>
      <c r="D707" s="240">
        <v>245</v>
      </c>
      <c r="E707" s="237"/>
      <c r="F707" s="238"/>
      <c r="G707" s="238"/>
      <c r="H707" s="238"/>
      <c r="I707" s="238"/>
      <c r="J707" s="238"/>
      <c r="K707" s="238"/>
      <c r="L707" s="238"/>
      <c r="M707" s="238"/>
      <c r="N707" s="238"/>
      <c r="O707" s="238"/>
      <c r="P707" s="238"/>
      <c r="Q707" s="238"/>
      <c r="R707" s="238"/>
      <c r="S707" s="238"/>
      <c r="T707" s="238"/>
      <c r="U707" s="238"/>
      <c r="V707" s="238"/>
      <c r="W707" s="238"/>
      <c r="X707" s="238"/>
      <c r="Y707" s="238"/>
      <c r="Z707" s="238"/>
      <c r="AA707" s="238"/>
      <c r="AB707" s="238"/>
      <c r="AC707" s="238"/>
      <c r="AD707" s="238"/>
      <c r="AE707" s="238"/>
      <c r="AF707" s="238"/>
      <c r="AG707" s="238"/>
      <c r="AH707" s="238"/>
      <c r="AI707" s="238"/>
      <c r="AJ707" s="238"/>
      <c r="AK707" s="238"/>
      <c r="AL707" s="238"/>
      <c r="AM707" s="238"/>
      <c r="AN707" s="238"/>
      <c r="AO707" s="238"/>
      <c r="AP707" s="238"/>
      <c r="AQ707" s="238"/>
      <c r="AR707" s="238"/>
      <c r="AS707" s="238"/>
      <c r="AT707" s="238"/>
      <c r="AU707" s="238"/>
      <c r="AV707" s="238"/>
      <c r="AW707" s="238"/>
      <c r="AX707" s="238"/>
      <c r="AY707" s="238"/>
      <c r="AZ707" s="238"/>
      <c r="BA707" s="238"/>
      <c r="BB707" s="238"/>
      <c r="BC707" s="238"/>
      <c r="BD707" s="238"/>
      <c r="BE707" s="238"/>
      <c r="BF707" s="238"/>
      <c r="BG707" s="238"/>
      <c r="BH707" s="238"/>
      <c r="BI707" s="238"/>
      <c r="BJ707" s="238"/>
      <c r="BK707" s="238"/>
      <c r="BL707" s="238"/>
      <c r="BM707" s="239">
        <v>48</v>
      </c>
    </row>
    <row r="708" spans="1:65">
      <c r="A708" s="35"/>
      <c r="B708" s="20" t="s">
        <v>263</v>
      </c>
      <c r="C708" s="12"/>
      <c r="D708" s="242">
        <v>250.5</v>
      </c>
      <c r="E708" s="237"/>
      <c r="F708" s="238"/>
      <c r="G708" s="238"/>
      <c r="H708" s="238"/>
      <c r="I708" s="238"/>
      <c r="J708" s="238"/>
      <c r="K708" s="238"/>
      <c r="L708" s="238"/>
      <c r="M708" s="238"/>
      <c r="N708" s="238"/>
      <c r="O708" s="238"/>
      <c r="P708" s="238"/>
      <c r="Q708" s="238"/>
      <c r="R708" s="238"/>
      <c r="S708" s="238"/>
      <c r="T708" s="238"/>
      <c r="U708" s="238"/>
      <c r="V708" s="238"/>
      <c r="W708" s="238"/>
      <c r="X708" s="238"/>
      <c r="Y708" s="238"/>
      <c r="Z708" s="238"/>
      <c r="AA708" s="238"/>
      <c r="AB708" s="238"/>
      <c r="AC708" s="238"/>
      <c r="AD708" s="238"/>
      <c r="AE708" s="238"/>
      <c r="AF708" s="238"/>
      <c r="AG708" s="238"/>
      <c r="AH708" s="238"/>
      <c r="AI708" s="238"/>
      <c r="AJ708" s="238"/>
      <c r="AK708" s="238"/>
      <c r="AL708" s="238"/>
      <c r="AM708" s="238"/>
      <c r="AN708" s="238"/>
      <c r="AO708" s="238"/>
      <c r="AP708" s="238"/>
      <c r="AQ708" s="238"/>
      <c r="AR708" s="238"/>
      <c r="AS708" s="238"/>
      <c r="AT708" s="238"/>
      <c r="AU708" s="238"/>
      <c r="AV708" s="238"/>
      <c r="AW708" s="238"/>
      <c r="AX708" s="238"/>
      <c r="AY708" s="238"/>
      <c r="AZ708" s="238"/>
      <c r="BA708" s="238"/>
      <c r="BB708" s="238"/>
      <c r="BC708" s="238"/>
      <c r="BD708" s="238"/>
      <c r="BE708" s="238"/>
      <c r="BF708" s="238"/>
      <c r="BG708" s="238"/>
      <c r="BH708" s="238"/>
      <c r="BI708" s="238"/>
      <c r="BJ708" s="238"/>
      <c r="BK708" s="238"/>
      <c r="BL708" s="238"/>
      <c r="BM708" s="239">
        <v>16</v>
      </c>
    </row>
    <row r="709" spans="1:65">
      <c r="A709" s="35"/>
      <c r="B709" s="3" t="s">
        <v>264</v>
      </c>
      <c r="C709" s="33"/>
      <c r="D709" s="243">
        <v>250.5</v>
      </c>
      <c r="E709" s="237"/>
      <c r="F709" s="238"/>
      <c r="G709" s="238"/>
      <c r="H709" s="238"/>
      <c r="I709" s="238"/>
      <c r="J709" s="238"/>
      <c r="K709" s="238"/>
      <c r="L709" s="238"/>
      <c r="M709" s="238"/>
      <c r="N709" s="238"/>
      <c r="O709" s="238"/>
      <c r="P709" s="238"/>
      <c r="Q709" s="238"/>
      <c r="R709" s="238"/>
      <c r="S709" s="238"/>
      <c r="T709" s="238"/>
      <c r="U709" s="238"/>
      <c r="V709" s="238"/>
      <c r="W709" s="238"/>
      <c r="X709" s="238"/>
      <c r="Y709" s="238"/>
      <c r="Z709" s="238"/>
      <c r="AA709" s="238"/>
      <c r="AB709" s="238"/>
      <c r="AC709" s="238"/>
      <c r="AD709" s="238"/>
      <c r="AE709" s="238"/>
      <c r="AF709" s="238"/>
      <c r="AG709" s="238"/>
      <c r="AH709" s="238"/>
      <c r="AI709" s="238"/>
      <c r="AJ709" s="238"/>
      <c r="AK709" s="238"/>
      <c r="AL709" s="238"/>
      <c r="AM709" s="238"/>
      <c r="AN709" s="238"/>
      <c r="AO709" s="238"/>
      <c r="AP709" s="238"/>
      <c r="AQ709" s="238"/>
      <c r="AR709" s="238"/>
      <c r="AS709" s="238"/>
      <c r="AT709" s="238"/>
      <c r="AU709" s="238"/>
      <c r="AV709" s="238"/>
      <c r="AW709" s="238"/>
      <c r="AX709" s="238"/>
      <c r="AY709" s="238"/>
      <c r="AZ709" s="238"/>
      <c r="BA709" s="238"/>
      <c r="BB709" s="238"/>
      <c r="BC709" s="238"/>
      <c r="BD709" s="238"/>
      <c r="BE709" s="238"/>
      <c r="BF709" s="238"/>
      <c r="BG709" s="238"/>
      <c r="BH709" s="238"/>
      <c r="BI709" s="238"/>
      <c r="BJ709" s="238"/>
      <c r="BK709" s="238"/>
      <c r="BL709" s="238"/>
      <c r="BM709" s="239">
        <v>250.5</v>
      </c>
    </row>
    <row r="710" spans="1:65">
      <c r="A710" s="35"/>
      <c r="B710" s="3" t="s">
        <v>265</v>
      </c>
      <c r="C710" s="33"/>
      <c r="D710" s="243">
        <v>7.7781745930520225</v>
      </c>
      <c r="E710" s="237"/>
      <c r="F710" s="238"/>
      <c r="G710" s="238"/>
      <c r="H710" s="238"/>
      <c r="I710" s="238"/>
      <c r="J710" s="238"/>
      <c r="K710" s="238"/>
      <c r="L710" s="238"/>
      <c r="M710" s="238"/>
      <c r="N710" s="238"/>
      <c r="O710" s="238"/>
      <c r="P710" s="238"/>
      <c r="Q710" s="238"/>
      <c r="R710" s="238"/>
      <c r="S710" s="238"/>
      <c r="T710" s="238"/>
      <c r="U710" s="238"/>
      <c r="V710" s="238"/>
      <c r="W710" s="238"/>
      <c r="X710" s="238"/>
      <c r="Y710" s="238"/>
      <c r="Z710" s="238"/>
      <c r="AA710" s="238"/>
      <c r="AB710" s="238"/>
      <c r="AC710" s="238"/>
      <c r="AD710" s="238"/>
      <c r="AE710" s="238"/>
      <c r="AF710" s="238"/>
      <c r="AG710" s="238"/>
      <c r="AH710" s="238"/>
      <c r="AI710" s="238"/>
      <c r="AJ710" s="238"/>
      <c r="AK710" s="238"/>
      <c r="AL710" s="238"/>
      <c r="AM710" s="238"/>
      <c r="AN710" s="238"/>
      <c r="AO710" s="238"/>
      <c r="AP710" s="238"/>
      <c r="AQ710" s="238"/>
      <c r="AR710" s="238"/>
      <c r="AS710" s="238"/>
      <c r="AT710" s="238"/>
      <c r="AU710" s="238"/>
      <c r="AV710" s="238"/>
      <c r="AW710" s="238"/>
      <c r="AX710" s="238"/>
      <c r="AY710" s="238"/>
      <c r="AZ710" s="238"/>
      <c r="BA710" s="238"/>
      <c r="BB710" s="238"/>
      <c r="BC710" s="238"/>
      <c r="BD710" s="238"/>
      <c r="BE710" s="238"/>
      <c r="BF710" s="238"/>
      <c r="BG710" s="238"/>
      <c r="BH710" s="238"/>
      <c r="BI710" s="238"/>
      <c r="BJ710" s="238"/>
      <c r="BK710" s="238"/>
      <c r="BL710" s="238"/>
      <c r="BM710" s="239">
        <v>54</v>
      </c>
    </row>
    <row r="711" spans="1:65">
      <c r="A711" s="35"/>
      <c r="B711" s="3" t="s">
        <v>87</v>
      </c>
      <c r="C711" s="33"/>
      <c r="D711" s="13">
        <v>3.1050597177852385E-2</v>
      </c>
      <c r="E711" s="16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2"/>
    </row>
    <row r="712" spans="1:65">
      <c r="A712" s="35"/>
      <c r="B712" s="3" t="s">
        <v>266</v>
      </c>
      <c r="C712" s="33"/>
      <c r="D712" s="13">
        <v>0</v>
      </c>
      <c r="E712" s="16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2"/>
    </row>
    <row r="713" spans="1:65">
      <c r="A713" s="35"/>
      <c r="B713" s="53" t="s">
        <v>267</v>
      </c>
      <c r="C713" s="54"/>
      <c r="D713" s="52" t="s">
        <v>268</v>
      </c>
      <c r="E713" s="16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2"/>
    </row>
    <row r="714" spans="1:65">
      <c r="B714" s="36"/>
      <c r="C714" s="20"/>
      <c r="D714" s="31"/>
      <c r="BM714" s="62"/>
    </row>
    <row r="715" spans="1:65">
      <c r="BM715" s="62"/>
    </row>
    <row r="716" spans="1:65">
      <c r="BM716" s="62"/>
    </row>
    <row r="717" spans="1:65">
      <c r="BM717" s="62"/>
    </row>
    <row r="718" spans="1:65">
      <c r="BM718" s="62"/>
    </row>
    <row r="719" spans="1:65">
      <c r="BM719" s="62"/>
    </row>
    <row r="720" spans="1:65">
      <c r="BM720" s="62"/>
    </row>
    <row r="721" spans="65:65">
      <c r="BM721" s="62"/>
    </row>
    <row r="722" spans="65:65">
      <c r="BM722" s="62"/>
    </row>
    <row r="723" spans="65:65">
      <c r="BM723" s="62"/>
    </row>
    <row r="724" spans="65:65">
      <c r="BM724" s="62"/>
    </row>
    <row r="725" spans="65:65">
      <c r="BM725" s="62"/>
    </row>
    <row r="726" spans="65:65">
      <c r="BM726" s="62"/>
    </row>
    <row r="727" spans="65:65">
      <c r="BM727" s="62"/>
    </row>
    <row r="728" spans="65:65">
      <c r="BM728" s="62"/>
    </row>
    <row r="729" spans="65:65">
      <c r="BM729" s="62"/>
    </row>
    <row r="730" spans="65:65">
      <c r="BM730" s="62"/>
    </row>
    <row r="731" spans="65:65">
      <c r="BM731" s="62"/>
    </row>
    <row r="732" spans="65:65">
      <c r="BM732" s="62"/>
    </row>
    <row r="733" spans="65:65">
      <c r="BM733" s="62"/>
    </row>
    <row r="734" spans="65:65">
      <c r="BM734" s="62"/>
    </row>
    <row r="735" spans="65:65">
      <c r="BM735" s="62"/>
    </row>
    <row r="736" spans="65:65">
      <c r="BM736" s="62"/>
    </row>
    <row r="737" spans="65:65">
      <c r="BM737" s="62"/>
    </row>
    <row r="738" spans="65:65">
      <c r="BM738" s="62"/>
    </row>
    <row r="739" spans="65:65">
      <c r="BM739" s="62"/>
    </row>
    <row r="740" spans="65:65">
      <c r="BM740" s="62"/>
    </row>
    <row r="741" spans="65:65">
      <c r="BM741" s="62"/>
    </row>
    <row r="742" spans="65:65">
      <c r="BM742" s="62"/>
    </row>
    <row r="743" spans="65:65">
      <c r="BM743" s="62"/>
    </row>
    <row r="744" spans="65:65">
      <c r="BM744" s="62"/>
    </row>
    <row r="745" spans="65:65">
      <c r="BM745" s="62"/>
    </row>
    <row r="746" spans="65:65">
      <c r="BM746" s="62"/>
    </row>
    <row r="747" spans="65:65">
      <c r="BM747" s="62"/>
    </row>
    <row r="748" spans="65:65">
      <c r="BM748" s="62"/>
    </row>
    <row r="749" spans="65:65">
      <c r="BM749" s="62"/>
    </row>
    <row r="750" spans="65:65">
      <c r="BM750" s="62"/>
    </row>
    <row r="751" spans="65:65">
      <c r="BM751" s="62"/>
    </row>
    <row r="752" spans="65:65">
      <c r="BM752" s="62"/>
    </row>
    <row r="753" spans="65:65">
      <c r="BM753" s="62"/>
    </row>
    <row r="754" spans="65:65">
      <c r="BM754" s="62"/>
    </row>
    <row r="755" spans="65:65">
      <c r="BM755" s="62"/>
    </row>
    <row r="756" spans="65:65">
      <c r="BM756" s="62"/>
    </row>
    <row r="757" spans="65:65">
      <c r="BM757" s="62"/>
    </row>
    <row r="758" spans="65:65">
      <c r="BM758" s="62"/>
    </row>
    <row r="759" spans="65:65">
      <c r="BM759" s="62"/>
    </row>
    <row r="760" spans="65:65">
      <c r="BM760" s="62"/>
    </row>
    <row r="761" spans="65:65">
      <c r="BM761" s="62"/>
    </row>
    <row r="762" spans="65:65">
      <c r="BM762" s="62"/>
    </row>
    <row r="763" spans="65:65">
      <c r="BM763" s="62"/>
    </row>
    <row r="764" spans="65:65">
      <c r="BM764" s="62"/>
    </row>
    <row r="765" spans="65:65">
      <c r="BM765" s="62"/>
    </row>
    <row r="766" spans="65:65">
      <c r="BM766" s="62"/>
    </row>
    <row r="767" spans="65:65">
      <c r="BM767" s="63"/>
    </row>
    <row r="768" spans="65:65">
      <c r="BM768" s="64"/>
    </row>
    <row r="769" spans="65:65">
      <c r="BM769" s="64"/>
    </row>
    <row r="770" spans="65:65">
      <c r="BM770" s="64"/>
    </row>
    <row r="771" spans="65:65">
      <c r="BM771" s="64"/>
    </row>
    <row r="772" spans="65:65">
      <c r="BM772" s="64"/>
    </row>
    <row r="773" spans="65:65">
      <c r="BM773" s="64"/>
    </row>
    <row r="774" spans="65:65">
      <c r="BM774" s="64"/>
    </row>
    <row r="775" spans="65:65">
      <c r="BM775" s="64"/>
    </row>
    <row r="776" spans="65:65">
      <c r="BM776" s="64"/>
    </row>
    <row r="777" spans="65:65">
      <c r="BM777" s="64"/>
    </row>
    <row r="778" spans="65:65">
      <c r="BM778" s="64"/>
    </row>
    <row r="779" spans="65:65">
      <c r="BM779" s="64"/>
    </row>
    <row r="780" spans="65:65">
      <c r="BM780" s="64"/>
    </row>
    <row r="781" spans="65:65">
      <c r="BM781" s="64"/>
    </row>
    <row r="782" spans="65:65">
      <c r="BM782" s="64"/>
    </row>
    <row r="783" spans="65:65">
      <c r="BM783" s="64"/>
    </row>
    <row r="784" spans="65:65">
      <c r="BM784" s="64"/>
    </row>
    <row r="785" spans="65:65">
      <c r="BM785" s="64"/>
    </row>
    <row r="786" spans="65:65">
      <c r="BM786" s="64"/>
    </row>
    <row r="787" spans="65:65">
      <c r="BM787" s="64"/>
    </row>
    <row r="788" spans="65:65">
      <c r="BM788" s="64"/>
    </row>
    <row r="789" spans="65:65">
      <c r="BM789" s="64"/>
    </row>
    <row r="790" spans="65:65">
      <c r="BM790" s="64"/>
    </row>
    <row r="791" spans="65:65">
      <c r="BM791" s="64"/>
    </row>
    <row r="792" spans="65:65">
      <c r="BM792" s="64"/>
    </row>
    <row r="793" spans="65:65">
      <c r="BM793" s="64"/>
    </row>
    <row r="794" spans="65:65">
      <c r="BM794" s="64"/>
    </row>
    <row r="795" spans="65:65">
      <c r="BM795" s="64"/>
    </row>
    <row r="796" spans="65:65">
      <c r="BM796" s="64"/>
    </row>
    <row r="797" spans="65:65">
      <c r="BM797" s="64"/>
    </row>
    <row r="798" spans="65:65">
      <c r="BM798" s="64"/>
    </row>
    <row r="799" spans="65:65">
      <c r="BM799" s="64"/>
    </row>
    <row r="800" spans="65:65">
      <c r="BM800" s="64"/>
    </row>
    <row r="801" spans="65:65">
      <c r="BM801" s="6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23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7" customWidth="1"/>
    <col min="2" max="2" width="35.5703125" style="4" customWidth="1"/>
    <col min="3" max="3" width="10.28515625" style="4" customWidth="1"/>
    <col min="4" max="7" width="10.5703125" style="4" customWidth="1"/>
    <col min="8" max="8" width="12" style="34" customWidth="1"/>
  </cols>
  <sheetData>
    <row r="1" spans="1:8" ht="23.25" customHeight="1">
      <c r="B1" s="96" t="s">
        <v>662</v>
      </c>
      <c r="C1" s="96"/>
      <c r="D1" s="96"/>
      <c r="E1" s="96"/>
      <c r="F1" s="96"/>
      <c r="G1" s="96"/>
      <c r="H1" s="80"/>
    </row>
    <row r="2" spans="1:8" ht="15.75" customHeight="1">
      <c r="A2" s="311"/>
      <c r="B2" s="309" t="s">
        <v>2</v>
      </c>
      <c r="C2" s="81" t="s">
        <v>67</v>
      </c>
      <c r="D2" s="307" t="s">
        <v>191</v>
      </c>
      <c r="E2" s="308"/>
      <c r="F2" s="307" t="s">
        <v>94</v>
      </c>
      <c r="G2" s="308"/>
      <c r="H2" s="88"/>
    </row>
    <row r="3" spans="1:8" ht="12.75">
      <c r="A3" s="311"/>
      <c r="B3" s="310"/>
      <c r="C3" s="79" t="s">
        <v>47</v>
      </c>
      <c r="D3" s="190" t="s">
        <v>68</v>
      </c>
      <c r="E3" s="99" t="s">
        <v>69</v>
      </c>
      <c r="F3" s="190" t="s">
        <v>68</v>
      </c>
      <c r="G3" s="46" t="s">
        <v>69</v>
      </c>
      <c r="H3" s="89"/>
    </row>
    <row r="4" spans="1:8" ht="15.75" customHeight="1">
      <c r="A4" s="98"/>
      <c r="B4" s="47" t="s">
        <v>211</v>
      </c>
      <c r="C4" s="192"/>
      <c r="D4" s="192"/>
      <c r="E4" s="192"/>
      <c r="F4" s="192"/>
      <c r="G4" s="191"/>
      <c r="H4" s="90"/>
    </row>
    <row r="5" spans="1:8" ht="15.75" customHeight="1">
      <c r="A5" s="98"/>
      <c r="B5" s="198" t="s">
        <v>368</v>
      </c>
      <c r="C5" s="195">
        <v>2.1155871838771874</v>
      </c>
      <c r="D5" s="196">
        <v>2.0880813512545395</v>
      </c>
      <c r="E5" s="197">
        <v>2.1430930164998352</v>
      </c>
      <c r="F5" s="196">
        <v>2.1071929967297387</v>
      </c>
      <c r="G5" s="197">
        <v>2.123981371024636</v>
      </c>
      <c r="H5" s="90"/>
    </row>
    <row r="6" spans="1:8" ht="15.75" customHeight="1">
      <c r="A6" s="98"/>
      <c r="B6" s="284" t="s">
        <v>216</v>
      </c>
      <c r="C6" s="192"/>
      <c r="D6" s="192"/>
      <c r="E6" s="192"/>
      <c r="F6" s="192"/>
      <c r="G6" s="191"/>
      <c r="H6" s="90"/>
    </row>
    <row r="7" spans="1:8" ht="15.75" customHeight="1">
      <c r="A7" s="98"/>
      <c r="B7" s="198" t="s">
        <v>368</v>
      </c>
      <c r="C7" s="195">
        <v>1.9322966666666666</v>
      </c>
      <c r="D7" s="196">
        <v>1.8721755270132814</v>
      </c>
      <c r="E7" s="197">
        <v>1.9924178063200517</v>
      </c>
      <c r="F7" s="196">
        <v>1.9238979651349482</v>
      </c>
      <c r="G7" s="197">
        <v>1.940695368198385</v>
      </c>
      <c r="H7" s="90"/>
    </row>
    <row r="8" spans="1:8" ht="15.75" customHeight="1">
      <c r="A8" s="98"/>
      <c r="B8" s="284" t="s">
        <v>212</v>
      </c>
      <c r="C8" s="192"/>
      <c r="D8" s="192"/>
      <c r="E8" s="192"/>
      <c r="F8" s="192"/>
      <c r="G8" s="191"/>
      <c r="H8" s="90"/>
    </row>
    <row r="9" spans="1:8" ht="15.75" customHeight="1">
      <c r="A9" s="98"/>
      <c r="B9" s="198" t="s">
        <v>369</v>
      </c>
      <c r="C9" s="193">
        <v>0.79545380519943021</v>
      </c>
      <c r="D9" s="201">
        <v>0.76543852356728337</v>
      </c>
      <c r="E9" s="202">
        <v>0.82546908683157705</v>
      </c>
      <c r="F9" s="201">
        <v>0.77478548389794277</v>
      </c>
      <c r="G9" s="202">
        <v>0.81612212650091764</v>
      </c>
      <c r="H9" s="90"/>
    </row>
    <row r="10" spans="1:8" ht="15.75" customHeight="1">
      <c r="A10" s="98"/>
      <c r="B10" s="284" t="s">
        <v>189</v>
      </c>
      <c r="C10" s="192"/>
      <c r="D10" s="192"/>
      <c r="E10" s="192"/>
      <c r="F10" s="192"/>
      <c r="G10" s="191"/>
      <c r="H10" s="90"/>
    </row>
    <row r="11" spans="1:8" ht="15.75" customHeight="1">
      <c r="A11" s="98"/>
      <c r="B11" s="198" t="s">
        <v>370</v>
      </c>
      <c r="C11" s="193">
        <v>0.21349312492123002</v>
      </c>
      <c r="D11" s="201">
        <v>0.18204364407140758</v>
      </c>
      <c r="E11" s="202">
        <v>0.24494260577105245</v>
      </c>
      <c r="F11" s="201">
        <v>0.19363212219706005</v>
      </c>
      <c r="G11" s="202">
        <v>0.23335412764539998</v>
      </c>
      <c r="H11" s="90"/>
    </row>
    <row r="12" spans="1:8" ht="15.75" customHeight="1">
      <c r="A12" s="98"/>
      <c r="B12" s="198" t="s">
        <v>371</v>
      </c>
      <c r="C12" s="195">
        <v>7.2093689628705739</v>
      </c>
      <c r="D12" s="196">
        <v>6.8746805053241378</v>
      </c>
      <c r="E12" s="197">
        <v>7.5440574204170101</v>
      </c>
      <c r="F12" s="196">
        <v>7.0009358699812241</v>
      </c>
      <c r="G12" s="197">
        <v>7.4178020557599238</v>
      </c>
      <c r="H12" s="90"/>
    </row>
    <row r="13" spans="1:8" ht="15.75" customHeight="1">
      <c r="A13" s="98"/>
      <c r="B13" s="198" t="s">
        <v>372</v>
      </c>
      <c r="C13" s="194">
        <v>313.43701761721928</v>
      </c>
      <c r="D13" s="203">
        <v>294.32413257620431</v>
      </c>
      <c r="E13" s="204">
        <v>332.54990265823426</v>
      </c>
      <c r="F13" s="203">
        <v>300.87204742053143</v>
      </c>
      <c r="G13" s="204">
        <v>326.00198781390714</v>
      </c>
      <c r="H13" s="90"/>
    </row>
    <row r="14" spans="1:8" ht="15.75" customHeight="1">
      <c r="A14" s="98"/>
      <c r="B14" s="198" t="s">
        <v>373</v>
      </c>
      <c r="C14" s="194">
        <v>738.90022707835135</v>
      </c>
      <c r="D14" s="203">
        <v>707.67321883300713</v>
      </c>
      <c r="E14" s="204">
        <v>770.12723532369557</v>
      </c>
      <c r="F14" s="203">
        <v>721.82121893311137</v>
      </c>
      <c r="G14" s="204">
        <v>755.97923522359133</v>
      </c>
      <c r="H14" s="90"/>
    </row>
    <row r="15" spans="1:8" ht="15.75" customHeight="1">
      <c r="A15" s="98"/>
      <c r="B15" s="198" t="s">
        <v>374</v>
      </c>
      <c r="C15" s="195">
        <v>2.5084933419766129</v>
      </c>
      <c r="D15" s="196">
        <v>2.313920456297891</v>
      </c>
      <c r="E15" s="197">
        <v>2.7030662276553348</v>
      </c>
      <c r="F15" s="196">
        <v>2.3867146522965652</v>
      </c>
      <c r="G15" s="197">
        <v>2.6302720316566606</v>
      </c>
      <c r="H15" s="90"/>
    </row>
    <row r="16" spans="1:8" ht="15.75" customHeight="1">
      <c r="A16" s="98"/>
      <c r="B16" s="198" t="s">
        <v>375</v>
      </c>
      <c r="C16" s="195">
        <v>0.36738302340955242</v>
      </c>
      <c r="D16" s="196">
        <v>0.33095859904471536</v>
      </c>
      <c r="E16" s="197">
        <v>0.40380744777438948</v>
      </c>
      <c r="F16" s="196">
        <v>0.34000453653648643</v>
      </c>
      <c r="G16" s="197">
        <v>0.39476151028261841</v>
      </c>
      <c r="H16" s="90"/>
    </row>
    <row r="17" spans="1:8" ht="15.75" customHeight="1">
      <c r="A17" s="98"/>
      <c r="B17" s="198" t="s">
        <v>376</v>
      </c>
      <c r="C17" s="193">
        <v>0.52454506613940333</v>
      </c>
      <c r="D17" s="201">
        <v>0.49213223479577523</v>
      </c>
      <c r="E17" s="202">
        <v>0.55695789748303137</v>
      </c>
      <c r="F17" s="201">
        <v>0.5095571448845605</v>
      </c>
      <c r="G17" s="202">
        <v>0.53953298739424616</v>
      </c>
      <c r="H17" s="90"/>
    </row>
    <row r="18" spans="1:8" ht="15.75" customHeight="1">
      <c r="A18" s="98"/>
      <c r="B18" s="198" t="s">
        <v>377</v>
      </c>
      <c r="C18" s="193">
        <v>5.3506444738377262E-2</v>
      </c>
      <c r="D18" s="201">
        <v>3.382161707599627E-2</v>
      </c>
      <c r="E18" s="202">
        <v>7.3191272400758262E-2</v>
      </c>
      <c r="F18" s="201" t="s">
        <v>95</v>
      </c>
      <c r="G18" s="202" t="s">
        <v>95</v>
      </c>
      <c r="H18" s="90"/>
    </row>
    <row r="19" spans="1:8" ht="15.75" customHeight="1">
      <c r="A19" s="98"/>
      <c r="B19" s="198" t="s">
        <v>378</v>
      </c>
      <c r="C19" s="194">
        <v>78.745757575757565</v>
      </c>
      <c r="D19" s="203">
        <v>73.915900312576809</v>
      </c>
      <c r="E19" s="204">
        <v>83.575614838938321</v>
      </c>
      <c r="F19" s="203">
        <v>75.162217478185312</v>
      </c>
      <c r="G19" s="204">
        <v>82.329297673329819</v>
      </c>
      <c r="H19" s="90"/>
    </row>
    <row r="20" spans="1:8" ht="15.75" customHeight="1">
      <c r="A20" s="98"/>
      <c r="B20" s="198" t="s">
        <v>379</v>
      </c>
      <c r="C20" s="205">
        <v>14.199346045802429</v>
      </c>
      <c r="D20" s="206">
        <v>13.330951558826344</v>
      </c>
      <c r="E20" s="207">
        <v>15.067740532778513</v>
      </c>
      <c r="F20" s="206">
        <v>13.608177960476755</v>
      </c>
      <c r="G20" s="207">
        <v>14.790514131128102</v>
      </c>
      <c r="H20" s="90"/>
    </row>
    <row r="21" spans="1:8" ht="15.75" customHeight="1">
      <c r="A21" s="98"/>
      <c r="B21" s="198" t="s">
        <v>380</v>
      </c>
      <c r="C21" s="194">
        <v>122.74933892433801</v>
      </c>
      <c r="D21" s="203">
        <v>115.22013332597589</v>
      </c>
      <c r="E21" s="204">
        <v>130.27854452270012</v>
      </c>
      <c r="F21" s="203">
        <v>117.78849016803795</v>
      </c>
      <c r="G21" s="204">
        <v>127.71018768063806</v>
      </c>
      <c r="H21" s="90"/>
    </row>
    <row r="22" spans="1:8" ht="15.75" customHeight="1">
      <c r="A22" s="98"/>
      <c r="B22" s="198" t="s">
        <v>381</v>
      </c>
      <c r="C22" s="205">
        <v>10.329965969896882</v>
      </c>
      <c r="D22" s="206">
        <v>9.808931741837986</v>
      </c>
      <c r="E22" s="207">
        <v>10.851000197955779</v>
      </c>
      <c r="F22" s="206">
        <v>9.9441629109018379</v>
      </c>
      <c r="G22" s="207">
        <v>10.715769028891927</v>
      </c>
      <c r="H22" s="90"/>
    </row>
    <row r="23" spans="1:8" ht="15.75" customHeight="1">
      <c r="A23" s="98"/>
      <c r="B23" s="198" t="s">
        <v>382</v>
      </c>
      <c r="C23" s="205">
        <v>32.569874434685609</v>
      </c>
      <c r="D23" s="206">
        <v>31.153055540519023</v>
      </c>
      <c r="E23" s="207">
        <v>33.986693328852191</v>
      </c>
      <c r="F23" s="206">
        <v>31.456568889737625</v>
      </c>
      <c r="G23" s="207">
        <v>33.683179979633593</v>
      </c>
      <c r="H23" s="90"/>
    </row>
    <row r="24" spans="1:8" ht="15.75" customHeight="1">
      <c r="A24" s="98"/>
      <c r="B24" s="198" t="s">
        <v>383</v>
      </c>
      <c r="C24" s="195">
        <v>3.012666666666667</v>
      </c>
      <c r="D24" s="196">
        <v>2.511206956489775</v>
      </c>
      <c r="E24" s="197">
        <v>3.5141263768435591</v>
      </c>
      <c r="F24" s="196">
        <v>2.8179607589181734</v>
      </c>
      <c r="G24" s="197">
        <v>3.2073725744151607</v>
      </c>
      <c r="H24" s="90"/>
    </row>
    <row r="25" spans="1:8" ht="15.75" customHeight="1">
      <c r="A25" s="98"/>
      <c r="B25" s="198" t="s">
        <v>384</v>
      </c>
      <c r="C25" s="195">
        <v>1.6001999999999998</v>
      </c>
      <c r="D25" s="196">
        <v>1.331289472640621</v>
      </c>
      <c r="E25" s="197">
        <v>1.8691105273593787</v>
      </c>
      <c r="F25" s="196" t="s">
        <v>95</v>
      </c>
      <c r="G25" s="197" t="s">
        <v>95</v>
      </c>
      <c r="H25" s="90"/>
    </row>
    <row r="26" spans="1:8" ht="15.75" customHeight="1">
      <c r="A26" s="98"/>
      <c r="B26" s="198" t="s">
        <v>385</v>
      </c>
      <c r="C26" s="195">
        <v>1.1410000000000002</v>
      </c>
      <c r="D26" s="196">
        <v>1.0014382074233752</v>
      </c>
      <c r="E26" s="197">
        <v>1.2805617925766253</v>
      </c>
      <c r="F26" s="196" t="s">
        <v>95</v>
      </c>
      <c r="G26" s="197" t="s">
        <v>95</v>
      </c>
      <c r="H26" s="90"/>
    </row>
    <row r="27" spans="1:8" ht="15.75" customHeight="1">
      <c r="A27" s="98"/>
      <c r="B27" s="198" t="s">
        <v>386</v>
      </c>
      <c r="C27" s="195">
        <v>3.7892204155801852</v>
      </c>
      <c r="D27" s="196">
        <v>3.6221341784644845</v>
      </c>
      <c r="E27" s="197">
        <v>3.9563066526958859</v>
      </c>
      <c r="F27" s="196">
        <v>3.6964484468923522</v>
      </c>
      <c r="G27" s="197">
        <v>3.8819923842680182</v>
      </c>
      <c r="H27" s="90"/>
    </row>
    <row r="28" spans="1:8" ht="15.75" customHeight="1">
      <c r="A28" s="98"/>
      <c r="B28" s="198" t="s">
        <v>387</v>
      </c>
      <c r="C28" s="205">
        <v>18.628171510392551</v>
      </c>
      <c r="D28" s="206">
        <v>17.606194450403017</v>
      </c>
      <c r="E28" s="207">
        <v>19.650148570382086</v>
      </c>
      <c r="F28" s="206">
        <v>17.980314521648516</v>
      </c>
      <c r="G28" s="207">
        <v>19.276028499136586</v>
      </c>
      <c r="H28" s="90"/>
    </row>
    <row r="29" spans="1:8" ht="15.75" customHeight="1">
      <c r="A29" s="98"/>
      <c r="B29" s="198" t="s">
        <v>388</v>
      </c>
      <c r="C29" s="195">
        <v>4.4746666666666659</v>
      </c>
      <c r="D29" s="196">
        <v>3.8773838675793248</v>
      </c>
      <c r="E29" s="197">
        <v>5.071949465754007</v>
      </c>
      <c r="F29" s="196">
        <v>4.1254851199367764</v>
      </c>
      <c r="G29" s="197">
        <v>4.8238482133965555</v>
      </c>
      <c r="H29" s="91"/>
    </row>
    <row r="30" spans="1:8" ht="15.75" customHeight="1">
      <c r="A30" s="98"/>
      <c r="B30" s="198" t="s">
        <v>389</v>
      </c>
      <c r="C30" s="195">
        <v>0.21719999999999998</v>
      </c>
      <c r="D30" s="196">
        <v>0.13545859183911649</v>
      </c>
      <c r="E30" s="197">
        <v>0.29894140816088344</v>
      </c>
      <c r="F30" s="196">
        <v>0.19090359394853276</v>
      </c>
      <c r="G30" s="197">
        <v>0.24349640605146719</v>
      </c>
      <c r="H30" s="90"/>
    </row>
    <row r="31" spans="1:8" ht="15.75" customHeight="1">
      <c r="A31" s="98"/>
      <c r="B31" s="198" t="s">
        <v>390</v>
      </c>
      <c r="C31" s="195">
        <v>3.9792474448436481</v>
      </c>
      <c r="D31" s="196">
        <v>3.7857010887684508</v>
      </c>
      <c r="E31" s="197">
        <v>4.1727938009188454</v>
      </c>
      <c r="F31" s="196">
        <v>3.8364025946342655</v>
      </c>
      <c r="G31" s="197">
        <v>4.1220922950530303</v>
      </c>
      <c r="H31" s="90"/>
    </row>
    <row r="32" spans="1:8" ht="15.75" customHeight="1">
      <c r="A32" s="98"/>
      <c r="B32" s="198" t="s">
        <v>391</v>
      </c>
      <c r="C32" s="195">
        <v>0.56166666666666676</v>
      </c>
      <c r="D32" s="196">
        <v>0.4432892204272274</v>
      </c>
      <c r="E32" s="197">
        <v>0.68004411290610611</v>
      </c>
      <c r="F32" s="196" t="s">
        <v>95</v>
      </c>
      <c r="G32" s="197" t="s">
        <v>95</v>
      </c>
      <c r="H32" s="90"/>
    </row>
    <row r="33" spans="1:8" ht="15.75" customHeight="1">
      <c r="A33" s="98"/>
      <c r="B33" s="198" t="s">
        <v>392</v>
      </c>
      <c r="C33" s="193">
        <v>6.443483335479841E-2</v>
      </c>
      <c r="D33" s="201">
        <v>5.4650475581662805E-2</v>
      </c>
      <c r="E33" s="202">
        <v>7.4219191127934014E-2</v>
      </c>
      <c r="F33" s="201">
        <v>5.9871730320922308E-2</v>
      </c>
      <c r="G33" s="202">
        <v>6.8997936388674519E-2</v>
      </c>
      <c r="H33" s="90"/>
    </row>
    <row r="34" spans="1:8" ht="15.75" customHeight="1">
      <c r="A34" s="98"/>
      <c r="B34" s="198" t="s">
        <v>393</v>
      </c>
      <c r="C34" s="195">
        <v>2.8003358616068019</v>
      </c>
      <c r="D34" s="196">
        <v>2.6794253229398399</v>
      </c>
      <c r="E34" s="197">
        <v>2.9212464002737639</v>
      </c>
      <c r="F34" s="196">
        <v>2.7052468399611813</v>
      </c>
      <c r="G34" s="197">
        <v>2.8954248832524225</v>
      </c>
      <c r="H34" s="90"/>
    </row>
    <row r="35" spans="1:8" ht="15.75" customHeight="1">
      <c r="A35" s="98"/>
      <c r="B35" s="198" t="s">
        <v>394</v>
      </c>
      <c r="C35" s="205">
        <v>39.590521656025345</v>
      </c>
      <c r="D35" s="206">
        <v>37.441661605411745</v>
      </c>
      <c r="E35" s="207">
        <v>41.739381706638945</v>
      </c>
      <c r="F35" s="206">
        <v>38.382917958774463</v>
      </c>
      <c r="G35" s="207">
        <v>40.798125353276227</v>
      </c>
      <c r="H35" s="90"/>
    </row>
    <row r="36" spans="1:8" ht="15.75" customHeight="1">
      <c r="A36" s="98"/>
      <c r="B36" s="198" t="s">
        <v>395</v>
      </c>
      <c r="C36" s="194">
        <v>51.377327048178401</v>
      </c>
      <c r="D36" s="203">
        <v>49.324146418062938</v>
      </c>
      <c r="E36" s="204">
        <v>53.430507678293864</v>
      </c>
      <c r="F36" s="203">
        <v>49.796877975836573</v>
      </c>
      <c r="G36" s="204">
        <v>52.957776120520229</v>
      </c>
      <c r="H36" s="90"/>
    </row>
    <row r="37" spans="1:8" ht="15.75" customHeight="1">
      <c r="A37" s="98"/>
      <c r="B37" s="198" t="s">
        <v>396</v>
      </c>
      <c r="C37" s="195">
        <v>0.2361904761904762</v>
      </c>
      <c r="D37" s="196">
        <v>0.18750748547420976</v>
      </c>
      <c r="E37" s="197">
        <v>0.28487346690674265</v>
      </c>
      <c r="F37" s="196">
        <v>0.20602832046788747</v>
      </c>
      <c r="G37" s="197">
        <v>0.26635263191306491</v>
      </c>
      <c r="H37" s="90"/>
    </row>
    <row r="38" spans="1:8" ht="15.75" customHeight="1">
      <c r="A38" s="98"/>
      <c r="B38" s="198" t="s">
        <v>397</v>
      </c>
      <c r="C38" s="195">
        <v>1.3880487404377282</v>
      </c>
      <c r="D38" s="196">
        <v>1.3274275181278368</v>
      </c>
      <c r="E38" s="197">
        <v>1.4486699627476196</v>
      </c>
      <c r="F38" s="196">
        <v>1.3503249167824654</v>
      </c>
      <c r="G38" s="197">
        <v>1.425772564092991</v>
      </c>
      <c r="H38" s="90"/>
    </row>
    <row r="39" spans="1:8" ht="15.75" customHeight="1">
      <c r="A39" s="98"/>
      <c r="B39" s="198" t="s">
        <v>398</v>
      </c>
      <c r="C39" s="193">
        <v>5.6358314806560672E-2</v>
      </c>
      <c r="D39" s="201">
        <v>5.3777809775126528E-2</v>
      </c>
      <c r="E39" s="202">
        <v>5.8938819837994816E-2</v>
      </c>
      <c r="F39" s="201">
        <v>5.5336906209786076E-2</v>
      </c>
      <c r="G39" s="202">
        <v>5.7379723403335268E-2</v>
      </c>
      <c r="H39" s="90"/>
    </row>
    <row r="40" spans="1:8" ht="15.75" customHeight="1">
      <c r="A40" s="98"/>
      <c r="B40" s="198" t="s">
        <v>399</v>
      </c>
      <c r="C40" s="195">
        <v>1.135573418878989</v>
      </c>
      <c r="D40" s="196">
        <v>0.97009746087193516</v>
      </c>
      <c r="E40" s="197">
        <v>1.3010493768860429</v>
      </c>
      <c r="F40" s="196">
        <v>1.0843764462375387</v>
      </c>
      <c r="G40" s="197">
        <v>1.1867703915204393</v>
      </c>
      <c r="H40" s="90"/>
    </row>
    <row r="41" spans="1:8" ht="15.75" customHeight="1">
      <c r="A41" s="98"/>
      <c r="B41" s="198" t="s">
        <v>400</v>
      </c>
      <c r="C41" s="193">
        <v>0.61344175084665864</v>
      </c>
      <c r="D41" s="201">
        <v>0.58336966237208909</v>
      </c>
      <c r="E41" s="202">
        <v>0.64351383932122819</v>
      </c>
      <c r="F41" s="201">
        <v>0.59690040779677711</v>
      </c>
      <c r="G41" s="202">
        <v>0.62998309389654017</v>
      </c>
      <c r="H41" s="90"/>
    </row>
    <row r="42" spans="1:8" ht="15.75" customHeight="1">
      <c r="A42" s="98"/>
      <c r="B42" s="198" t="s">
        <v>401</v>
      </c>
      <c r="C42" s="205">
        <v>10.186759100104116</v>
      </c>
      <c r="D42" s="206">
        <v>8.2564508541838073</v>
      </c>
      <c r="E42" s="207">
        <v>12.117067346024424</v>
      </c>
      <c r="F42" s="206">
        <v>9.4967506579604741</v>
      </c>
      <c r="G42" s="207">
        <v>10.876767542247757</v>
      </c>
      <c r="H42" s="90"/>
    </row>
    <row r="43" spans="1:8" ht="15.75" customHeight="1">
      <c r="A43" s="98"/>
      <c r="B43" s="198" t="s">
        <v>402</v>
      </c>
      <c r="C43" s="205">
        <v>34.212333333333333</v>
      </c>
      <c r="D43" s="206">
        <v>31.559267027699118</v>
      </c>
      <c r="E43" s="207">
        <v>36.865399638967546</v>
      </c>
      <c r="F43" s="206">
        <v>32.539129854408301</v>
      </c>
      <c r="G43" s="207">
        <v>35.885536812258366</v>
      </c>
      <c r="H43" s="90"/>
    </row>
    <row r="44" spans="1:8" ht="15.75" customHeight="1">
      <c r="A44" s="98"/>
      <c r="B44" s="198" t="s">
        <v>403</v>
      </c>
      <c r="C44" s="194">
        <v>72.591035533526437</v>
      </c>
      <c r="D44" s="203">
        <v>69.329892447104058</v>
      </c>
      <c r="E44" s="204">
        <v>75.852178619948816</v>
      </c>
      <c r="F44" s="203">
        <v>70.475813707813614</v>
      </c>
      <c r="G44" s="204">
        <v>74.70625735923926</v>
      </c>
      <c r="H44" s="90"/>
    </row>
    <row r="45" spans="1:8" ht="15.75" customHeight="1">
      <c r="A45" s="98"/>
      <c r="B45" s="198" t="s">
        <v>404</v>
      </c>
      <c r="C45" s="193">
        <v>5.8570021924530431E-2</v>
      </c>
      <c r="D45" s="201">
        <v>5.5364920819000983E-2</v>
      </c>
      <c r="E45" s="202">
        <v>6.1775123030059879E-2</v>
      </c>
      <c r="F45" s="201">
        <v>5.7133278405406475E-2</v>
      </c>
      <c r="G45" s="202">
        <v>6.0006765443654388E-2</v>
      </c>
      <c r="H45" s="90"/>
    </row>
    <row r="46" spans="1:8" ht="15.75" customHeight="1">
      <c r="A46" s="98"/>
      <c r="B46" s="198" t="s">
        <v>405</v>
      </c>
      <c r="C46" s="205">
        <v>22.886661671239143</v>
      </c>
      <c r="D46" s="206">
        <v>21.615599242556186</v>
      </c>
      <c r="E46" s="207">
        <v>24.157724099922099</v>
      </c>
      <c r="F46" s="206">
        <v>22.001391162289078</v>
      </c>
      <c r="G46" s="207">
        <v>23.771932180189207</v>
      </c>
      <c r="H46" s="92"/>
    </row>
    <row r="47" spans="1:8" ht="15.75" customHeight="1">
      <c r="A47" s="98"/>
      <c r="B47" s="198" t="s">
        <v>406</v>
      </c>
      <c r="C47" s="195">
        <v>9.1335333333333359</v>
      </c>
      <c r="D47" s="196">
        <v>8.4323082417243498</v>
      </c>
      <c r="E47" s="197">
        <v>9.8347584249423221</v>
      </c>
      <c r="F47" s="196">
        <v>8.7469726866067177</v>
      </c>
      <c r="G47" s="197">
        <v>9.5200939800599542</v>
      </c>
      <c r="H47" s="92"/>
    </row>
    <row r="48" spans="1:8" ht="15.75" customHeight="1">
      <c r="A48" s="98"/>
      <c r="B48" s="198" t="s">
        <v>407</v>
      </c>
      <c r="C48" s="194">
        <v>161.25727120723752</v>
      </c>
      <c r="D48" s="203">
        <v>152.73679587445051</v>
      </c>
      <c r="E48" s="204">
        <v>169.77774654002454</v>
      </c>
      <c r="F48" s="203">
        <v>155.98121391565593</v>
      </c>
      <c r="G48" s="204">
        <v>166.53332849881912</v>
      </c>
      <c r="H48" s="90"/>
    </row>
    <row r="49" spans="1:8" ht="15.75" customHeight="1">
      <c r="A49" s="98"/>
      <c r="B49" s="198" t="s">
        <v>408</v>
      </c>
      <c r="C49" s="193" t="s">
        <v>217</v>
      </c>
      <c r="D49" s="201" t="s">
        <v>95</v>
      </c>
      <c r="E49" s="202" t="s">
        <v>95</v>
      </c>
      <c r="F49" s="201" t="s">
        <v>95</v>
      </c>
      <c r="G49" s="202" t="s">
        <v>95</v>
      </c>
      <c r="H49" s="90"/>
    </row>
    <row r="50" spans="1:8" ht="15.75" customHeight="1">
      <c r="A50" s="98"/>
      <c r="B50" s="198" t="s">
        <v>409</v>
      </c>
      <c r="C50" s="193">
        <v>0.52784867202578933</v>
      </c>
      <c r="D50" s="201">
        <v>0.51123990280195231</v>
      </c>
      <c r="E50" s="202">
        <v>0.54445744124962636</v>
      </c>
      <c r="F50" s="201">
        <v>0.51284810954198545</v>
      </c>
      <c r="G50" s="202">
        <v>0.54284923450959321</v>
      </c>
      <c r="H50" s="90"/>
    </row>
    <row r="51" spans="1:8" ht="15.75" customHeight="1">
      <c r="A51" s="98"/>
      <c r="B51" s="198" t="s">
        <v>369</v>
      </c>
      <c r="C51" s="193">
        <v>0.83978794156643188</v>
      </c>
      <c r="D51" s="201">
        <v>0.81051310984983915</v>
      </c>
      <c r="E51" s="202">
        <v>0.86906277328302461</v>
      </c>
      <c r="F51" s="201">
        <v>0.82025324674936906</v>
      </c>
      <c r="G51" s="202">
        <v>0.85932263638349471</v>
      </c>
      <c r="H51" s="90"/>
    </row>
    <row r="52" spans="1:8" ht="15.75" customHeight="1">
      <c r="A52" s="98"/>
      <c r="B52" s="198" t="s">
        <v>410</v>
      </c>
      <c r="C52" s="205">
        <v>13.205631858997675</v>
      </c>
      <c r="D52" s="206">
        <v>12.275800591166401</v>
      </c>
      <c r="E52" s="207">
        <v>14.135463126828949</v>
      </c>
      <c r="F52" s="206">
        <v>12.703883327634106</v>
      </c>
      <c r="G52" s="207">
        <v>13.707380390361244</v>
      </c>
      <c r="H52" s="90"/>
    </row>
    <row r="53" spans="1:8" ht="15.75" customHeight="1">
      <c r="A53" s="98"/>
      <c r="B53" s="198" t="s">
        <v>411</v>
      </c>
      <c r="C53" s="195">
        <v>2.6422769185552006</v>
      </c>
      <c r="D53" s="196">
        <v>1.9641916436514033</v>
      </c>
      <c r="E53" s="197">
        <v>3.320362193458998</v>
      </c>
      <c r="F53" s="196">
        <v>2.0556016638352279</v>
      </c>
      <c r="G53" s="197">
        <v>3.2289521732751734</v>
      </c>
      <c r="H53" s="90"/>
    </row>
    <row r="54" spans="1:8" ht="15.75" customHeight="1">
      <c r="A54" s="98"/>
      <c r="B54" s="198" t="s">
        <v>412</v>
      </c>
      <c r="C54" s="195">
        <v>6.4231333333333342</v>
      </c>
      <c r="D54" s="196">
        <v>5.7903630126748933</v>
      </c>
      <c r="E54" s="197">
        <v>7.0559036539917752</v>
      </c>
      <c r="F54" s="196">
        <v>6.1518629873729687</v>
      </c>
      <c r="G54" s="197">
        <v>6.6944036792936998</v>
      </c>
      <c r="H54" s="90"/>
    </row>
    <row r="55" spans="1:8" ht="15.75" customHeight="1">
      <c r="A55" s="98"/>
      <c r="B55" s="198" t="s">
        <v>413</v>
      </c>
      <c r="C55" s="195">
        <v>3.5648349588170856</v>
      </c>
      <c r="D55" s="196">
        <v>3.3077527107379194</v>
      </c>
      <c r="E55" s="197">
        <v>3.8219172068962517</v>
      </c>
      <c r="F55" s="196">
        <v>3.4057059139506927</v>
      </c>
      <c r="G55" s="197">
        <v>3.7239640036834785</v>
      </c>
      <c r="H55" s="90"/>
    </row>
    <row r="56" spans="1:8" ht="15.75" customHeight="1">
      <c r="A56" s="98"/>
      <c r="B56" s="198" t="s">
        <v>414</v>
      </c>
      <c r="C56" s="194">
        <v>99.128910599698642</v>
      </c>
      <c r="D56" s="203">
        <v>94.202698840544684</v>
      </c>
      <c r="E56" s="204">
        <v>104.0551223588526</v>
      </c>
      <c r="F56" s="203">
        <v>96.211835569075774</v>
      </c>
      <c r="G56" s="204">
        <v>102.04598563032151</v>
      </c>
      <c r="H56" s="90"/>
    </row>
    <row r="57" spans="1:8" ht="15.75" customHeight="1">
      <c r="A57" s="98"/>
      <c r="B57" s="198" t="s">
        <v>415</v>
      </c>
      <c r="C57" s="195">
        <v>0.95749750343590168</v>
      </c>
      <c r="D57" s="196">
        <v>0.81302424345198276</v>
      </c>
      <c r="E57" s="197">
        <v>1.1019707634198206</v>
      </c>
      <c r="F57" s="196">
        <v>0.91988944589381172</v>
      </c>
      <c r="G57" s="197">
        <v>0.99510556097799163</v>
      </c>
      <c r="H57" s="90"/>
    </row>
    <row r="58" spans="1:8" ht="15.75" customHeight="1">
      <c r="A58" s="98"/>
      <c r="B58" s="198" t="s">
        <v>416</v>
      </c>
      <c r="C58" s="195">
        <v>0.55342857142857149</v>
      </c>
      <c r="D58" s="196">
        <v>0.47498981069403978</v>
      </c>
      <c r="E58" s="197">
        <v>0.6318673321631032</v>
      </c>
      <c r="F58" s="196">
        <v>0.50561218824421938</v>
      </c>
      <c r="G58" s="197">
        <v>0.6012449546129236</v>
      </c>
      <c r="H58" s="90"/>
    </row>
    <row r="59" spans="1:8" ht="15.75" customHeight="1">
      <c r="A59" s="98"/>
      <c r="B59" s="198" t="s">
        <v>417</v>
      </c>
      <c r="C59" s="193">
        <v>7.166666666666667E-2</v>
      </c>
      <c r="D59" s="201">
        <v>4.8953401350544296E-2</v>
      </c>
      <c r="E59" s="202">
        <v>9.4379931982789045E-2</v>
      </c>
      <c r="F59" s="201" t="s">
        <v>95</v>
      </c>
      <c r="G59" s="202" t="s">
        <v>95</v>
      </c>
      <c r="H59" s="90"/>
    </row>
    <row r="60" spans="1:8" ht="15.75" customHeight="1">
      <c r="A60" s="98"/>
      <c r="B60" s="198" t="s">
        <v>418</v>
      </c>
      <c r="C60" s="205">
        <v>15.131549613057944</v>
      </c>
      <c r="D60" s="206">
        <v>13.96740141178595</v>
      </c>
      <c r="E60" s="207">
        <v>16.295697814329937</v>
      </c>
      <c r="F60" s="206">
        <v>14.409740028825158</v>
      </c>
      <c r="G60" s="207">
        <v>15.853359197290729</v>
      </c>
      <c r="H60" s="90"/>
    </row>
    <row r="61" spans="1:8" ht="15.75" customHeight="1">
      <c r="A61" s="98"/>
      <c r="B61" s="198" t="s">
        <v>419</v>
      </c>
      <c r="C61" s="193">
        <v>0.35904628031548963</v>
      </c>
      <c r="D61" s="201">
        <v>0.33873069499263891</v>
      </c>
      <c r="E61" s="202">
        <v>0.37936186563834035</v>
      </c>
      <c r="F61" s="201">
        <v>0.34440851558730007</v>
      </c>
      <c r="G61" s="202">
        <v>0.37368404504367919</v>
      </c>
      <c r="H61" s="90"/>
    </row>
    <row r="62" spans="1:8" ht="15.75" customHeight="1">
      <c r="A62" s="98"/>
      <c r="B62" s="198" t="s">
        <v>420</v>
      </c>
      <c r="C62" s="195">
        <v>0.85951418032721849</v>
      </c>
      <c r="D62" s="196">
        <v>0.80941210580584866</v>
      </c>
      <c r="E62" s="197">
        <v>0.90961625484858832</v>
      </c>
      <c r="F62" s="196">
        <v>0.8249089329408219</v>
      </c>
      <c r="G62" s="197">
        <v>0.89411942771361508</v>
      </c>
      <c r="H62" s="90"/>
    </row>
    <row r="63" spans="1:8" ht="15.75" customHeight="1">
      <c r="A63" s="98"/>
      <c r="B63" s="198" t="s">
        <v>421</v>
      </c>
      <c r="C63" s="195">
        <v>0.223</v>
      </c>
      <c r="D63" s="196">
        <v>0.17771214674738289</v>
      </c>
      <c r="E63" s="197">
        <v>0.26828785325261711</v>
      </c>
      <c r="F63" s="196" t="s">
        <v>95</v>
      </c>
      <c r="G63" s="197" t="s">
        <v>95</v>
      </c>
      <c r="H63" s="90"/>
    </row>
    <row r="64" spans="1:8" ht="15.75" customHeight="1">
      <c r="A64" s="98"/>
      <c r="B64" s="198" t="s">
        <v>422</v>
      </c>
      <c r="C64" s="195">
        <v>2.7850375484400876</v>
      </c>
      <c r="D64" s="196">
        <v>2.5826929338787878</v>
      </c>
      <c r="E64" s="197">
        <v>2.9873821630013873</v>
      </c>
      <c r="F64" s="196">
        <v>2.6604113059537289</v>
      </c>
      <c r="G64" s="197">
        <v>2.9096637909264462</v>
      </c>
      <c r="H64" s="90"/>
    </row>
    <row r="65" spans="1:8" ht="15.75" customHeight="1">
      <c r="A65" s="98"/>
      <c r="B65" s="198" t="s">
        <v>423</v>
      </c>
      <c r="C65" s="194">
        <v>91.982010552000233</v>
      </c>
      <c r="D65" s="203">
        <v>86.855866398544677</v>
      </c>
      <c r="E65" s="204">
        <v>97.108154705455789</v>
      </c>
      <c r="F65" s="203">
        <v>88.428706343902462</v>
      </c>
      <c r="G65" s="204">
        <v>95.535314760098004</v>
      </c>
      <c r="H65" s="90"/>
    </row>
    <row r="66" spans="1:8" ht="15.75" customHeight="1">
      <c r="A66" s="98"/>
      <c r="B66" s="198" t="s">
        <v>424</v>
      </c>
      <c r="C66" s="195">
        <v>2.8288540920832235</v>
      </c>
      <c r="D66" s="196">
        <v>2.5098789221197038</v>
      </c>
      <c r="E66" s="197">
        <v>3.1478292620467432</v>
      </c>
      <c r="F66" s="196">
        <v>2.6080701995348257</v>
      </c>
      <c r="G66" s="197">
        <v>3.0496379846316213</v>
      </c>
      <c r="H66" s="90"/>
    </row>
    <row r="67" spans="1:8" ht="15.75" customHeight="1">
      <c r="A67" s="98"/>
      <c r="B67" s="198" t="s">
        <v>425</v>
      </c>
      <c r="C67" s="205">
        <v>15.184434774201899</v>
      </c>
      <c r="D67" s="206">
        <v>13.929679903153536</v>
      </c>
      <c r="E67" s="207">
        <v>16.439189645250259</v>
      </c>
      <c r="F67" s="206">
        <v>14.576372784048441</v>
      </c>
      <c r="G67" s="207">
        <v>15.792496764355356</v>
      </c>
      <c r="H67" s="90"/>
    </row>
    <row r="68" spans="1:8" ht="15.75" customHeight="1">
      <c r="A68" s="98"/>
      <c r="B68" s="198" t="s">
        <v>426</v>
      </c>
      <c r="C68" s="195">
        <v>1.5844285714285713</v>
      </c>
      <c r="D68" s="196">
        <v>1.3698133911261687</v>
      </c>
      <c r="E68" s="197">
        <v>1.7990437517309739</v>
      </c>
      <c r="F68" s="196" t="s">
        <v>95</v>
      </c>
      <c r="G68" s="197" t="s">
        <v>95</v>
      </c>
      <c r="H68" s="90"/>
    </row>
    <row r="69" spans="1:8" ht="15.75" customHeight="1">
      <c r="A69" s="98"/>
      <c r="B69" s="198" t="s">
        <v>427</v>
      </c>
      <c r="C69" s="194">
        <v>97.542275697139658</v>
      </c>
      <c r="D69" s="203">
        <v>93.71531258060854</v>
      </c>
      <c r="E69" s="204">
        <v>101.36923881367078</v>
      </c>
      <c r="F69" s="203">
        <v>94.607053859640601</v>
      </c>
      <c r="G69" s="204">
        <v>100.47749753463872</v>
      </c>
      <c r="H69" s="90"/>
    </row>
    <row r="70" spans="1:8" ht="15.75" customHeight="1">
      <c r="A70" s="98"/>
      <c r="B70" s="198" t="s">
        <v>428</v>
      </c>
      <c r="C70" s="194">
        <v>133.31840571521738</v>
      </c>
      <c r="D70" s="203">
        <v>125.71649729189159</v>
      </c>
      <c r="E70" s="204">
        <v>140.92031413854318</v>
      </c>
      <c r="F70" s="203">
        <v>129.20778026506582</v>
      </c>
      <c r="G70" s="204">
        <v>137.42903116536894</v>
      </c>
      <c r="H70" s="90"/>
    </row>
    <row r="71" spans="1:8" ht="15.75" customHeight="1">
      <c r="A71" s="98"/>
      <c r="B71" s="284" t="s">
        <v>214</v>
      </c>
      <c r="C71" s="192"/>
      <c r="D71" s="192"/>
      <c r="E71" s="192"/>
      <c r="F71" s="192"/>
      <c r="G71" s="191"/>
      <c r="H71" s="90"/>
    </row>
    <row r="72" spans="1:8" ht="15.75" customHeight="1">
      <c r="A72" s="98"/>
      <c r="B72" s="198" t="s">
        <v>370</v>
      </c>
      <c r="C72" s="193">
        <v>0.19233073970507289</v>
      </c>
      <c r="D72" s="201">
        <v>0.17390544276752479</v>
      </c>
      <c r="E72" s="202">
        <v>0.21075603664262099</v>
      </c>
      <c r="F72" s="201">
        <v>0.17474704720526402</v>
      </c>
      <c r="G72" s="202">
        <v>0.20991443220488176</v>
      </c>
      <c r="H72" s="90"/>
    </row>
    <row r="73" spans="1:8" ht="15.75" customHeight="1">
      <c r="A73" s="98"/>
      <c r="B73" s="198" t="s">
        <v>371</v>
      </c>
      <c r="C73" s="195">
        <v>2.5919177330445171</v>
      </c>
      <c r="D73" s="196">
        <v>2.4388242267806031</v>
      </c>
      <c r="E73" s="197">
        <v>2.7450112393084312</v>
      </c>
      <c r="F73" s="196">
        <v>2.5112418059719985</v>
      </c>
      <c r="G73" s="197">
        <v>2.6725936601170357</v>
      </c>
      <c r="H73" s="90"/>
    </row>
    <row r="74" spans="1:8" ht="15.75" customHeight="1">
      <c r="A74" s="98"/>
      <c r="B74" s="198" t="s">
        <v>372</v>
      </c>
      <c r="C74" s="194">
        <v>306.79843807190736</v>
      </c>
      <c r="D74" s="203">
        <v>292.56204206455845</v>
      </c>
      <c r="E74" s="204">
        <v>321.03483407925626</v>
      </c>
      <c r="F74" s="203">
        <v>296.72824775006569</v>
      </c>
      <c r="G74" s="204">
        <v>316.86862839374902</v>
      </c>
      <c r="H74" s="90"/>
    </row>
    <row r="75" spans="1:8" ht="15.75" customHeight="1">
      <c r="A75" s="98"/>
      <c r="B75" s="198" t="s">
        <v>373</v>
      </c>
      <c r="C75" s="194">
        <v>116.64714285714285</v>
      </c>
      <c r="D75" s="203">
        <v>111.1873963291583</v>
      </c>
      <c r="E75" s="204">
        <v>122.1068893851274</v>
      </c>
      <c r="F75" s="203">
        <v>112.25668502750938</v>
      </c>
      <c r="G75" s="204">
        <v>121.03760068677633</v>
      </c>
      <c r="H75" s="90"/>
    </row>
    <row r="76" spans="1:8" ht="15.75" customHeight="1">
      <c r="A76" s="98"/>
      <c r="B76" s="198" t="s">
        <v>374</v>
      </c>
      <c r="C76" s="195">
        <v>1.2585988857252173</v>
      </c>
      <c r="D76" s="196">
        <v>1.1158630676390686</v>
      </c>
      <c r="E76" s="197">
        <v>1.4013347038113659</v>
      </c>
      <c r="F76" s="196">
        <v>1.1989972231906263</v>
      </c>
      <c r="G76" s="197">
        <v>1.3182005482598083</v>
      </c>
      <c r="H76" s="90"/>
    </row>
    <row r="77" spans="1:8" ht="15.75" customHeight="1">
      <c r="A77" s="98"/>
      <c r="B77" s="198" t="s">
        <v>375</v>
      </c>
      <c r="C77" s="195">
        <v>0.36432429943360367</v>
      </c>
      <c r="D77" s="196">
        <v>0.33602316979612012</v>
      </c>
      <c r="E77" s="197">
        <v>0.39262542907108722</v>
      </c>
      <c r="F77" s="196">
        <v>0.34141590160378915</v>
      </c>
      <c r="G77" s="197">
        <v>0.38723269726341819</v>
      </c>
      <c r="H77" s="90"/>
    </row>
    <row r="78" spans="1:8" ht="15.75" customHeight="1">
      <c r="A78" s="98"/>
      <c r="B78" s="198" t="s">
        <v>376</v>
      </c>
      <c r="C78" s="193">
        <v>0.31211252374020654</v>
      </c>
      <c r="D78" s="201">
        <v>0.301255711777077</v>
      </c>
      <c r="E78" s="202">
        <v>0.32296933570333608</v>
      </c>
      <c r="F78" s="201">
        <v>0.30170180978587374</v>
      </c>
      <c r="G78" s="202">
        <v>0.32252323769453933</v>
      </c>
      <c r="H78" s="90"/>
    </row>
    <row r="79" spans="1:8" ht="15.75" customHeight="1">
      <c r="A79" s="98"/>
      <c r="B79" s="198" t="s">
        <v>377</v>
      </c>
      <c r="C79" s="193">
        <v>5.0190609915103906E-2</v>
      </c>
      <c r="D79" s="201">
        <v>3.7206325847030604E-2</v>
      </c>
      <c r="E79" s="202">
        <v>6.3174893983177202E-2</v>
      </c>
      <c r="F79" s="201" t="s">
        <v>95</v>
      </c>
      <c r="G79" s="202" t="s">
        <v>95</v>
      </c>
      <c r="H79" s="90"/>
    </row>
    <row r="80" spans="1:8" ht="15.75" customHeight="1">
      <c r="A80" s="98"/>
      <c r="B80" s="198" t="s">
        <v>378</v>
      </c>
      <c r="C80" s="194">
        <v>50.146320255921019</v>
      </c>
      <c r="D80" s="203">
        <v>42.494309769160651</v>
      </c>
      <c r="E80" s="204">
        <v>57.798330742681387</v>
      </c>
      <c r="F80" s="203">
        <v>47.98446457481166</v>
      </c>
      <c r="G80" s="204">
        <v>52.308175937030377</v>
      </c>
      <c r="H80" s="90"/>
    </row>
    <row r="81" spans="1:8" ht="15.75" customHeight="1">
      <c r="A81" s="98"/>
      <c r="B81" s="198" t="s">
        <v>379</v>
      </c>
      <c r="C81" s="205">
        <v>13.420552767518862</v>
      </c>
      <c r="D81" s="206">
        <v>12.861422467750053</v>
      </c>
      <c r="E81" s="207">
        <v>13.97968306728767</v>
      </c>
      <c r="F81" s="206">
        <v>12.969272259202199</v>
      </c>
      <c r="G81" s="207">
        <v>13.871833275835524</v>
      </c>
      <c r="H81" s="90"/>
    </row>
    <row r="82" spans="1:8" ht="15.75" customHeight="1">
      <c r="A82" s="98"/>
      <c r="B82" s="198" t="s">
        <v>380</v>
      </c>
      <c r="C82" s="194">
        <v>98.303902080946386</v>
      </c>
      <c r="D82" s="203">
        <v>94.500111572041547</v>
      </c>
      <c r="E82" s="204">
        <v>102.10769258985123</v>
      </c>
      <c r="F82" s="203">
        <v>95.60319436291924</v>
      </c>
      <c r="G82" s="204">
        <v>101.00460979897353</v>
      </c>
      <c r="H82" s="90"/>
    </row>
    <row r="83" spans="1:8" ht="15.75" customHeight="1">
      <c r="A83" s="98"/>
      <c r="B83" s="198" t="s">
        <v>381</v>
      </c>
      <c r="C83" s="195">
        <v>7.242398312804883</v>
      </c>
      <c r="D83" s="196">
        <v>6.8936990859924405</v>
      </c>
      <c r="E83" s="197">
        <v>7.5910975396173255</v>
      </c>
      <c r="F83" s="196">
        <v>6.9586264949106011</v>
      </c>
      <c r="G83" s="197">
        <v>7.5261701306991649</v>
      </c>
      <c r="H83" s="90"/>
    </row>
    <row r="84" spans="1:8" ht="15.75" customHeight="1">
      <c r="A84" s="98"/>
      <c r="B84" s="198" t="s">
        <v>382</v>
      </c>
      <c r="C84" s="205">
        <v>31.890277736125565</v>
      </c>
      <c r="D84" s="206">
        <v>29.935296723715631</v>
      </c>
      <c r="E84" s="207">
        <v>33.8452587485355</v>
      </c>
      <c r="F84" s="206">
        <v>30.581009479518329</v>
      </c>
      <c r="G84" s="207">
        <v>33.199545992732801</v>
      </c>
      <c r="H84" s="90"/>
    </row>
    <row r="85" spans="1:8" ht="15.75" customHeight="1">
      <c r="A85" s="98"/>
      <c r="B85" s="198" t="s">
        <v>386</v>
      </c>
      <c r="C85" s="195">
        <v>3.3821180028365592</v>
      </c>
      <c r="D85" s="196">
        <v>3.2723272303610522</v>
      </c>
      <c r="E85" s="197">
        <v>3.4919087753120661</v>
      </c>
      <c r="F85" s="196">
        <v>3.3005678001031389</v>
      </c>
      <c r="G85" s="197">
        <v>3.4636682055699795</v>
      </c>
      <c r="H85" s="90"/>
    </row>
    <row r="86" spans="1:8" ht="15.75" customHeight="1">
      <c r="A86" s="98"/>
      <c r="B86" s="198" t="s">
        <v>387</v>
      </c>
      <c r="C86" s="195">
        <v>8.059251272948762</v>
      </c>
      <c r="D86" s="196">
        <v>7.5464146170212407</v>
      </c>
      <c r="E86" s="197">
        <v>8.5720879288762823</v>
      </c>
      <c r="F86" s="196">
        <v>7.7620229539535206</v>
      </c>
      <c r="G86" s="197">
        <v>8.3564795919440034</v>
      </c>
      <c r="H86" s="90"/>
    </row>
    <row r="87" spans="1:8" ht="15.75" customHeight="1">
      <c r="A87" s="98"/>
      <c r="B87" s="198" t="s">
        <v>389</v>
      </c>
      <c r="C87" s="193">
        <v>9.6666666666666651E-2</v>
      </c>
      <c r="D87" s="201">
        <v>7.9565813936140123E-2</v>
      </c>
      <c r="E87" s="202">
        <v>0.11376751939719318</v>
      </c>
      <c r="F87" s="201" t="s">
        <v>95</v>
      </c>
      <c r="G87" s="202" t="s">
        <v>95</v>
      </c>
      <c r="H87" s="90"/>
    </row>
    <row r="88" spans="1:8" ht="15.75" customHeight="1">
      <c r="A88" s="98"/>
      <c r="B88" s="198" t="s">
        <v>390</v>
      </c>
      <c r="C88" s="195">
        <v>0.51172916666666668</v>
      </c>
      <c r="D88" s="196">
        <v>0.45013093943523635</v>
      </c>
      <c r="E88" s="197">
        <v>0.57332739389809706</v>
      </c>
      <c r="F88" s="196">
        <v>0.47670230285038234</v>
      </c>
      <c r="G88" s="197">
        <v>0.54675603048295107</v>
      </c>
      <c r="H88" s="90"/>
    </row>
    <row r="89" spans="1:8" ht="15.75" customHeight="1">
      <c r="A89" s="98"/>
      <c r="B89" s="198" t="s">
        <v>429</v>
      </c>
      <c r="C89" s="193">
        <v>3.0738095238095238E-2</v>
      </c>
      <c r="D89" s="201">
        <v>1.8783917472745118E-2</v>
      </c>
      <c r="E89" s="202">
        <v>4.2692273003445358E-2</v>
      </c>
      <c r="F89" s="201" t="s">
        <v>95</v>
      </c>
      <c r="G89" s="202" t="s">
        <v>95</v>
      </c>
      <c r="H89" s="90"/>
    </row>
    <row r="90" spans="1:8" ht="15.75" customHeight="1">
      <c r="A90" s="98"/>
      <c r="B90" s="198" t="s">
        <v>392</v>
      </c>
      <c r="C90" s="193">
        <v>3.4229629629629638E-2</v>
      </c>
      <c r="D90" s="201">
        <v>2.6695607914485071E-2</v>
      </c>
      <c r="E90" s="202">
        <v>4.1763651344774208E-2</v>
      </c>
      <c r="F90" s="201">
        <v>2.5860572369504391E-2</v>
      </c>
      <c r="G90" s="202">
        <v>4.2598686889754885E-2</v>
      </c>
      <c r="H90" s="90"/>
    </row>
    <row r="91" spans="1:8" ht="15.75" customHeight="1">
      <c r="A91" s="98"/>
      <c r="B91" s="198" t="s">
        <v>393</v>
      </c>
      <c r="C91" s="193">
        <v>0.85764837777777791</v>
      </c>
      <c r="D91" s="201">
        <v>0.83000876111839839</v>
      </c>
      <c r="E91" s="202">
        <v>0.88528799443715744</v>
      </c>
      <c r="F91" s="201">
        <v>0.8341524661878188</v>
      </c>
      <c r="G91" s="202">
        <v>0.88114428936773703</v>
      </c>
      <c r="H91" s="90"/>
    </row>
    <row r="92" spans="1:8" ht="15.75" customHeight="1">
      <c r="A92" s="98"/>
      <c r="B92" s="198" t="s">
        <v>394</v>
      </c>
      <c r="C92" s="205">
        <v>23.700788888888887</v>
      </c>
      <c r="D92" s="206">
        <v>21.105820634994291</v>
      </c>
      <c r="E92" s="207">
        <v>26.295757142783483</v>
      </c>
      <c r="F92" s="206">
        <v>22.669116488522441</v>
      </c>
      <c r="G92" s="207">
        <v>24.732461289255333</v>
      </c>
      <c r="H92" s="90"/>
    </row>
    <row r="93" spans="1:8" ht="15.75" customHeight="1">
      <c r="A93" s="98"/>
      <c r="B93" s="198" t="s">
        <v>395</v>
      </c>
      <c r="C93" s="205">
        <v>37.59907728217641</v>
      </c>
      <c r="D93" s="206">
        <v>34.481611086069066</v>
      </c>
      <c r="E93" s="207">
        <v>40.716543478283754</v>
      </c>
      <c r="F93" s="206">
        <v>35.732110234611078</v>
      </c>
      <c r="G93" s="207">
        <v>39.466044329741742</v>
      </c>
      <c r="H93" s="90"/>
    </row>
    <row r="94" spans="1:8" ht="15.75" customHeight="1">
      <c r="A94" s="98"/>
      <c r="B94" s="198" t="s">
        <v>397</v>
      </c>
      <c r="C94" s="195">
        <v>1.1449708111111112</v>
      </c>
      <c r="D94" s="196">
        <v>1.1121815550210266</v>
      </c>
      <c r="E94" s="197">
        <v>1.1777600672011959</v>
      </c>
      <c r="F94" s="196">
        <v>1.1136357804373394</v>
      </c>
      <c r="G94" s="197">
        <v>1.1763058417848831</v>
      </c>
      <c r="H94" s="90"/>
    </row>
    <row r="95" spans="1:8" ht="15.75" customHeight="1">
      <c r="A95" s="98"/>
      <c r="B95" s="198" t="s">
        <v>398</v>
      </c>
      <c r="C95" s="193">
        <v>4.7491882524535976E-2</v>
      </c>
      <c r="D95" s="201">
        <v>4.628377228632994E-2</v>
      </c>
      <c r="E95" s="202">
        <v>4.8699992762742013E-2</v>
      </c>
      <c r="F95" s="201">
        <v>4.6413964937488547E-2</v>
      </c>
      <c r="G95" s="202">
        <v>4.8569800111583405E-2</v>
      </c>
      <c r="H95" s="90"/>
    </row>
    <row r="96" spans="1:8" ht="15.75" customHeight="1">
      <c r="A96" s="98"/>
      <c r="B96" s="198" t="s">
        <v>399</v>
      </c>
      <c r="C96" s="195">
        <v>1.0946332316347969</v>
      </c>
      <c r="D96" s="196">
        <v>0.96398224065480043</v>
      </c>
      <c r="E96" s="197">
        <v>1.2252842226147933</v>
      </c>
      <c r="F96" s="196">
        <v>0.9701094442871786</v>
      </c>
      <c r="G96" s="197">
        <v>1.219157018982415</v>
      </c>
      <c r="H96" s="90"/>
    </row>
    <row r="97" spans="1:8" ht="15.75" customHeight="1">
      <c r="A97" s="98"/>
      <c r="B97" s="198" t="s">
        <v>400</v>
      </c>
      <c r="C97" s="193">
        <v>4.6557748750000003E-2</v>
      </c>
      <c r="D97" s="201">
        <v>4.2590894046598937E-2</v>
      </c>
      <c r="E97" s="202">
        <v>5.0524603453401068E-2</v>
      </c>
      <c r="F97" s="201">
        <v>4.478668800421115E-2</v>
      </c>
      <c r="G97" s="202">
        <v>4.8328809495788855E-2</v>
      </c>
      <c r="H97" s="90"/>
    </row>
    <row r="98" spans="1:8" ht="15.75" customHeight="1">
      <c r="A98" s="98"/>
      <c r="B98" s="198" t="s">
        <v>401</v>
      </c>
      <c r="C98" s="195">
        <v>0.53965525396944702</v>
      </c>
      <c r="D98" s="196">
        <v>0.4141652103125063</v>
      </c>
      <c r="E98" s="197">
        <v>0.66514529762638774</v>
      </c>
      <c r="F98" s="196">
        <v>0.48131541835398195</v>
      </c>
      <c r="G98" s="197">
        <v>0.5979950895849121</v>
      </c>
      <c r="H98" s="90"/>
    </row>
    <row r="99" spans="1:8" ht="15.75" customHeight="1">
      <c r="A99" s="98"/>
      <c r="B99" s="198" t="s">
        <v>403</v>
      </c>
      <c r="C99" s="194">
        <v>67.714865138391801</v>
      </c>
      <c r="D99" s="203">
        <v>64.793131064082658</v>
      </c>
      <c r="E99" s="204">
        <v>70.636599212700943</v>
      </c>
      <c r="F99" s="203">
        <v>65.985537939825889</v>
      </c>
      <c r="G99" s="204">
        <v>69.444192336957713</v>
      </c>
      <c r="H99" s="90"/>
    </row>
    <row r="100" spans="1:8" ht="15.75" customHeight="1">
      <c r="A100" s="98"/>
      <c r="B100" s="198" t="s">
        <v>404</v>
      </c>
      <c r="C100" s="193">
        <v>5.0105470492845749E-2</v>
      </c>
      <c r="D100" s="201">
        <v>4.899916205681764E-2</v>
      </c>
      <c r="E100" s="202">
        <v>5.1211778928873859E-2</v>
      </c>
      <c r="F100" s="201">
        <v>4.8568956396475668E-2</v>
      </c>
      <c r="G100" s="202">
        <v>5.1641984589215831E-2</v>
      </c>
      <c r="H100" s="90"/>
    </row>
    <row r="101" spans="1:8" ht="15.75" customHeight="1">
      <c r="A101" s="98"/>
      <c r="B101" s="198" t="s">
        <v>405</v>
      </c>
      <c r="C101" s="205">
        <v>13.560647718345734</v>
      </c>
      <c r="D101" s="206">
        <v>12.778485795869168</v>
      </c>
      <c r="E101" s="207">
        <v>14.342809640822301</v>
      </c>
      <c r="F101" s="206">
        <v>13.038020986748004</v>
      </c>
      <c r="G101" s="207">
        <v>14.083274449943465</v>
      </c>
      <c r="H101" s="90"/>
    </row>
    <row r="102" spans="1:8" ht="15.75" customHeight="1">
      <c r="A102" s="98"/>
      <c r="B102" s="198" t="s">
        <v>407</v>
      </c>
      <c r="C102" s="194">
        <v>80.817105921501948</v>
      </c>
      <c r="D102" s="203">
        <v>76.727906433220255</v>
      </c>
      <c r="E102" s="204">
        <v>84.906305409783641</v>
      </c>
      <c r="F102" s="203">
        <v>77.811869931599659</v>
      </c>
      <c r="G102" s="204">
        <v>83.822341911404237</v>
      </c>
      <c r="H102" s="90"/>
    </row>
    <row r="103" spans="1:8" ht="15.75" customHeight="1">
      <c r="A103" s="98"/>
      <c r="B103" s="198" t="s">
        <v>408</v>
      </c>
      <c r="C103" s="193" t="s">
        <v>218</v>
      </c>
      <c r="D103" s="201" t="s">
        <v>95</v>
      </c>
      <c r="E103" s="202" t="s">
        <v>95</v>
      </c>
      <c r="F103" s="201" t="s">
        <v>95</v>
      </c>
      <c r="G103" s="202" t="s">
        <v>95</v>
      </c>
      <c r="H103" s="90"/>
    </row>
    <row r="104" spans="1:8" ht="15.75" customHeight="1">
      <c r="A104" s="98"/>
      <c r="B104" s="198" t="s">
        <v>409</v>
      </c>
      <c r="C104" s="193">
        <v>0.53260636845852505</v>
      </c>
      <c r="D104" s="201">
        <v>0.51720578950845075</v>
      </c>
      <c r="E104" s="202">
        <v>0.54800694740859934</v>
      </c>
      <c r="F104" s="201">
        <v>0.51561694381359868</v>
      </c>
      <c r="G104" s="202">
        <v>0.54959579310345141</v>
      </c>
      <c r="H104" s="90"/>
    </row>
    <row r="105" spans="1:8" ht="15.75" customHeight="1">
      <c r="A105" s="98"/>
      <c r="B105" s="198" t="s">
        <v>369</v>
      </c>
      <c r="C105" s="193">
        <v>0.74462694396877271</v>
      </c>
      <c r="D105" s="201">
        <v>0.69813952580974281</v>
      </c>
      <c r="E105" s="202">
        <v>0.79111436212780262</v>
      </c>
      <c r="F105" s="201">
        <v>0.72501217715640209</v>
      </c>
      <c r="G105" s="202">
        <v>0.76424171078114334</v>
      </c>
      <c r="H105" s="90"/>
    </row>
    <row r="106" spans="1:8" ht="15.75" customHeight="1">
      <c r="A106" s="98"/>
      <c r="B106" s="198" t="s">
        <v>410</v>
      </c>
      <c r="C106" s="195">
        <v>6.7833601014789116</v>
      </c>
      <c r="D106" s="196">
        <v>6.3207131777550032</v>
      </c>
      <c r="E106" s="197">
        <v>7.2460070252028199</v>
      </c>
      <c r="F106" s="196">
        <v>6.5446342898604115</v>
      </c>
      <c r="G106" s="197">
        <v>7.0220859130974116</v>
      </c>
      <c r="H106" s="90"/>
    </row>
    <row r="107" spans="1:8" ht="15.75" customHeight="1">
      <c r="A107" s="98"/>
      <c r="B107" s="198" t="s">
        <v>411</v>
      </c>
      <c r="C107" s="195">
        <v>2.0852327095554068</v>
      </c>
      <c r="D107" s="196">
        <v>1.6625417630246346</v>
      </c>
      <c r="E107" s="197">
        <v>2.5079236560861791</v>
      </c>
      <c r="F107" s="196">
        <v>1.848348142035606</v>
      </c>
      <c r="G107" s="197">
        <v>2.3221172770752077</v>
      </c>
      <c r="H107" s="90"/>
    </row>
    <row r="108" spans="1:8" ht="15.75" customHeight="1">
      <c r="A108" s="98"/>
      <c r="B108" s="198" t="s">
        <v>413</v>
      </c>
      <c r="C108" s="195">
        <v>1.5634478834174153</v>
      </c>
      <c r="D108" s="196">
        <v>1.4457419724154499</v>
      </c>
      <c r="E108" s="197">
        <v>1.6811537944193806</v>
      </c>
      <c r="F108" s="196" t="s">
        <v>95</v>
      </c>
      <c r="G108" s="197" t="s">
        <v>95</v>
      </c>
      <c r="H108" s="90"/>
    </row>
    <row r="109" spans="1:8" ht="15.75" customHeight="1">
      <c r="A109" s="98"/>
      <c r="B109" s="198" t="s">
        <v>414</v>
      </c>
      <c r="C109" s="205">
        <v>32.600160570037026</v>
      </c>
      <c r="D109" s="206">
        <v>31.293840028513983</v>
      </c>
      <c r="E109" s="207">
        <v>33.906481111560069</v>
      </c>
      <c r="F109" s="206">
        <v>31.354836386157615</v>
      </c>
      <c r="G109" s="207">
        <v>33.845484753916438</v>
      </c>
      <c r="H109" s="90"/>
    </row>
    <row r="110" spans="1:8" ht="15.75" customHeight="1">
      <c r="A110" s="98"/>
      <c r="B110" s="198" t="s">
        <v>415</v>
      </c>
      <c r="C110" s="193" t="s">
        <v>219</v>
      </c>
      <c r="D110" s="201" t="s">
        <v>95</v>
      </c>
      <c r="E110" s="202" t="s">
        <v>95</v>
      </c>
      <c r="F110" s="201" t="s">
        <v>95</v>
      </c>
      <c r="G110" s="202" t="s">
        <v>95</v>
      </c>
      <c r="H110" s="90"/>
    </row>
    <row r="111" spans="1:8" ht="15.75" customHeight="1">
      <c r="A111" s="98"/>
      <c r="B111" s="198" t="s">
        <v>417</v>
      </c>
      <c r="C111" s="193">
        <v>5.3156979290587304E-2</v>
      </c>
      <c r="D111" s="201">
        <v>4.0642971593474533E-2</v>
      </c>
      <c r="E111" s="202">
        <v>6.5670986987700075E-2</v>
      </c>
      <c r="F111" s="201" t="s">
        <v>95</v>
      </c>
      <c r="G111" s="202" t="s">
        <v>95</v>
      </c>
      <c r="H111" s="90"/>
    </row>
    <row r="112" spans="1:8" ht="15.75" customHeight="1">
      <c r="A112" s="98"/>
      <c r="B112" s="198" t="s">
        <v>418</v>
      </c>
      <c r="C112" s="205">
        <v>11.314504343521739</v>
      </c>
      <c r="D112" s="206">
        <v>10.382204871341111</v>
      </c>
      <c r="E112" s="207">
        <v>12.246803815702366</v>
      </c>
      <c r="F112" s="206">
        <v>10.905461155504534</v>
      </c>
      <c r="G112" s="207">
        <v>11.723547531538943</v>
      </c>
      <c r="H112" s="90"/>
    </row>
    <row r="113" spans="1:8" ht="15.75" customHeight="1">
      <c r="A113" s="98"/>
      <c r="B113" s="198" t="s">
        <v>419</v>
      </c>
      <c r="C113" s="193">
        <v>0.11925172222222222</v>
      </c>
      <c r="D113" s="201">
        <v>0.11203230435756123</v>
      </c>
      <c r="E113" s="202">
        <v>0.1264711400868832</v>
      </c>
      <c r="F113" s="201">
        <v>0.11544279177832732</v>
      </c>
      <c r="G113" s="202">
        <v>0.12306065266611711</v>
      </c>
      <c r="H113" s="90"/>
    </row>
    <row r="114" spans="1:8" ht="15.75" customHeight="1">
      <c r="A114" s="98"/>
      <c r="B114" s="198" t="s">
        <v>420</v>
      </c>
      <c r="C114" s="195">
        <v>0.5152416634889847</v>
      </c>
      <c r="D114" s="196">
        <v>0.48462240387508676</v>
      </c>
      <c r="E114" s="197">
        <v>0.54586092310288259</v>
      </c>
      <c r="F114" s="196">
        <v>0.48490238073547215</v>
      </c>
      <c r="G114" s="197">
        <v>0.5455809462424972</v>
      </c>
      <c r="H114" s="90"/>
    </row>
    <row r="115" spans="1:8" ht="15.75" customHeight="1">
      <c r="A115" s="98"/>
      <c r="B115" s="198" t="s">
        <v>422</v>
      </c>
      <c r="C115" s="195">
        <v>1.3847677417122004</v>
      </c>
      <c r="D115" s="196">
        <v>1.2665501471127392</v>
      </c>
      <c r="E115" s="197">
        <v>1.5029853363116616</v>
      </c>
      <c r="F115" s="196">
        <v>1.3058535762943455</v>
      </c>
      <c r="G115" s="197">
        <v>1.4636819071300553</v>
      </c>
      <c r="H115" s="90"/>
    </row>
    <row r="116" spans="1:8" ht="15.75" customHeight="1">
      <c r="A116" s="98"/>
      <c r="B116" s="198" t="s">
        <v>423</v>
      </c>
      <c r="C116" s="194">
        <v>60.772152673641592</v>
      </c>
      <c r="D116" s="203">
        <v>58.622475327449408</v>
      </c>
      <c r="E116" s="204">
        <v>62.921830019833777</v>
      </c>
      <c r="F116" s="203">
        <v>58.869046214989893</v>
      </c>
      <c r="G116" s="204">
        <v>62.675259132293291</v>
      </c>
      <c r="H116" s="90"/>
    </row>
    <row r="117" spans="1:8" ht="15.75" customHeight="1">
      <c r="A117" s="98"/>
      <c r="B117" s="198" t="s">
        <v>424</v>
      </c>
      <c r="C117" s="195">
        <v>0.54297240836265948</v>
      </c>
      <c r="D117" s="196">
        <v>0.47824199089612152</v>
      </c>
      <c r="E117" s="197">
        <v>0.60770282582919743</v>
      </c>
      <c r="F117" s="196">
        <v>0.49679407421891592</v>
      </c>
      <c r="G117" s="197">
        <v>0.58915074250640309</v>
      </c>
      <c r="H117" s="90"/>
    </row>
    <row r="118" spans="1:8" ht="15.75" customHeight="1">
      <c r="A118" s="98"/>
      <c r="B118" s="198" t="s">
        <v>425</v>
      </c>
      <c r="C118" s="195">
        <v>8.2066597222222235</v>
      </c>
      <c r="D118" s="196">
        <v>7.7542056683213882</v>
      </c>
      <c r="E118" s="197">
        <v>8.6591137761230588</v>
      </c>
      <c r="F118" s="196">
        <v>7.9347202446035352</v>
      </c>
      <c r="G118" s="197">
        <v>8.4785991998409109</v>
      </c>
      <c r="H118" s="90"/>
    </row>
    <row r="119" spans="1:8" ht="15.75" customHeight="1">
      <c r="A119" s="98"/>
      <c r="B119" s="198" t="s">
        <v>427</v>
      </c>
      <c r="C119" s="194">
        <v>86.211710945618805</v>
      </c>
      <c r="D119" s="203">
        <v>84.140008562835618</v>
      </c>
      <c r="E119" s="204">
        <v>88.283413328401991</v>
      </c>
      <c r="F119" s="203">
        <v>83.682988363957136</v>
      </c>
      <c r="G119" s="204">
        <v>88.740433527280473</v>
      </c>
      <c r="H119" s="90"/>
    </row>
    <row r="120" spans="1:8" ht="15.75" customHeight="1">
      <c r="A120" s="98"/>
      <c r="B120" s="226" t="s">
        <v>428</v>
      </c>
      <c r="C120" s="227">
        <v>19.840845826891947</v>
      </c>
      <c r="D120" s="228">
        <v>17.389336508578324</v>
      </c>
      <c r="E120" s="229">
        <v>22.292355145205569</v>
      </c>
      <c r="F120" s="228">
        <v>18.619683782177091</v>
      </c>
      <c r="G120" s="229">
        <v>21.062007871606802</v>
      </c>
      <c r="H120" s="90"/>
    </row>
    <row r="121" spans="1:8" ht="15.75" customHeight="1">
      <c r="B121" s="293" t="s">
        <v>664</v>
      </c>
    </row>
    <row r="122" spans="1:8" ht="15.75" customHeight="1">
      <c r="A122" s="1"/>
      <c r="B122"/>
      <c r="C122"/>
      <c r="D122"/>
      <c r="E122"/>
      <c r="F122"/>
      <c r="G122"/>
    </row>
    <row r="123" spans="1:8" ht="15.75" customHeight="1">
      <c r="A123" s="1"/>
      <c r="B123"/>
      <c r="C123"/>
      <c r="D123"/>
      <c r="E123"/>
      <c r="F123"/>
      <c r="G123"/>
    </row>
  </sheetData>
  <dataConsolidate/>
  <mergeCells count="4">
    <mergeCell ref="F2:G2"/>
    <mergeCell ref="B2:B3"/>
    <mergeCell ref="A2:A3"/>
    <mergeCell ref="D2:E2"/>
  </mergeCells>
  <conditionalFormatting sqref="A5 A7 A9 A11:A70 A72:A120 C5:G120 A4:G4 A6:G6 A8:G8 A10:G10 A71:G71">
    <cfRule type="expression" dxfId="143" priority="231">
      <formula>IF(CertVal_IsBlnkRow*CertVal_IsBlnkRowNext=1,TRUE,FALSE)</formula>
    </cfRule>
  </conditionalFormatting>
  <conditionalFormatting sqref="B5:B120">
    <cfRule type="expression" dxfId="142" priority="223">
      <formula>IF(CertVal_IsBlnkRow*CertVal_IsBlnkRowNext=1,TRUE,FALSE)</formula>
    </cfRule>
  </conditionalFormatting>
  <conditionalFormatting sqref="B7">
    <cfRule type="expression" dxfId="141" priority="221">
      <formula>IF(CertVal_IsBlnkRow*CertVal_IsBlnkRowNext=1,TRUE,FALSE)</formula>
    </cfRule>
  </conditionalFormatting>
  <conditionalFormatting sqref="B9">
    <cfRule type="expression" dxfId="140" priority="219">
      <formula>IF(CertVal_IsBlnkRow*CertVal_IsBlnkRowNext=1,TRUE,FALSE)</formula>
    </cfRule>
  </conditionalFormatting>
  <conditionalFormatting sqref="B11">
    <cfRule type="expression" dxfId="139" priority="217">
      <formula>IF(CertVal_IsBlnkRow*CertVal_IsBlnkRowNext=1,TRUE,FALSE)</formula>
    </cfRule>
  </conditionalFormatting>
  <conditionalFormatting sqref="B12">
    <cfRule type="expression" dxfId="138" priority="215">
      <formula>IF(CertVal_IsBlnkRow*CertVal_IsBlnkRowNext=1,TRUE,FALSE)</formula>
    </cfRule>
  </conditionalFormatting>
  <conditionalFormatting sqref="B13">
    <cfRule type="expression" dxfId="137" priority="213">
      <formula>IF(CertVal_IsBlnkRow*CertVal_IsBlnkRowNext=1,TRUE,FALSE)</formula>
    </cfRule>
  </conditionalFormatting>
  <conditionalFormatting sqref="B14">
    <cfRule type="expression" dxfId="136" priority="211">
      <formula>IF(CertVal_IsBlnkRow*CertVal_IsBlnkRowNext=1,TRUE,FALSE)</formula>
    </cfRule>
  </conditionalFormatting>
  <conditionalFormatting sqref="B15">
    <cfRule type="expression" dxfId="135" priority="209">
      <formula>IF(CertVal_IsBlnkRow*CertVal_IsBlnkRowNext=1,TRUE,FALSE)</formula>
    </cfRule>
  </conditionalFormatting>
  <conditionalFormatting sqref="B16">
    <cfRule type="expression" dxfId="134" priority="207">
      <formula>IF(CertVal_IsBlnkRow*CertVal_IsBlnkRowNext=1,TRUE,FALSE)</formula>
    </cfRule>
  </conditionalFormatting>
  <conditionalFormatting sqref="B17">
    <cfRule type="expression" dxfId="133" priority="205">
      <formula>IF(CertVal_IsBlnkRow*CertVal_IsBlnkRowNext=1,TRUE,FALSE)</formula>
    </cfRule>
  </conditionalFormatting>
  <conditionalFormatting sqref="B18">
    <cfRule type="expression" dxfId="132" priority="203">
      <formula>IF(CertVal_IsBlnkRow*CertVal_IsBlnkRowNext=1,TRUE,FALSE)</formula>
    </cfRule>
  </conditionalFormatting>
  <conditionalFormatting sqref="B19">
    <cfRule type="expression" dxfId="131" priority="201">
      <formula>IF(CertVal_IsBlnkRow*CertVal_IsBlnkRowNext=1,TRUE,FALSE)</formula>
    </cfRule>
  </conditionalFormatting>
  <conditionalFormatting sqref="B20">
    <cfRule type="expression" dxfId="130" priority="199">
      <formula>IF(CertVal_IsBlnkRow*CertVal_IsBlnkRowNext=1,TRUE,FALSE)</formula>
    </cfRule>
  </conditionalFormatting>
  <conditionalFormatting sqref="B21">
    <cfRule type="expression" dxfId="129" priority="197">
      <formula>IF(CertVal_IsBlnkRow*CertVal_IsBlnkRowNext=1,TRUE,FALSE)</formula>
    </cfRule>
  </conditionalFormatting>
  <conditionalFormatting sqref="B22">
    <cfRule type="expression" dxfId="128" priority="195">
      <formula>IF(CertVal_IsBlnkRow*CertVal_IsBlnkRowNext=1,TRUE,FALSE)</formula>
    </cfRule>
  </conditionalFormatting>
  <conditionalFormatting sqref="B23">
    <cfRule type="expression" dxfId="127" priority="193">
      <formula>IF(CertVal_IsBlnkRow*CertVal_IsBlnkRowNext=1,TRUE,FALSE)</formula>
    </cfRule>
  </conditionalFormatting>
  <conditionalFormatting sqref="B24">
    <cfRule type="expression" dxfId="126" priority="191">
      <formula>IF(CertVal_IsBlnkRow*CertVal_IsBlnkRowNext=1,TRUE,FALSE)</formula>
    </cfRule>
  </conditionalFormatting>
  <conditionalFormatting sqref="B25">
    <cfRule type="expression" dxfId="125" priority="189">
      <formula>IF(CertVal_IsBlnkRow*CertVal_IsBlnkRowNext=1,TRUE,FALSE)</formula>
    </cfRule>
  </conditionalFormatting>
  <conditionalFormatting sqref="B26">
    <cfRule type="expression" dxfId="124" priority="187">
      <formula>IF(CertVal_IsBlnkRow*CertVal_IsBlnkRowNext=1,TRUE,FALSE)</formula>
    </cfRule>
  </conditionalFormatting>
  <conditionalFormatting sqref="B27">
    <cfRule type="expression" dxfId="123" priority="185">
      <formula>IF(CertVal_IsBlnkRow*CertVal_IsBlnkRowNext=1,TRUE,FALSE)</formula>
    </cfRule>
  </conditionalFormatting>
  <conditionalFormatting sqref="B28">
    <cfRule type="expression" dxfId="122" priority="183">
      <formula>IF(CertVal_IsBlnkRow*CertVal_IsBlnkRowNext=1,TRUE,FALSE)</formula>
    </cfRule>
  </conditionalFormatting>
  <conditionalFormatting sqref="B29">
    <cfRule type="expression" dxfId="121" priority="181">
      <formula>IF(CertVal_IsBlnkRow*CertVal_IsBlnkRowNext=1,TRUE,FALSE)</formula>
    </cfRule>
  </conditionalFormatting>
  <conditionalFormatting sqref="B30">
    <cfRule type="expression" dxfId="120" priority="179">
      <formula>IF(CertVal_IsBlnkRow*CertVal_IsBlnkRowNext=1,TRUE,FALSE)</formula>
    </cfRule>
  </conditionalFormatting>
  <conditionalFormatting sqref="B31">
    <cfRule type="expression" dxfId="119" priority="177">
      <formula>IF(CertVal_IsBlnkRow*CertVal_IsBlnkRowNext=1,TRUE,FALSE)</formula>
    </cfRule>
  </conditionalFormatting>
  <conditionalFormatting sqref="B32">
    <cfRule type="expression" dxfId="118" priority="175">
      <formula>IF(CertVal_IsBlnkRow*CertVal_IsBlnkRowNext=1,TRUE,FALSE)</formula>
    </cfRule>
  </conditionalFormatting>
  <conditionalFormatting sqref="B33">
    <cfRule type="expression" dxfId="117" priority="173">
      <formula>IF(CertVal_IsBlnkRow*CertVal_IsBlnkRowNext=1,TRUE,FALSE)</formula>
    </cfRule>
  </conditionalFormatting>
  <conditionalFormatting sqref="B34">
    <cfRule type="expression" dxfId="116" priority="171">
      <formula>IF(CertVal_IsBlnkRow*CertVal_IsBlnkRowNext=1,TRUE,FALSE)</formula>
    </cfRule>
  </conditionalFormatting>
  <conditionalFormatting sqref="B35">
    <cfRule type="expression" dxfId="115" priority="169">
      <formula>IF(CertVal_IsBlnkRow*CertVal_IsBlnkRowNext=1,TRUE,FALSE)</formula>
    </cfRule>
  </conditionalFormatting>
  <conditionalFormatting sqref="B36">
    <cfRule type="expression" dxfId="114" priority="167">
      <formula>IF(CertVal_IsBlnkRow*CertVal_IsBlnkRowNext=1,TRUE,FALSE)</formula>
    </cfRule>
  </conditionalFormatting>
  <conditionalFormatting sqref="B37">
    <cfRule type="expression" dxfId="113" priority="165">
      <formula>IF(CertVal_IsBlnkRow*CertVal_IsBlnkRowNext=1,TRUE,FALSE)</formula>
    </cfRule>
  </conditionalFormatting>
  <conditionalFormatting sqref="B38">
    <cfRule type="expression" dxfId="112" priority="163">
      <formula>IF(CertVal_IsBlnkRow*CertVal_IsBlnkRowNext=1,TRUE,FALSE)</formula>
    </cfRule>
  </conditionalFormatting>
  <conditionalFormatting sqref="B39">
    <cfRule type="expression" dxfId="111" priority="161">
      <formula>IF(CertVal_IsBlnkRow*CertVal_IsBlnkRowNext=1,TRUE,FALSE)</formula>
    </cfRule>
  </conditionalFormatting>
  <conditionalFormatting sqref="B40">
    <cfRule type="expression" dxfId="110" priority="159">
      <formula>IF(CertVal_IsBlnkRow*CertVal_IsBlnkRowNext=1,TRUE,FALSE)</formula>
    </cfRule>
  </conditionalFormatting>
  <conditionalFormatting sqref="B41">
    <cfRule type="expression" dxfId="109" priority="157">
      <formula>IF(CertVal_IsBlnkRow*CertVal_IsBlnkRowNext=1,TRUE,FALSE)</formula>
    </cfRule>
  </conditionalFormatting>
  <conditionalFormatting sqref="B42">
    <cfRule type="expression" dxfId="108" priority="155">
      <formula>IF(CertVal_IsBlnkRow*CertVal_IsBlnkRowNext=1,TRUE,FALSE)</formula>
    </cfRule>
  </conditionalFormatting>
  <conditionalFormatting sqref="B43">
    <cfRule type="expression" dxfId="107" priority="153">
      <formula>IF(CertVal_IsBlnkRow*CertVal_IsBlnkRowNext=1,TRUE,FALSE)</formula>
    </cfRule>
  </conditionalFormatting>
  <conditionalFormatting sqref="B44">
    <cfRule type="expression" dxfId="106" priority="151">
      <formula>IF(CertVal_IsBlnkRow*CertVal_IsBlnkRowNext=1,TRUE,FALSE)</formula>
    </cfRule>
  </conditionalFormatting>
  <conditionalFormatting sqref="B45">
    <cfRule type="expression" dxfId="105" priority="149">
      <formula>IF(CertVal_IsBlnkRow*CertVal_IsBlnkRowNext=1,TRUE,FALSE)</formula>
    </cfRule>
  </conditionalFormatting>
  <conditionalFormatting sqref="B46">
    <cfRule type="expression" dxfId="104" priority="147">
      <formula>IF(CertVal_IsBlnkRow*CertVal_IsBlnkRowNext=1,TRUE,FALSE)</formula>
    </cfRule>
  </conditionalFormatting>
  <conditionalFormatting sqref="B47">
    <cfRule type="expression" dxfId="103" priority="145">
      <formula>IF(CertVal_IsBlnkRow*CertVal_IsBlnkRowNext=1,TRUE,FALSE)</formula>
    </cfRule>
  </conditionalFormatting>
  <conditionalFormatting sqref="B48">
    <cfRule type="expression" dxfId="102" priority="143">
      <formula>IF(CertVal_IsBlnkRow*CertVal_IsBlnkRowNext=1,TRUE,FALSE)</formula>
    </cfRule>
  </conditionalFormatting>
  <conditionalFormatting sqref="B49">
    <cfRule type="expression" dxfId="101" priority="141">
      <formula>IF(CertVal_IsBlnkRow*CertVal_IsBlnkRowNext=1,TRUE,FALSE)</formula>
    </cfRule>
  </conditionalFormatting>
  <conditionalFormatting sqref="B50">
    <cfRule type="expression" dxfId="100" priority="139">
      <formula>IF(CertVal_IsBlnkRow*CertVal_IsBlnkRowNext=1,TRUE,FALSE)</formula>
    </cfRule>
  </conditionalFormatting>
  <conditionalFormatting sqref="B51">
    <cfRule type="expression" dxfId="99" priority="137">
      <formula>IF(CertVal_IsBlnkRow*CertVal_IsBlnkRowNext=1,TRUE,FALSE)</formula>
    </cfRule>
  </conditionalFormatting>
  <conditionalFormatting sqref="B52">
    <cfRule type="expression" dxfId="98" priority="135">
      <formula>IF(CertVal_IsBlnkRow*CertVal_IsBlnkRowNext=1,TRUE,FALSE)</formula>
    </cfRule>
  </conditionalFormatting>
  <conditionalFormatting sqref="B53">
    <cfRule type="expression" dxfId="97" priority="133">
      <formula>IF(CertVal_IsBlnkRow*CertVal_IsBlnkRowNext=1,TRUE,FALSE)</formula>
    </cfRule>
  </conditionalFormatting>
  <conditionalFormatting sqref="B54">
    <cfRule type="expression" dxfId="96" priority="131">
      <formula>IF(CertVal_IsBlnkRow*CertVal_IsBlnkRowNext=1,TRUE,FALSE)</formula>
    </cfRule>
  </conditionalFormatting>
  <conditionalFormatting sqref="B55">
    <cfRule type="expression" dxfId="95" priority="129">
      <formula>IF(CertVal_IsBlnkRow*CertVal_IsBlnkRowNext=1,TRUE,FALSE)</formula>
    </cfRule>
  </conditionalFormatting>
  <conditionalFormatting sqref="B56">
    <cfRule type="expression" dxfId="94" priority="127">
      <formula>IF(CertVal_IsBlnkRow*CertVal_IsBlnkRowNext=1,TRUE,FALSE)</formula>
    </cfRule>
  </conditionalFormatting>
  <conditionalFormatting sqref="B57">
    <cfRule type="expression" dxfId="93" priority="125">
      <formula>IF(CertVal_IsBlnkRow*CertVal_IsBlnkRowNext=1,TRUE,FALSE)</formula>
    </cfRule>
  </conditionalFormatting>
  <conditionalFormatting sqref="B58">
    <cfRule type="expression" dxfId="92" priority="123">
      <formula>IF(CertVal_IsBlnkRow*CertVal_IsBlnkRowNext=1,TRUE,FALSE)</formula>
    </cfRule>
  </conditionalFormatting>
  <conditionalFormatting sqref="B59">
    <cfRule type="expression" dxfId="91" priority="121">
      <formula>IF(CertVal_IsBlnkRow*CertVal_IsBlnkRowNext=1,TRUE,FALSE)</formula>
    </cfRule>
  </conditionalFormatting>
  <conditionalFormatting sqref="B60">
    <cfRule type="expression" dxfId="90" priority="119">
      <formula>IF(CertVal_IsBlnkRow*CertVal_IsBlnkRowNext=1,TRUE,FALSE)</formula>
    </cfRule>
  </conditionalFormatting>
  <conditionalFormatting sqref="B61">
    <cfRule type="expression" dxfId="89" priority="117">
      <formula>IF(CertVal_IsBlnkRow*CertVal_IsBlnkRowNext=1,TRUE,FALSE)</formula>
    </cfRule>
  </conditionalFormatting>
  <conditionalFormatting sqref="B62">
    <cfRule type="expression" dxfId="88" priority="115">
      <formula>IF(CertVal_IsBlnkRow*CertVal_IsBlnkRowNext=1,TRUE,FALSE)</formula>
    </cfRule>
  </conditionalFormatting>
  <conditionalFormatting sqref="B63">
    <cfRule type="expression" dxfId="87" priority="113">
      <formula>IF(CertVal_IsBlnkRow*CertVal_IsBlnkRowNext=1,TRUE,FALSE)</formula>
    </cfRule>
  </conditionalFormatting>
  <conditionalFormatting sqref="B64">
    <cfRule type="expression" dxfId="86" priority="111">
      <formula>IF(CertVal_IsBlnkRow*CertVal_IsBlnkRowNext=1,TRUE,FALSE)</formula>
    </cfRule>
  </conditionalFormatting>
  <conditionalFormatting sqref="B65">
    <cfRule type="expression" dxfId="85" priority="109">
      <formula>IF(CertVal_IsBlnkRow*CertVal_IsBlnkRowNext=1,TRUE,FALSE)</formula>
    </cfRule>
  </conditionalFormatting>
  <conditionalFormatting sqref="B66">
    <cfRule type="expression" dxfId="84" priority="107">
      <formula>IF(CertVal_IsBlnkRow*CertVal_IsBlnkRowNext=1,TRUE,FALSE)</formula>
    </cfRule>
  </conditionalFormatting>
  <conditionalFormatting sqref="B67">
    <cfRule type="expression" dxfId="83" priority="105">
      <formula>IF(CertVal_IsBlnkRow*CertVal_IsBlnkRowNext=1,TRUE,FALSE)</formula>
    </cfRule>
  </conditionalFormatting>
  <conditionalFormatting sqref="B68">
    <cfRule type="expression" dxfId="82" priority="103">
      <formula>IF(CertVal_IsBlnkRow*CertVal_IsBlnkRowNext=1,TRUE,FALSE)</formula>
    </cfRule>
  </conditionalFormatting>
  <conditionalFormatting sqref="B69">
    <cfRule type="expression" dxfId="81" priority="101">
      <formula>IF(CertVal_IsBlnkRow*CertVal_IsBlnkRowNext=1,TRUE,FALSE)</formula>
    </cfRule>
  </conditionalFormatting>
  <conditionalFormatting sqref="B70">
    <cfRule type="expression" dxfId="80" priority="99">
      <formula>IF(CertVal_IsBlnkRow*CertVal_IsBlnkRowNext=1,TRUE,FALSE)</formula>
    </cfRule>
  </conditionalFormatting>
  <conditionalFormatting sqref="B72">
    <cfRule type="expression" dxfId="79" priority="97">
      <formula>IF(CertVal_IsBlnkRow*CertVal_IsBlnkRowNext=1,TRUE,FALSE)</formula>
    </cfRule>
  </conditionalFormatting>
  <conditionalFormatting sqref="B73">
    <cfRule type="expression" dxfId="78" priority="95">
      <formula>IF(CertVal_IsBlnkRow*CertVal_IsBlnkRowNext=1,TRUE,FALSE)</formula>
    </cfRule>
  </conditionalFormatting>
  <conditionalFormatting sqref="B74">
    <cfRule type="expression" dxfId="77" priority="93">
      <formula>IF(CertVal_IsBlnkRow*CertVal_IsBlnkRowNext=1,TRUE,FALSE)</formula>
    </cfRule>
  </conditionalFormatting>
  <conditionalFormatting sqref="B75">
    <cfRule type="expression" dxfId="76" priority="91">
      <formula>IF(CertVal_IsBlnkRow*CertVal_IsBlnkRowNext=1,TRUE,FALSE)</formula>
    </cfRule>
  </conditionalFormatting>
  <conditionalFormatting sqref="B76">
    <cfRule type="expression" dxfId="75" priority="89">
      <formula>IF(CertVal_IsBlnkRow*CertVal_IsBlnkRowNext=1,TRUE,FALSE)</formula>
    </cfRule>
  </conditionalFormatting>
  <conditionalFormatting sqref="B77">
    <cfRule type="expression" dxfId="74" priority="87">
      <formula>IF(CertVal_IsBlnkRow*CertVal_IsBlnkRowNext=1,TRUE,FALSE)</formula>
    </cfRule>
  </conditionalFormatting>
  <conditionalFormatting sqref="B78">
    <cfRule type="expression" dxfId="73" priority="85">
      <formula>IF(CertVal_IsBlnkRow*CertVal_IsBlnkRowNext=1,TRUE,FALSE)</formula>
    </cfRule>
  </conditionalFormatting>
  <conditionalFormatting sqref="B79">
    <cfRule type="expression" dxfId="72" priority="83">
      <formula>IF(CertVal_IsBlnkRow*CertVal_IsBlnkRowNext=1,TRUE,FALSE)</formula>
    </cfRule>
  </conditionalFormatting>
  <conditionalFormatting sqref="B80">
    <cfRule type="expression" dxfId="71" priority="81">
      <formula>IF(CertVal_IsBlnkRow*CertVal_IsBlnkRowNext=1,TRUE,FALSE)</formula>
    </cfRule>
  </conditionalFormatting>
  <conditionalFormatting sqref="B81">
    <cfRule type="expression" dxfId="70" priority="79">
      <formula>IF(CertVal_IsBlnkRow*CertVal_IsBlnkRowNext=1,TRUE,FALSE)</formula>
    </cfRule>
  </conditionalFormatting>
  <conditionalFormatting sqref="B82">
    <cfRule type="expression" dxfId="69" priority="77">
      <formula>IF(CertVal_IsBlnkRow*CertVal_IsBlnkRowNext=1,TRUE,FALSE)</formula>
    </cfRule>
  </conditionalFormatting>
  <conditionalFormatting sqref="B83">
    <cfRule type="expression" dxfId="68" priority="75">
      <formula>IF(CertVal_IsBlnkRow*CertVal_IsBlnkRowNext=1,TRUE,FALSE)</formula>
    </cfRule>
  </conditionalFormatting>
  <conditionalFormatting sqref="B84">
    <cfRule type="expression" dxfId="67" priority="73">
      <formula>IF(CertVal_IsBlnkRow*CertVal_IsBlnkRowNext=1,TRUE,FALSE)</formula>
    </cfRule>
  </conditionalFormatting>
  <conditionalFormatting sqref="B85">
    <cfRule type="expression" dxfId="66" priority="71">
      <formula>IF(CertVal_IsBlnkRow*CertVal_IsBlnkRowNext=1,TRUE,FALSE)</formula>
    </cfRule>
  </conditionalFormatting>
  <conditionalFormatting sqref="B86">
    <cfRule type="expression" dxfId="65" priority="69">
      <formula>IF(CertVal_IsBlnkRow*CertVal_IsBlnkRowNext=1,TRUE,FALSE)</formula>
    </cfRule>
  </conditionalFormatting>
  <conditionalFormatting sqref="B87">
    <cfRule type="expression" dxfId="64" priority="67">
      <formula>IF(CertVal_IsBlnkRow*CertVal_IsBlnkRowNext=1,TRUE,FALSE)</formula>
    </cfRule>
  </conditionalFormatting>
  <conditionalFormatting sqref="B88">
    <cfRule type="expression" dxfId="63" priority="65">
      <formula>IF(CertVal_IsBlnkRow*CertVal_IsBlnkRowNext=1,TRUE,FALSE)</formula>
    </cfRule>
  </conditionalFormatting>
  <conditionalFormatting sqref="B89">
    <cfRule type="expression" dxfId="62" priority="63">
      <formula>IF(CertVal_IsBlnkRow*CertVal_IsBlnkRowNext=1,TRUE,FALSE)</formula>
    </cfRule>
  </conditionalFormatting>
  <conditionalFormatting sqref="B90">
    <cfRule type="expression" dxfId="61" priority="61">
      <formula>IF(CertVal_IsBlnkRow*CertVal_IsBlnkRowNext=1,TRUE,FALSE)</formula>
    </cfRule>
  </conditionalFormatting>
  <conditionalFormatting sqref="B91">
    <cfRule type="expression" dxfId="60" priority="59">
      <formula>IF(CertVal_IsBlnkRow*CertVal_IsBlnkRowNext=1,TRUE,FALSE)</formula>
    </cfRule>
  </conditionalFormatting>
  <conditionalFormatting sqref="B92">
    <cfRule type="expression" dxfId="59" priority="57">
      <formula>IF(CertVal_IsBlnkRow*CertVal_IsBlnkRowNext=1,TRUE,FALSE)</formula>
    </cfRule>
  </conditionalFormatting>
  <conditionalFormatting sqref="B93">
    <cfRule type="expression" dxfId="58" priority="55">
      <formula>IF(CertVal_IsBlnkRow*CertVal_IsBlnkRowNext=1,TRUE,FALSE)</formula>
    </cfRule>
  </conditionalFormatting>
  <conditionalFormatting sqref="B94">
    <cfRule type="expression" dxfId="57" priority="53">
      <formula>IF(CertVal_IsBlnkRow*CertVal_IsBlnkRowNext=1,TRUE,FALSE)</formula>
    </cfRule>
  </conditionalFormatting>
  <conditionalFormatting sqref="B95">
    <cfRule type="expression" dxfId="56" priority="51">
      <formula>IF(CertVal_IsBlnkRow*CertVal_IsBlnkRowNext=1,TRUE,FALSE)</formula>
    </cfRule>
  </conditionalFormatting>
  <conditionalFormatting sqref="B96">
    <cfRule type="expression" dxfId="55" priority="49">
      <formula>IF(CertVal_IsBlnkRow*CertVal_IsBlnkRowNext=1,TRUE,FALSE)</formula>
    </cfRule>
  </conditionalFormatting>
  <conditionalFormatting sqref="B97">
    <cfRule type="expression" dxfId="54" priority="47">
      <formula>IF(CertVal_IsBlnkRow*CertVal_IsBlnkRowNext=1,TRUE,FALSE)</formula>
    </cfRule>
  </conditionalFormatting>
  <conditionalFormatting sqref="B98">
    <cfRule type="expression" dxfId="53" priority="45">
      <formula>IF(CertVal_IsBlnkRow*CertVal_IsBlnkRowNext=1,TRUE,FALSE)</formula>
    </cfRule>
  </conditionalFormatting>
  <conditionalFormatting sqref="B99">
    <cfRule type="expression" dxfId="52" priority="43">
      <formula>IF(CertVal_IsBlnkRow*CertVal_IsBlnkRowNext=1,TRUE,FALSE)</formula>
    </cfRule>
  </conditionalFormatting>
  <conditionalFormatting sqref="B100">
    <cfRule type="expression" dxfId="51" priority="41">
      <formula>IF(CertVal_IsBlnkRow*CertVal_IsBlnkRowNext=1,TRUE,FALSE)</formula>
    </cfRule>
  </conditionalFormatting>
  <conditionalFormatting sqref="B101">
    <cfRule type="expression" dxfId="50" priority="39">
      <formula>IF(CertVal_IsBlnkRow*CertVal_IsBlnkRowNext=1,TRUE,FALSE)</formula>
    </cfRule>
  </conditionalFormatting>
  <conditionalFormatting sqref="B102">
    <cfRule type="expression" dxfId="49" priority="37">
      <formula>IF(CertVal_IsBlnkRow*CertVal_IsBlnkRowNext=1,TRUE,FALSE)</formula>
    </cfRule>
  </conditionalFormatting>
  <conditionalFormatting sqref="B103">
    <cfRule type="expression" dxfId="48" priority="35">
      <formula>IF(CertVal_IsBlnkRow*CertVal_IsBlnkRowNext=1,TRUE,FALSE)</formula>
    </cfRule>
  </conditionalFormatting>
  <conditionalFormatting sqref="B104">
    <cfRule type="expression" dxfId="47" priority="33">
      <formula>IF(CertVal_IsBlnkRow*CertVal_IsBlnkRowNext=1,TRUE,FALSE)</formula>
    </cfRule>
  </conditionalFormatting>
  <conditionalFormatting sqref="B105">
    <cfRule type="expression" dxfId="46" priority="31">
      <formula>IF(CertVal_IsBlnkRow*CertVal_IsBlnkRowNext=1,TRUE,FALSE)</formula>
    </cfRule>
  </conditionalFormatting>
  <conditionalFormatting sqref="B106">
    <cfRule type="expression" dxfId="45" priority="29">
      <formula>IF(CertVal_IsBlnkRow*CertVal_IsBlnkRowNext=1,TRUE,FALSE)</formula>
    </cfRule>
  </conditionalFormatting>
  <conditionalFormatting sqref="B107">
    <cfRule type="expression" dxfId="44" priority="27">
      <formula>IF(CertVal_IsBlnkRow*CertVal_IsBlnkRowNext=1,TRUE,FALSE)</formula>
    </cfRule>
  </conditionalFormatting>
  <conditionalFormatting sqref="B108">
    <cfRule type="expression" dxfId="43" priority="25">
      <formula>IF(CertVal_IsBlnkRow*CertVal_IsBlnkRowNext=1,TRUE,FALSE)</formula>
    </cfRule>
  </conditionalFormatting>
  <conditionalFormatting sqref="B109">
    <cfRule type="expression" dxfId="42" priority="23">
      <formula>IF(CertVal_IsBlnkRow*CertVal_IsBlnkRowNext=1,TRUE,FALSE)</formula>
    </cfRule>
  </conditionalFormatting>
  <conditionalFormatting sqref="B110">
    <cfRule type="expression" dxfId="41" priority="21">
      <formula>IF(CertVal_IsBlnkRow*CertVal_IsBlnkRowNext=1,TRUE,FALSE)</formula>
    </cfRule>
  </conditionalFormatting>
  <conditionalFormatting sqref="B111">
    <cfRule type="expression" dxfId="40" priority="19">
      <formula>IF(CertVal_IsBlnkRow*CertVal_IsBlnkRowNext=1,TRUE,FALSE)</formula>
    </cfRule>
  </conditionalFormatting>
  <conditionalFormatting sqref="B112">
    <cfRule type="expression" dxfId="39" priority="17">
      <formula>IF(CertVal_IsBlnkRow*CertVal_IsBlnkRowNext=1,TRUE,FALSE)</formula>
    </cfRule>
  </conditionalFormatting>
  <conditionalFormatting sqref="B113">
    <cfRule type="expression" dxfId="38" priority="15">
      <formula>IF(CertVal_IsBlnkRow*CertVal_IsBlnkRowNext=1,TRUE,FALSE)</formula>
    </cfRule>
  </conditionalFormatting>
  <conditionalFormatting sqref="B114">
    <cfRule type="expression" dxfId="37" priority="13">
      <formula>IF(CertVal_IsBlnkRow*CertVal_IsBlnkRowNext=1,TRUE,FALSE)</formula>
    </cfRule>
  </conditionalFormatting>
  <conditionalFormatting sqref="B115">
    <cfRule type="expression" dxfId="36" priority="11">
      <formula>IF(CertVal_IsBlnkRow*CertVal_IsBlnkRowNext=1,TRUE,FALSE)</formula>
    </cfRule>
  </conditionalFormatting>
  <conditionalFormatting sqref="B116">
    <cfRule type="expression" dxfId="35" priority="9">
      <formula>IF(CertVal_IsBlnkRow*CertVal_IsBlnkRowNext=1,TRUE,FALSE)</formula>
    </cfRule>
  </conditionalFormatting>
  <conditionalFormatting sqref="B117">
    <cfRule type="expression" dxfId="34" priority="7">
      <formula>IF(CertVal_IsBlnkRow*CertVal_IsBlnkRowNext=1,TRUE,FALSE)</formula>
    </cfRule>
  </conditionalFormatting>
  <conditionalFormatting sqref="B118">
    <cfRule type="expression" dxfId="33" priority="5">
      <formula>IF(CertVal_IsBlnkRow*CertVal_IsBlnkRowNext=1,TRUE,FALSE)</formula>
    </cfRule>
  </conditionalFormatting>
  <conditionalFormatting sqref="B119">
    <cfRule type="expression" dxfId="32" priority="3">
      <formula>IF(CertVal_IsBlnkRow*CertVal_IsBlnkRowNext=1,TRUE,FALSE)</formula>
    </cfRule>
  </conditionalFormatting>
  <conditionalFormatting sqref="B120">
    <cfRule type="expression" dxfId="31" priority="1">
      <formula>IF(CertVal_IsBlnkRow*CertVal_IsBlnkRowNext=1,TRUE,FALSE)</formula>
    </cfRule>
  </conditionalFormatting>
  <hyperlinks>
    <hyperlink ref="B5" location="'Fire Assay'!$A$1" display="'Fire Assay'!$A$1" xr:uid="{C4666D19-D8D4-4CB5-A548-A3F7ADB9F955}"/>
    <hyperlink ref="B7" location="'AR Digest 10-50g'!$A$1" display="'AR Digest 10-50g'!$A$1" xr:uid="{32DDD442-412B-42E6-8BAD-18A63E76071F}"/>
    <hyperlink ref="B9" location="'PF ICP'!$A$436" display="'PF ICP'!$A$436" xr:uid="{B274EE55-07A1-451D-B72B-F231560AE0C6}"/>
    <hyperlink ref="B11" location="'4-Acid'!$A$1" display="'4-Acid'!$A$1" xr:uid="{440076B5-CA8F-4B34-81FF-A9BB11A99383}"/>
    <hyperlink ref="B12" location="'4-Acid'!$A$18" display="'4-Acid'!$A$18" xr:uid="{171DDEB8-D9E4-425A-ACA3-AFE20AEF3DC9}"/>
    <hyperlink ref="B13" location="'4-Acid'!$A$58" display="'4-Acid'!$A$58" xr:uid="{6EEFA03F-D431-438C-BC49-F223A7FF17E7}"/>
    <hyperlink ref="B14" location="'4-Acid'!$A$76" display="'4-Acid'!$A$76" xr:uid="{7D7410A2-18EA-4E2D-B214-82C23242DC66}"/>
    <hyperlink ref="B15" location="'4-Acid'!$A$94" display="'4-Acid'!$A$94" xr:uid="{4DAD7E36-B288-41F5-9433-FA526236839B}"/>
    <hyperlink ref="B16" location="'4-Acid'!$A$113" display="'4-Acid'!$A$113" xr:uid="{9E3D0BA4-89E7-4423-BC2C-27017F43CC13}"/>
    <hyperlink ref="B17" location="'4-Acid'!$A$132" display="'4-Acid'!$A$132" xr:uid="{EB94A1F7-7194-43B1-9340-CA29CA5A0E4D}"/>
    <hyperlink ref="B18" location="'4-Acid'!$A$150" display="'4-Acid'!$A$150" xr:uid="{7AC90092-732F-4832-A43A-C1A05BA20231}"/>
    <hyperlink ref="B19" location="'4-Acid'!$A$169" display="'4-Acid'!$A$169" xr:uid="{DBACC26E-F0B4-4DAA-82DA-F7DA3F608B27}"/>
    <hyperlink ref="B20" location="'4-Acid'!$A$187" display="'4-Acid'!$A$187" xr:uid="{280A674A-B1D6-4E2D-A9C9-2F7EB260A769}"/>
    <hyperlink ref="B21" location="'4-Acid'!$A$206" display="'4-Acid'!$A$206" xr:uid="{47D93BE6-C975-4855-904A-7A7956F4A0CB}"/>
    <hyperlink ref="B22" location="'4-Acid'!$A$224" display="'4-Acid'!$A$224" xr:uid="{5C4B785A-D7E5-4056-A65B-0563C66C171F}"/>
    <hyperlink ref="B23" location="'4-Acid'!$A$242" display="'4-Acid'!$A$242" xr:uid="{3C3B51EA-420F-483F-9DF8-5088015C36A9}"/>
    <hyperlink ref="B24" location="'4-Acid'!$A$260" display="'4-Acid'!$A$260" xr:uid="{6962AAD8-CFEE-45F6-9EAB-7FD6F8FD94A5}"/>
    <hyperlink ref="B25" location="'4-Acid'!$A$278" display="'4-Acid'!$A$278" xr:uid="{19F8BDD2-C060-489D-861C-3CFA6E1A3A74}"/>
    <hyperlink ref="B26" location="'4-Acid'!$A$296" display="'4-Acid'!$A$296" xr:uid="{B84289E4-CBE6-40CA-B7E9-09E0D26EE6C0}"/>
    <hyperlink ref="B27" location="'4-Acid'!$A$314" display="'4-Acid'!$A$314" xr:uid="{528D0860-A405-45A5-8D29-9A3662842A53}"/>
    <hyperlink ref="B28" location="'4-Acid'!$A$332" display="'4-Acid'!$A$332" xr:uid="{0637E77F-4B63-4CE1-B0E2-180104DFABD7}"/>
    <hyperlink ref="B29" location="'4-Acid'!$A$350" display="'4-Acid'!$A$350" xr:uid="{C0864D59-6510-4FBE-B263-C24717E5E55B}"/>
    <hyperlink ref="B30" location="'4-Acid'!$A$368" display="'4-Acid'!$A$368" xr:uid="{06092896-3BE6-4363-B85B-E97B2E1F202E}"/>
    <hyperlink ref="B31" location="'4-Acid'!$A$387" display="'4-Acid'!$A$387" xr:uid="{938CD469-32E3-4C02-98D3-F1DA32CD6F82}"/>
    <hyperlink ref="B32" location="'4-Acid'!$A$423" display="'4-Acid'!$A$423" xr:uid="{2577D6ED-5D81-4A41-B28E-9A292495C86A}"/>
    <hyperlink ref="B33" location="'4-Acid'!$A$441" display="'4-Acid'!$A$441" xr:uid="{656EE208-BB82-42EF-9E26-AE2C5A90CB7C}"/>
    <hyperlink ref="B34" location="'4-Acid'!$A$459" display="'4-Acid'!$A$459" xr:uid="{C7742C89-B065-4A86-A51E-DB9FF2B4EBAA}"/>
    <hyperlink ref="B35" location="'4-Acid'!$A$477" display="'4-Acid'!$A$477" xr:uid="{C1531A18-A52C-4454-BC32-CB5EE6DFE6F1}"/>
    <hyperlink ref="B36" location="'4-Acid'!$A$495" display="'4-Acid'!$A$495" xr:uid="{66A86EFD-DEFE-4BCE-B6C6-CE5A1C1C19B9}"/>
    <hyperlink ref="B37" location="'4-Acid'!$A$513" display="'4-Acid'!$A$513" xr:uid="{367713FE-6631-42C2-869B-20518CD50B86}"/>
    <hyperlink ref="B38" location="'4-Acid'!$A$531" display="'4-Acid'!$A$531" xr:uid="{7195627F-93A5-4ED8-82C3-4E14414B6723}"/>
    <hyperlink ref="B39" location="'4-Acid'!$A$549" display="'4-Acid'!$A$549" xr:uid="{F71A2B7C-18FA-4A37-ADBA-67E174B29744}"/>
    <hyperlink ref="B40" location="'4-Acid'!$A$567" display="'4-Acid'!$A$567" xr:uid="{8CC858B3-C27D-4F7A-BDB0-818272747F08}"/>
    <hyperlink ref="B41" location="'4-Acid'!$A$585" display="'4-Acid'!$A$585" xr:uid="{2B290710-7CEC-4B90-BA1B-3686BBF33371}"/>
    <hyperlink ref="B42" location="'4-Acid'!$A$603" display="'4-Acid'!$A$603" xr:uid="{BBF2FAC0-945D-4765-B1F5-9AAB1931D34C}"/>
    <hyperlink ref="B43" location="'4-Acid'!$A$621" display="'4-Acid'!$A$621" xr:uid="{BFECD6C8-C330-4438-8563-C5B0836A9C47}"/>
    <hyperlink ref="B44" location="'4-Acid'!$A$639" display="'4-Acid'!$A$639" xr:uid="{FA6E7233-313F-4BB6-BC2D-AFF835305E30}"/>
    <hyperlink ref="B45" location="'4-Acid'!$A$657" display="'4-Acid'!$A$657" xr:uid="{EFA2BC33-C204-44B8-8FD2-4EDCD839F5AF}"/>
    <hyperlink ref="B46" location="'4-Acid'!$A$675" display="'4-Acid'!$A$675" xr:uid="{CCCE58DC-7700-4751-8FC2-76B0F35136CD}"/>
    <hyperlink ref="B47" location="'4-Acid'!$A$693" display="'4-Acid'!$A$693" xr:uid="{D6DE60A9-0A4D-4714-A1EA-CA99A025C45A}"/>
    <hyperlink ref="B48" location="'4-Acid'!$A$711" display="'4-Acid'!$A$711" xr:uid="{EF3F2876-4811-40CF-80A8-1F478F3C59EC}"/>
    <hyperlink ref="B49" location="'4-Acid'!$A$729" display="'4-Acid'!$A$729" xr:uid="{58B85306-0CBC-44F5-9BF0-804781F1986B}"/>
    <hyperlink ref="B50" location="'4-Acid'!$A$747" display="'4-Acid'!$A$747" xr:uid="{A4F33DCA-CF87-4D91-BA99-83A146FCC303}"/>
    <hyperlink ref="B51" location="'4-Acid'!$A$765" display="'4-Acid'!$A$765" xr:uid="{D276AA88-A71C-477C-8609-F7CFA1E95F12}"/>
    <hyperlink ref="B52" location="'4-Acid'!$A$783" display="'4-Acid'!$A$783" xr:uid="{A64F20FD-C3B8-4331-9B32-32D5A3EDA1BB}"/>
    <hyperlink ref="B53" location="'4-Acid'!$A$802" display="'4-Acid'!$A$802" xr:uid="{B12A5466-E419-4080-AEED-8064343A7C06}"/>
    <hyperlink ref="B54" location="'4-Acid'!$A$820" display="'4-Acid'!$A$820" xr:uid="{46E90CC3-E533-4F95-A93A-2F7C8297F424}"/>
    <hyperlink ref="B55" location="'4-Acid'!$A$838" display="'4-Acid'!$A$838" xr:uid="{29CC0748-73F4-42CD-8C35-162ED40FD132}"/>
    <hyperlink ref="B56" location="'4-Acid'!$A$857" display="'4-Acid'!$A$857" xr:uid="{0EAE6411-1626-45A8-8F50-E29B31CDDA34}"/>
    <hyperlink ref="B57" location="'4-Acid'!$A$875" display="'4-Acid'!$A$875" xr:uid="{6EA6FCFD-CD30-463A-A47A-0F751B379D3D}"/>
    <hyperlink ref="B58" location="'4-Acid'!$A$893" display="'4-Acid'!$A$893" xr:uid="{107CB357-5615-4E00-915F-8467B555F321}"/>
    <hyperlink ref="B59" location="'4-Acid'!$A$911" display="'4-Acid'!$A$911" xr:uid="{6F29D46D-253D-421F-8EA0-2AFD20315C2C}"/>
    <hyperlink ref="B60" location="'4-Acid'!$A$929" display="'4-Acid'!$A$929" xr:uid="{1765A472-1282-4E83-80EE-A4A247D371D0}"/>
    <hyperlink ref="B61" location="'4-Acid'!$A$947" display="'4-Acid'!$A$947" xr:uid="{F78AB309-A964-4758-ACBF-1D1A590BA0D8}"/>
    <hyperlink ref="B62" location="'4-Acid'!$A$965" display="'4-Acid'!$A$965" xr:uid="{40B27021-56F7-4F41-AA9F-4F6B303AE3A0}"/>
    <hyperlink ref="B63" location="'4-Acid'!$A$983" display="'4-Acid'!$A$983" xr:uid="{22FB46F6-E545-48A2-9629-F05014D0E563}"/>
    <hyperlink ref="B64" location="'4-Acid'!$A$1001" display="'4-Acid'!$A$1001" xr:uid="{02DE075E-78F1-47FD-9BBF-6A56C7BC5A04}"/>
    <hyperlink ref="B65" location="'4-Acid'!$A$1019" display="'4-Acid'!$A$1019" xr:uid="{71DC1CD6-C479-402D-9CEB-0FC381C3D624}"/>
    <hyperlink ref="B66" location="'4-Acid'!$A$1037" display="'4-Acid'!$A$1037" xr:uid="{A00F2F50-CF8B-46E5-BFAA-3D1AEF905B92}"/>
    <hyperlink ref="B67" location="'4-Acid'!$A$1055" display="'4-Acid'!$A$1055" xr:uid="{198B5511-E1DF-4F10-BE1C-CBA5609AF9FC}"/>
    <hyperlink ref="B68" location="'4-Acid'!$A$1073" display="'4-Acid'!$A$1073" xr:uid="{5FFAA4E7-1F58-4F33-AFB2-4B1FA0B09274}"/>
    <hyperlink ref="B69" location="'4-Acid'!$A$1091" display="'4-Acid'!$A$1091" xr:uid="{25EE2F89-F604-4184-8768-90A78A905A69}"/>
    <hyperlink ref="B70" location="'4-Acid'!$A$1109" display="'4-Acid'!$A$1109" xr:uid="{A60C1986-3E0F-44BA-A58C-4AF880F9566E}"/>
    <hyperlink ref="B72" location="'Aqua Regia'!$A$1" display="'Aqua Regia'!$A$1" xr:uid="{056EAA60-CD2C-455D-AE1D-7E5CD46BC484}"/>
    <hyperlink ref="B73" location="'Aqua Regia'!$A$18" display="'Aqua Regia'!$A$18" xr:uid="{6B869A20-5369-4B42-A78B-E5D73256D0CB}"/>
    <hyperlink ref="B74" location="'Aqua Regia'!$A$58" display="'Aqua Regia'!$A$58" xr:uid="{05A24D90-4E30-4818-AA47-24B8D09C7539}"/>
    <hyperlink ref="B75" location="'Aqua Regia'!$A$94" display="'Aqua Regia'!$A$94" xr:uid="{5E0BCF28-75F2-4FF8-BB66-111C3E84D6D6}"/>
    <hyperlink ref="B76" location="'Aqua Regia'!$A$112" display="'Aqua Regia'!$A$112" xr:uid="{92F99B6D-9BFF-4135-8ED3-9775DD53A9FD}"/>
    <hyperlink ref="B77" location="'Aqua Regia'!$A$130" display="'Aqua Regia'!$A$130" xr:uid="{57EC7B92-BC8D-42FB-907F-C6E71225A2EF}"/>
    <hyperlink ref="B78" location="'Aqua Regia'!$A$148" display="'Aqua Regia'!$A$148" xr:uid="{CC7DFA6E-D58E-45CD-B783-D0868380DBA1}"/>
    <hyperlink ref="B79" location="'Aqua Regia'!$A$166" display="'Aqua Regia'!$A$166" xr:uid="{9DDF8132-E0C3-4C3D-A03F-F35ED6232DC0}"/>
    <hyperlink ref="B80" location="'Aqua Regia'!$A$184" display="'Aqua Regia'!$A$184" xr:uid="{C9E07788-6392-45D3-BA10-C9B3B3795264}"/>
    <hyperlink ref="B81" location="'Aqua Regia'!$A$202" display="'Aqua Regia'!$A$202" xr:uid="{58F8C1A3-EEC2-4014-8347-3AEE109F4EA6}"/>
    <hyperlink ref="B82" location="'Aqua Regia'!$A$221" display="'Aqua Regia'!$A$221" xr:uid="{39C860CA-F282-4C8F-B9DE-E2BD620E654B}"/>
    <hyperlink ref="B83" location="'Aqua Regia'!$A$239" display="'Aqua Regia'!$A$239" xr:uid="{BDD06DFF-CFA2-4F56-8B62-E88091D83762}"/>
    <hyperlink ref="B84" location="'Aqua Regia'!$A$257" display="'Aqua Regia'!$A$257" xr:uid="{A4B10962-D7C2-4B83-B227-1D33EFBA0F25}"/>
    <hyperlink ref="B85" location="'Aqua Regia'!$A$329" display="'Aqua Regia'!$A$329" xr:uid="{F36EAD89-D532-4760-BFC5-939A5A04BB2C}"/>
    <hyperlink ref="B86" location="'Aqua Regia'!$A$347" display="'Aqua Regia'!$A$347" xr:uid="{FD8648B4-08CD-4D13-822E-63DB465CC7BD}"/>
    <hyperlink ref="B87" location="'Aqua Regia'!$A$383" display="'Aqua Regia'!$A$383" xr:uid="{4BAB3544-5442-4C22-AACF-6DECEB515816}"/>
    <hyperlink ref="B88" location="'Aqua Regia'!$A$401" display="'Aqua Regia'!$A$401" xr:uid="{E1B9B5F8-F5D3-4AB9-9B2B-984673ACF0BE}"/>
    <hyperlink ref="B89" location="'Aqua Regia'!$A$419" display="'Aqua Regia'!$A$419" xr:uid="{DCB969CD-2B68-4CEE-9C0D-87FD2292C54F}"/>
    <hyperlink ref="B90" location="'Aqua Regia'!$A$455" display="'Aqua Regia'!$A$455" xr:uid="{341280DE-BD92-4D21-9F1D-F9AE11AF71DA}"/>
    <hyperlink ref="B91" location="'Aqua Regia'!$A$473" display="'Aqua Regia'!$A$473" xr:uid="{2F7021AD-D798-4328-A7DF-77D9E4FE7C5A}"/>
    <hyperlink ref="B92" location="'Aqua Regia'!$A$491" display="'Aqua Regia'!$A$491" xr:uid="{ED1346CF-7EC6-49E5-BAE4-A3275B02C94A}"/>
    <hyperlink ref="B93" location="'Aqua Regia'!$A$509" display="'Aqua Regia'!$A$509" xr:uid="{E079F6BE-C3D7-447A-9A0A-0529F32F68D3}"/>
    <hyperlink ref="B94" location="'Aqua Regia'!$A$545" display="'Aqua Regia'!$A$545" xr:uid="{A9AA55F7-A890-4BF6-AFB4-160765F6B4E2}"/>
    <hyperlink ref="B95" location="'Aqua Regia'!$A$563" display="'Aqua Regia'!$A$563" xr:uid="{97C29D6D-ED1C-4183-93EE-0445FBF77A12}"/>
    <hyperlink ref="B96" location="'Aqua Regia'!$A$581" display="'Aqua Regia'!$A$581" xr:uid="{7549BFF3-DE3B-4A27-AF1F-18261D10522E}"/>
    <hyperlink ref="B97" location="'Aqua Regia'!$A$599" display="'Aqua Regia'!$A$599" xr:uid="{BFE90EF1-2A34-4D25-93A5-E97D5BA8E0A0}"/>
    <hyperlink ref="B98" location="'Aqua Regia'!$A$617" display="'Aqua Regia'!$A$617" xr:uid="{D72F16CF-7D29-4C28-A1E4-CB77E9CCF4EA}"/>
    <hyperlink ref="B99" location="'Aqua Regia'!$A$654" display="'Aqua Regia'!$A$654" xr:uid="{FD6B773C-435C-466E-BA37-4405B1806AAB}"/>
    <hyperlink ref="B100" location="'Aqua Regia'!$A$672" display="'Aqua Regia'!$A$672" xr:uid="{07B14900-4DA0-4219-A2A7-760FFED168E5}"/>
    <hyperlink ref="B101" location="'Aqua Regia'!$A$690" display="'Aqua Regia'!$A$690" xr:uid="{4033BED9-12CA-4CA2-94F3-129709EA2CAA}"/>
    <hyperlink ref="B102" location="'Aqua Regia'!$A$763" display="'Aqua Regia'!$A$763" xr:uid="{0A29C70D-4852-4B17-9CB7-73D4D44F4670}"/>
    <hyperlink ref="B103" location="'Aqua Regia'!$A$781" display="'Aqua Regia'!$A$781" xr:uid="{23E035D1-508E-4F2D-BBF3-FCC85CDB8982}"/>
    <hyperlink ref="B104" location="'Aqua Regia'!$A$799" display="'Aqua Regia'!$A$799" xr:uid="{311BCB45-F960-4D59-9027-CBB31D7A8CF3}"/>
    <hyperlink ref="B105" location="'Aqua Regia'!$A$817" display="'Aqua Regia'!$A$817" xr:uid="{CA32EAED-A5DD-47E1-ABDF-5138F2B903E7}"/>
    <hyperlink ref="B106" location="'Aqua Regia'!$A$835" display="'Aqua Regia'!$A$835" xr:uid="{16273973-6E78-490E-AF76-47B014FB34E5}"/>
    <hyperlink ref="B107" location="'Aqua Regia'!$A$854" display="'Aqua Regia'!$A$854" xr:uid="{29B8CD02-F944-400B-9E02-B2403AF433DB}"/>
    <hyperlink ref="B108" location="'Aqua Regia'!$A$891" display="'Aqua Regia'!$A$891" xr:uid="{EB39686B-D3D3-4A45-A66A-769F4C0BC272}"/>
    <hyperlink ref="B109" location="'Aqua Regia'!$A$909" display="'Aqua Regia'!$A$909" xr:uid="{DC73ABF7-6E8A-49D3-96C1-37E66D688D6D}"/>
    <hyperlink ref="B110" location="'Aqua Regia'!$A$927" display="'Aqua Regia'!$A$927" xr:uid="{552679CA-78DE-453F-B40A-FFEDEA018EB5}"/>
    <hyperlink ref="B111" location="'Aqua Regia'!$A$963" display="'Aqua Regia'!$A$963" xr:uid="{96E6824A-C845-4B7C-AB9A-436722E19360}"/>
    <hyperlink ref="B112" location="'Aqua Regia'!$A$981" display="'Aqua Regia'!$A$981" xr:uid="{84017D6B-F9DB-4A6E-9228-6A71A73A77BA}"/>
    <hyperlink ref="B113" location="'Aqua Regia'!$A$999" display="'Aqua Regia'!$A$999" xr:uid="{27E3EF68-8E3F-4332-B2E1-CCC96028E155}"/>
    <hyperlink ref="B114" location="'Aqua Regia'!$A$1017" display="'Aqua Regia'!$A$1017" xr:uid="{FD6620D4-D9DF-458D-A3FC-DD8DC34151AA}"/>
    <hyperlink ref="B115" location="'Aqua Regia'!$A$1053" display="'Aqua Regia'!$A$1053" xr:uid="{37BC5815-8736-42A7-8F83-18ACD195A066}"/>
    <hyperlink ref="B116" location="'Aqua Regia'!$A$1071" display="'Aqua Regia'!$A$1071" xr:uid="{528CD5E0-30F1-4664-A04D-44AAB44C5A89}"/>
    <hyperlink ref="B117" location="'Aqua Regia'!$A$1089" display="'Aqua Regia'!$A$1089" xr:uid="{F54FE430-5797-4130-882C-CB09DA42370B}"/>
    <hyperlink ref="B118" location="'Aqua Regia'!$A$1108" display="'Aqua Regia'!$A$1108" xr:uid="{F4C53590-9071-423D-9DA0-46759231C589}"/>
    <hyperlink ref="B119" location="'Aqua Regia'!$A$1145" display="'Aqua Regia'!$A$1145" xr:uid="{030C2A7A-7FEF-473F-B79F-1F207C3C3889}"/>
    <hyperlink ref="B120" location="'Aqua Regia'!$A$1163" display="'Aqua Regia'!$A$1163" xr:uid="{6A45F14B-9ADA-4B9F-97FB-F5884E16130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52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2" customWidth="1" collapsed="1"/>
    <col min="2" max="2" width="10.85546875" style="82" customWidth="1"/>
    <col min="3" max="3" width="7.42578125" style="82" customWidth="1"/>
    <col min="4" max="5" width="10.85546875" style="82" customWidth="1"/>
    <col min="6" max="6" width="7.42578125" style="82" customWidth="1"/>
    <col min="7" max="8" width="10.85546875" style="82" customWidth="1"/>
    <col min="9" max="9" width="7.42578125" style="82" customWidth="1"/>
    <col min="10" max="11" width="10.85546875" style="82" customWidth="1"/>
    <col min="12" max="16384" width="9.140625" style="82"/>
  </cols>
  <sheetData>
    <row r="1" spans="1:11" s="7" customFormat="1" ht="23.25" customHeight="1">
      <c r="A1" s="82"/>
      <c r="B1" s="40" t="s">
        <v>661</v>
      </c>
      <c r="C1" s="6"/>
      <c r="D1" s="6"/>
      <c r="E1" s="6"/>
      <c r="F1" s="6"/>
      <c r="G1" s="6"/>
      <c r="H1" s="6"/>
      <c r="I1" s="6"/>
      <c r="J1" s="6"/>
      <c r="K1" s="84"/>
    </row>
    <row r="2" spans="1:11" s="7" customFormat="1" ht="24.75" customHeight="1">
      <c r="A2" s="82"/>
      <c r="B2" s="85" t="s">
        <v>2</v>
      </c>
      <c r="C2" s="175" t="s">
        <v>46</v>
      </c>
      <c r="D2" s="176" t="s">
        <v>47</v>
      </c>
      <c r="E2" s="85" t="s">
        <v>2</v>
      </c>
      <c r="F2" s="177" t="s">
        <v>46</v>
      </c>
      <c r="G2" s="86" t="s">
        <v>47</v>
      </c>
      <c r="H2" s="87" t="s">
        <v>2</v>
      </c>
      <c r="I2" s="177" t="s">
        <v>46</v>
      </c>
      <c r="J2" s="86" t="s">
        <v>47</v>
      </c>
      <c r="K2" s="82"/>
    </row>
    <row r="3" spans="1:11" ht="15.75" customHeight="1">
      <c r="A3" s="83"/>
      <c r="B3" s="179" t="s">
        <v>211</v>
      </c>
      <c r="C3" s="178"/>
      <c r="D3" s="180"/>
      <c r="E3" s="178"/>
      <c r="F3" s="178"/>
      <c r="G3" s="181"/>
      <c r="H3" s="178"/>
      <c r="I3" s="178"/>
      <c r="J3" s="182"/>
    </row>
    <row r="4" spans="1:11" ht="15.75" customHeight="1">
      <c r="A4" s="83"/>
      <c r="B4" s="183" t="s">
        <v>128</v>
      </c>
      <c r="C4" s="174" t="s">
        <v>83</v>
      </c>
      <c r="D4" s="42" t="s">
        <v>109</v>
      </c>
      <c r="E4" s="183" t="s">
        <v>129</v>
      </c>
      <c r="F4" s="174" t="s">
        <v>83</v>
      </c>
      <c r="G4" s="45" t="s">
        <v>109</v>
      </c>
      <c r="H4" s="43" t="s">
        <v>658</v>
      </c>
      <c r="I4" s="174" t="s">
        <v>658</v>
      </c>
      <c r="J4" s="44" t="s">
        <v>658</v>
      </c>
    </row>
    <row r="5" spans="1:11" ht="15.75" customHeight="1">
      <c r="A5" s="83"/>
      <c r="B5" s="179" t="s">
        <v>212</v>
      </c>
      <c r="C5" s="178"/>
      <c r="D5" s="180"/>
      <c r="E5" s="178"/>
      <c r="F5" s="178"/>
      <c r="G5" s="181"/>
      <c r="H5" s="178"/>
      <c r="I5" s="178"/>
      <c r="J5" s="182"/>
    </row>
    <row r="6" spans="1:11" ht="15.75" customHeight="1">
      <c r="A6" s="83"/>
      <c r="B6" s="183" t="s">
        <v>48</v>
      </c>
      <c r="C6" s="174" t="s">
        <v>1</v>
      </c>
      <c r="D6" s="42">
        <v>7.4126250000000002</v>
      </c>
      <c r="E6" s="183" t="s">
        <v>42</v>
      </c>
      <c r="F6" s="174" t="s">
        <v>3</v>
      </c>
      <c r="G6" s="45">
        <v>14.408374999999999</v>
      </c>
      <c r="H6" s="185" t="s">
        <v>60</v>
      </c>
      <c r="I6" s="174" t="s">
        <v>1</v>
      </c>
      <c r="J6" s="184">
        <v>0.513472222222222</v>
      </c>
    </row>
    <row r="7" spans="1:11" ht="15.75" customHeight="1">
      <c r="A7" s="83"/>
      <c r="B7" s="183" t="s">
        <v>7</v>
      </c>
      <c r="C7" s="174" t="s">
        <v>3</v>
      </c>
      <c r="D7" s="186">
        <v>359.04485</v>
      </c>
      <c r="E7" s="183" t="s">
        <v>54</v>
      </c>
      <c r="F7" s="174" t="s">
        <v>1</v>
      </c>
      <c r="G7" s="187">
        <v>2.8544861111111102</v>
      </c>
      <c r="H7" s="185" t="s">
        <v>9</v>
      </c>
      <c r="I7" s="174" t="s">
        <v>3</v>
      </c>
      <c r="J7" s="45">
        <v>15.3156944444444</v>
      </c>
    </row>
    <row r="8" spans="1:11" ht="15.75" customHeight="1">
      <c r="A8" s="83"/>
      <c r="B8" s="183" t="s">
        <v>10</v>
      </c>
      <c r="C8" s="174" t="s">
        <v>3</v>
      </c>
      <c r="D8" s="186">
        <v>742.25993402777794</v>
      </c>
      <c r="E8" s="183" t="s">
        <v>17</v>
      </c>
      <c r="F8" s="174" t="s">
        <v>3</v>
      </c>
      <c r="G8" s="45">
        <v>39.824861111111098</v>
      </c>
      <c r="H8" s="185" t="s">
        <v>62</v>
      </c>
      <c r="I8" s="174" t="s">
        <v>1</v>
      </c>
      <c r="J8" s="187">
        <v>30.600808333333301</v>
      </c>
    </row>
    <row r="9" spans="1:11" ht="15.75" customHeight="1">
      <c r="A9" s="83"/>
      <c r="B9" s="183" t="s">
        <v>13</v>
      </c>
      <c r="C9" s="174" t="s">
        <v>3</v>
      </c>
      <c r="D9" s="42" t="s">
        <v>109</v>
      </c>
      <c r="E9" s="183" t="s">
        <v>20</v>
      </c>
      <c r="F9" s="174" t="s">
        <v>3</v>
      </c>
      <c r="G9" s="45" t="s">
        <v>109</v>
      </c>
      <c r="H9" s="185" t="s">
        <v>15</v>
      </c>
      <c r="I9" s="174" t="s">
        <v>3</v>
      </c>
      <c r="J9" s="44" t="s">
        <v>97</v>
      </c>
    </row>
    <row r="10" spans="1:11" ht="15.75" customHeight="1">
      <c r="A10" s="83"/>
      <c r="B10" s="183" t="s">
        <v>16</v>
      </c>
      <c r="C10" s="174" t="s">
        <v>3</v>
      </c>
      <c r="D10" s="42" t="s">
        <v>109</v>
      </c>
      <c r="E10" s="183" t="s">
        <v>55</v>
      </c>
      <c r="F10" s="174" t="s">
        <v>1</v>
      </c>
      <c r="G10" s="187">
        <v>1.4379124999999999</v>
      </c>
      <c r="H10" s="185" t="s">
        <v>18</v>
      </c>
      <c r="I10" s="174" t="s">
        <v>3</v>
      </c>
      <c r="J10" s="44">
        <v>87.397853009259293</v>
      </c>
    </row>
    <row r="11" spans="1:11" ht="15.75" customHeight="1">
      <c r="A11" s="83"/>
      <c r="B11" s="183" t="s">
        <v>50</v>
      </c>
      <c r="C11" s="174" t="s">
        <v>1</v>
      </c>
      <c r="D11" s="188">
        <v>0.57160069444444395</v>
      </c>
      <c r="E11" s="183" t="s">
        <v>56</v>
      </c>
      <c r="F11" s="174" t="s">
        <v>1</v>
      </c>
      <c r="G11" s="184">
        <v>6.2091299768518501E-2</v>
      </c>
      <c r="H11" s="185" t="s">
        <v>63</v>
      </c>
      <c r="I11" s="174" t="s">
        <v>1</v>
      </c>
      <c r="J11" s="184">
        <v>0.43687500000000001</v>
      </c>
    </row>
    <row r="12" spans="1:11" ht="15.75" customHeight="1">
      <c r="A12" s="83"/>
      <c r="B12" s="183" t="s">
        <v>19</v>
      </c>
      <c r="C12" s="174" t="s">
        <v>3</v>
      </c>
      <c r="D12" s="42" t="s">
        <v>213</v>
      </c>
      <c r="E12" s="183" t="s">
        <v>26</v>
      </c>
      <c r="F12" s="174" t="s">
        <v>3</v>
      </c>
      <c r="G12" s="187">
        <v>2.8313020223074798</v>
      </c>
      <c r="H12" s="185" t="s">
        <v>66</v>
      </c>
      <c r="I12" s="174" t="s">
        <v>3</v>
      </c>
      <c r="J12" s="44">
        <v>185.98165972222199</v>
      </c>
    </row>
    <row r="13" spans="1:11" ht="15.75" customHeight="1">
      <c r="A13" s="83"/>
      <c r="B13" s="183" t="s">
        <v>25</v>
      </c>
      <c r="C13" s="174" t="s">
        <v>3</v>
      </c>
      <c r="D13" s="189">
        <v>20.312083333333302</v>
      </c>
      <c r="E13" s="183" t="s">
        <v>29</v>
      </c>
      <c r="F13" s="174" t="s">
        <v>3</v>
      </c>
      <c r="G13" s="187">
        <v>5.97525</v>
      </c>
      <c r="H13" s="185" t="s">
        <v>35</v>
      </c>
      <c r="I13" s="174" t="s">
        <v>3</v>
      </c>
      <c r="J13" s="44">
        <v>72.974791666666704</v>
      </c>
    </row>
    <row r="14" spans="1:11" ht="15.75" customHeight="1">
      <c r="A14" s="83"/>
      <c r="B14" s="183" t="s">
        <v>51</v>
      </c>
      <c r="C14" s="174" t="s">
        <v>3</v>
      </c>
      <c r="D14" s="186">
        <v>152.026253858025</v>
      </c>
      <c r="E14" s="183" t="s">
        <v>34</v>
      </c>
      <c r="F14" s="174" t="s">
        <v>3</v>
      </c>
      <c r="G14" s="44">
        <v>78.283838265174893</v>
      </c>
      <c r="H14" s="185" t="s">
        <v>38</v>
      </c>
      <c r="I14" s="174" t="s">
        <v>3</v>
      </c>
      <c r="J14" s="45">
        <v>30.7395833333333</v>
      </c>
    </row>
    <row r="15" spans="1:11" ht="15.75" customHeight="1">
      <c r="A15" s="83"/>
      <c r="B15" s="183" t="s">
        <v>0</v>
      </c>
      <c r="C15" s="174" t="s">
        <v>3</v>
      </c>
      <c r="D15" s="186">
        <v>61.998809220679</v>
      </c>
      <c r="E15" s="183" t="s">
        <v>58</v>
      </c>
      <c r="F15" s="174" t="s">
        <v>1</v>
      </c>
      <c r="G15" s="184">
        <v>6.0816779398148099E-2</v>
      </c>
      <c r="H15" s="185" t="s">
        <v>44</v>
      </c>
      <c r="I15" s="174" t="s">
        <v>3</v>
      </c>
      <c r="J15" s="44">
        <v>114.13298611111099</v>
      </c>
    </row>
    <row r="16" spans="1:11" ht="15.75" customHeight="1">
      <c r="A16" s="83"/>
      <c r="B16" s="183" t="s">
        <v>52</v>
      </c>
      <c r="C16" s="174" t="s">
        <v>1</v>
      </c>
      <c r="D16" s="42">
        <v>3.9630743055555602</v>
      </c>
      <c r="E16" s="183" t="s">
        <v>37</v>
      </c>
      <c r="F16" s="174" t="s">
        <v>3</v>
      </c>
      <c r="G16" s="45">
        <v>22.506608796296302</v>
      </c>
      <c r="H16" s="43" t="s">
        <v>658</v>
      </c>
      <c r="I16" s="174" t="s">
        <v>658</v>
      </c>
      <c r="J16" s="44" t="s">
        <v>658</v>
      </c>
    </row>
    <row r="17" spans="1:10" ht="15.75" customHeight="1">
      <c r="A17" s="83"/>
      <c r="B17" s="179" t="s">
        <v>189</v>
      </c>
      <c r="C17" s="178"/>
      <c r="D17" s="180"/>
      <c r="E17" s="178"/>
      <c r="F17" s="178"/>
      <c r="G17" s="181"/>
      <c r="H17" s="178"/>
      <c r="I17" s="178"/>
      <c r="J17" s="182"/>
    </row>
    <row r="18" spans="1:10" ht="15.75" customHeight="1">
      <c r="A18" s="83"/>
      <c r="B18" s="183" t="s">
        <v>53</v>
      </c>
      <c r="C18" s="174" t="s">
        <v>3</v>
      </c>
      <c r="D18" s="42">
        <v>0.10666666666666701</v>
      </c>
      <c r="E18" s="41" t="s">
        <v>658</v>
      </c>
      <c r="F18" s="174" t="s">
        <v>658</v>
      </c>
      <c r="G18" s="45" t="s">
        <v>658</v>
      </c>
      <c r="H18" s="43" t="s">
        <v>658</v>
      </c>
      <c r="I18" s="174" t="s">
        <v>658</v>
      </c>
      <c r="J18" s="44" t="s">
        <v>658</v>
      </c>
    </row>
    <row r="19" spans="1:10" ht="15.75" customHeight="1">
      <c r="A19" s="83"/>
      <c r="B19" s="179" t="s">
        <v>214</v>
      </c>
      <c r="C19" s="178"/>
      <c r="D19" s="180"/>
      <c r="E19" s="178"/>
      <c r="F19" s="178"/>
      <c r="G19" s="181"/>
      <c r="H19" s="178"/>
      <c r="I19" s="178"/>
      <c r="J19" s="182"/>
    </row>
    <row r="20" spans="1:10" ht="15.75" customHeight="1">
      <c r="A20" s="83"/>
      <c r="B20" s="183" t="s">
        <v>49</v>
      </c>
      <c r="C20" s="174" t="s">
        <v>3</v>
      </c>
      <c r="D20" s="189">
        <v>17.3240277777778</v>
      </c>
      <c r="E20" s="183" t="s">
        <v>11</v>
      </c>
      <c r="F20" s="174" t="s">
        <v>3</v>
      </c>
      <c r="G20" s="187">
        <v>0.32174999999999998</v>
      </c>
      <c r="H20" s="185" t="s">
        <v>129</v>
      </c>
      <c r="I20" s="174" t="s">
        <v>83</v>
      </c>
      <c r="J20" s="187">
        <v>2</v>
      </c>
    </row>
    <row r="21" spans="1:10" ht="15.75" customHeight="1">
      <c r="A21" s="83"/>
      <c r="B21" s="183" t="s">
        <v>33</v>
      </c>
      <c r="C21" s="174" t="s">
        <v>3</v>
      </c>
      <c r="D21" s="42">
        <v>1.8704166666666699</v>
      </c>
      <c r="E21" s="183" t="s">
        <v>23</v>
      </c>
      <c r="F21" s="174" t="s">
        <v>3</v>
      </c>
      <c r="G21" s="187">
        <v>0.10591666666666701</v>
      </c>
      <c r="H21" s="185" t="s">
        <v>12</v>
      </c>
      <c r="I21" s="174" t="s">
        <v>3</v>
      </c>
      <c r="J21" s="187">
        <v>3.8509166666666701</v>
      </c>
    </row>
    <row r="22" spans="1:10" ht="15.75" customHeight="1">
      <c r="A22" s="83"/>
      <c r="B22" s="183" t="s">
        <v>36</v>
      </c>
      <c r="C22" s="174" t="s">
        <v>3</v>
      </c>
      <c r="D22" s="42">
        <v>0.87016666666666698</v>
      </c>
      <c r="E22" s="183" t="s">
        <v>31</v>
      </c>
      <c r="F22" s="174" t="s">
        <v>3</v>
      </c>
      <c r="G22" s="45">
        <v>19.726333333333301</v>
      </c>
      <c r="H22" s="185" t="s">
        <v>24</v>
      </c>
      <c r="I22" s="174" t="s">
        <v>3</v>
      </c>
      <c r="J22" s="187">
        <v>0.372958333333333</v>
      </c>
    </row>
    <row r="23" spans="1:10" ht="15.75" customHeight="1">
      <c r="A23" s="83"/>
      <c r="B23" s="183" t="s">
        <v>39</v>
      </c>
      <c r="C23" s="174" t="s">
        <v>3</v>
      </c>
      <c r="D23" s="42">
        <v>0.52941666666666698</v>
      </c>
      <c r="E23" s="183" t="s">
        <v>128</v>
      </c>
      <c r="F23" s="174" t="s">
        <v>83</v>
      </c>
      <c r="G23" s="45" t="s">
        <v>97</v>
      </c>
      <c r="H23" s="185" t="s">
        <v>65</v>
      </c>
      <c r="I23" s="174" t="s">
        <v>3</v>
      </c>
      <c r="J23" s="187">
        <v>0.10983333333333301</v>
      </c>
    </row>
    <row r="24" spans="1:10" ht="15.75" customHeight="1">
      <c r="A24" s="83"/>
      <c r="B24" s="183" t="s">
        <v>5</v>
      </c>
      <c r="C24" s="174" t="s">
        <v>3</v>
      </c>
      <c r="D24" s="42">
        <v>2.9586666666666699</v>
      </c>
      <c r="E24" s="183" t="s">
        <v>40</v>
      </c>
      <c r="F24" s="174" t="s">
        <v>3</v>
      </c>
      <c r="G24" s="187">
        <v>5.3024166666666703</v>
      </c>
      <c r="H24" s="185" t="s">
        <v>41</v>
      </c>
      <c r="I24" s="174" t="s">
        <v>3</v>
      </c>
      <c r="J24" s="187">
        <v>0.77363333333333295</v>
      </c>
    </row>
    <row r="25" spans="1:10" ht="15.75" customHeight="1">
      <c r="A25" s="83"/>
      <c r="B25" s="179" t="s">
        <v>140</v>
      </c>
      <c r="C25" s="178"/>
      <c r="D25" s="180"/>
      <c r="E25" s="178"/>
      <c r="F25" s="178"/>
      <c r="G25" s="181"/>
      <c r="H25" s="178"/>
      <c r="I25" s="178"/>
      <c r="J25" s="182"/>
    </row>
    <row r="26" spans="1:10" ht="15.75" customHeight="1">
      <c r="A26" s="83"/>
      <c r="B26" s="183" t="s">
        <v>360</v>
      </c>
      <c r="C26" s="174" t="s">
        <v>1</v>
      </c>
      <c r="D26" s="42">
        <v>14.0905</v>
      </c>
      <c r="E26" s="183" t="s">
        <v>112</v>
      </c>
      <c r="F26" s="174" t="s">
        <v>1</v>
      </c>
      <c r="G26" s="187">
        <v>2.355</v>
      </c>
      <c r="H26" s="185" t="s">
        <v>361</v>
      </c>
      <c r="I26" s="174" t="s">
        <v>1</v>
      </c>
      <c r="J26" s="187">
        <v>67.935000000000002</v>
      </c>
    </row>
    <row r="27" spans="1:10" ht="15.75" customHeight="1">
      <c r="A27" s="83"/>
      <c r="B27" s="183" t="s">
        <v>105</v>
      </c>
      <c r="C27" s="174" t="s">
        <v>1</v>
      </c>
      <c r="D27" s="188">
        <v>0.74150000000000005</v>
      </c>
      <c r="E27" s="183" t="s">
        <v>113</v>
      </c>
      <c r="F27" s="174" t="s">
        <v>1</v>
      </c>
      <c r="G27" s="184">
        <v>7.5499999999999998E-2</v>
      </c>
      <c r="H27" s="185" t="s">
        <v>362</v>
      </c>
      <c r="I27" s="174" t="s">
        <v>1</v>
      </c>
      <c r="J27" s="187">
        <v>1.3065</v>
      </c>
    </row>
    <row r="28" spans="1:10" ht="15.75" customHeight="1">
      <c r="A28" s="83"/>
      <c r="B28" s="183" t="s">
        <v>363</v>
      </c>
      <c r="C28" s="174" t="s">
        <v>1</v>
      </c>
      <c r="D28" s="42">
        <v>5.5750000000000002</v>
      </c>
      <c r="E28" s="183" t="s">
        <v>364</v>
      </c>
      <c r="F28" s="174" t="s">
        <v>1</v>
      </c>
      <c r="G28" s="184">
        <v>0.13250000000000001</v>
      </c>
      <c r="H28" s="185" t="s">
        <v>365</v>
      </c>
      <c r="I28" s="174" t="s">
        <v>1</v>
      </c>
      <c r="J28" s="184">
        <v>0.73</v>
      </c>
    </row>
    <row r="29" spans="1:10" ht="15.75" customHeight="1">
      <c r="A29" s="83"/>
      <c r="B29" s="183" t="s">
        <v>366</v>
      </c>
      <c r="C29" s="174" t="s">
        <v>1</v>
      </c>
      <c r="D29" s="42">
        <v>3.4434999999999998</v>
      </c>
      <c r="E29" s="183" t="s">
        <v>6</v>
      </c>
      <c r="F29" s="174" t="s">
        <v>1</v>
      </c>
      <c r="G29" s="184">
        <v>0.92500000000000004</v>
      </c>
      <c r="H29" s="43" t="s">
        <v>658</v>
      </c>
      <c r="I29" s="174" t="s">
        <v>658</v>
      </c>
      <c r="J29" s="44" t="s">
        <v>658</v>
      </c>
    </row>
    <row r="30" spans="1:10" ht="15.75" customHeight="1">
      <c r="A30" s="83"/>
      <c r="B30" s="179" t="s">
        <v>188</v>
      </c>
      <c r="C30" s="178"/>
      <c r="D30" s="180"/>
      <c r="E30" s="178"/>
      <c r="F30" s="178"/>
      <c r="G30" s="181"/>
      <c r="H30" s="178"/>
      <c r="I30" s="178"/>
      <c r="J30" s="182"/>
    </row>
    <row r="31" spans="1:10" ht="15.75" customHeight="1">
      <c r="A31" s="83"/>
      <c r="B31" s="183" t="s">
        <v>367</v>
      </c>
      <c r="C31" s="174" t="s">
        <v>1</v>
      </c>
      <c r="D31" s="42">
        <v>2.92</v>
      </c>
      <c r="E31" s="41" t="s">
        <v>658</v>
      </c>
      <c r="F31" s="174" t="s">
        <v>658</v>
      </c>
      <c r="G31" s="45" t="s">
        <v>658</v>
      </c>
      <c r="H31" s="43" t="s">
        <v>658</v>
      </c>
      <c r="I31" s="174" t="s">
        <v>658</v>
      </c>
      <c r="J31" s="44" t="s">
        <v>658</v>
      </c>
    </row>
    <row r="32" spans="1:10" ht="15.75" customHeight="1">
      <c r="A32" s="83"/>
      <c r="B32" s="179" t="s">
        <v>187</v>
      </c>
      <c r="C32" s="178"/>
      <c r="D32" s="180"/>
      <c r="E32" s="178"/>
      <c r="F32" s="178"/>
      <c r="G32" s="181"/>
      <c r="H32" s="178"/>
      <c r="I32" s="178"/>
      <c r="J32" s="182"/>
    </row>
    <row r="33" spans="1:10" ht="15.75" customHeight="1">
      <c r="A33" s="83"/>
      <c r="B33" s="183" t="s">
        <v>114</v>
      </c>
      <c r="C33" s="174" t="s">
        <v>1</v>
      </c>
      <c r="D33" s="188">
        <v>0.215</v>
      </c>
      <c r="E33" s="183" t="s">
        <v>60</v>
      </c>
      <c r="F33" s="174" t="s">
        <v>1</v>
      </c>
      <c r="G33" s="184">
        <v>0.51</v>
      </c>
      <c r="H33" s="43" t="s">
        <v>658</v>
      </c>
      <c r="I33" s="174" t="s">
        <v>658</v>
      </c>
      <c r="J33" s="44" t="s">
        <v>658</v>
      </c>
    </row>
    <row r="34" spans="1:10" ht="15.75" customHeight="1">
      <c r="A34" s="83"/>
      <c r="B34" s="179" t="s">
        <v>215</v>
      </c>
      <c r="C34" s="178"/>
      <c r="D34" s="180"/>
      <c r="E34" s="178"/>
      <c r="F34" s="178"/>
      <c r="G34" s="181"/>
      <c r="H34" s="178"/>
      <c r="I34" s="178"/>
      <c r="J34" s="182"/>
    </row>
    <row r="35" spans="1:10" ht="15.75" customHeight="1">
      <c r="A35" s="83"/>
      <c r="B35" s="183" t="s">
        <v>4</v>
      </c>
      <c r="C35" s="174" t="s">
        <v>3</v>
      </c>
      <c r="D35" s="188">
        <v>0.5</v>
      </c>
      <c r="E35" s="183" t="s">
        <v>8</v>
      </c>
      <c r="F35" s="174" t="s">
        <v>3</v>
      </c>
      <c r="G35" s="187">
        <v>7.04</v>
      </c>
      <c r="H35" s="185" t="s">
        <v>12</v>
      </c>
      <c r="I35" s="174" t="s">
        <v>3</v>
      </c>
      <c r="J35" s="187">
        <v>7.59</v>
      </c>
    </row>
    <row r="36" spans="1:10" ht="15.75" customHeight="1">
      <c r="A36" s="83"/>
      <c r="B36" s="183" t="s">
        <v>7</v>
      </c>
      <c r="C36" s="174" t="s">
        <v>3</v>
      </c>
      <c r="D36" s="186">
        <v>360.5</v>
      </c>
      <c r="E36" s="183" t="s">
        <v>11</v>
      </c>
      <c r="F36" s="174" t="s">
        <v>3</v>
      </c>
      <c r="G36" s="187">
        <v>1.25</v>
      </c>
      <c r="H36" s="185" t="s">
        <v>15</v>
      </c>
      <c r="I36" s="174" t="s">
        <v>3</v>
      </c>
      <c r="J36" s="187">
        <v>4.4000000000000004</v>
      </c>
    </row>
    <row r="37" spans="1:10" ht="15.75" customHeight="1">
      <c r="A37" s="83"/>
      <c r="B37" s="183" t="s">
        <v>10</v>
      </c>
      <c r="C37" s="174" t="s">
        <v>3</v>
      </c>
      <c r="D37" s="186">
        <v>759.5</v>
      </c>
      <c r="E37" s="183" t="s">
        <v>14</v>
      </c>
      <c r="F37" s="174" t="s">
        <v>3</v>
      </c>
      <c r="G37" s="184">
        <v>0.05</v>
      </c>
      <c r="H37" s="185" t="s">
        <v>18</v>
      </c>
      <c r="I37" s="174" t="s">
        <v>3</v>
      </c>
      <c r="J37" s="44">
        <v>100.8</v>
      </c>
    </row>
    <row r="38" spans="1:10" ht="15.75" customHeight="1">
      <c r="A38" s="83"/>
      <c r="B38" s="183" t="s">
        <v>13</v>
      </c>
      <c r="C38" s="174" t="s">
        <v>3</v>
      </c>
      <c r="D38" s="42">
        <v>2.2999999999999998</v>
      </c>
      <c r="E38" s="183" t="s">
        <v>17</v>
      </c>
      <c r="F38" s="174" t="s">
        <v>3</v>
      </c>
      <c r="G38" s="45">
        <v>42</v>
      </c>
      <c r="H38" s="185" t="s">
        <v>21</v>
      </c>
      <c r="I38" s="174" t="s">
        <v>3</v>
      </c>
      <c r="J38" s="187">
        <v>1.175</v>
      </c>
    </row>
    <row r="39" spans="1:10" ht="15.75" customHeight="1">
      <c r="A39" s="83"/>
      <c r="B39" s="183" t="s">
        <v>16</v>
      </c>
      <c r="C39" s="174" t="s">
        <v>3</v>
      </c>
      <c r="D39" s="42">
        <v>0.43</v>
      </c>
      <c r="E39" s="183" t="s">
        <v>23</v>
      </c>
      <c r="F39" s="174" t="s">
        <v>3</v>
      </c>
      <c r="G39" s="187">
        <v>0.45</v>
      </c>
      <c r="H39" s="185" t="s">
        <v>24</v>
      </c>
      <c r="I39" s="174" t="s">
        <v>3</v>
      </c>
      <c r="J39" s="187">
        <v>1.0049999999999999</v>
      </c>
    </row>
    <row r="40" spans="1:10" ht="15.75" customHeight="1">
      <c r="A40" s="83"/>
      <c r="B40" s="183" t="s">
        <v>19</v>
      </c>
      <c r="C40" s="174" t="s">
        <v>3</v>
      </c>
      <c r="D40" s="42" t="s">
        <v>110</v>
      </c>
      <c r="E40" s="183" t="s">
        <v>56</v>
      </c>
      <c r="F40" s="174" t="s">
        <v>1</v>
      </c>
      <c r="G40" s="184">
        <v>5.8700000000000002E-2</v>
      </c>
      <c r="H40" s="185" t="s">
        <v>27</v>
      </c>
      <c r="I40" s="174" t="s">
        <v>3</v>
      </c>
      <c r="J40" s="187">
        <v>0.15</v>
      </c>
    </row>
    <row r="41" spans="1:10" ht="15.75" customHeight="1">
      <c r="A41" s="83"/>
      <c r="B41" s="183" t="s">
        <v>22</v>
      </c>
      <c r="C41" s="174" t="s">
        <v>3</v>
      </c>
      <c r="D41" s="186">
        <v>81.95</v>
      </c>
      <c r="E41" s="183" t="s">
        <v>26</v>
      </c>
      <c r="F41" s="174" t="s">
        <v>3</v>
      </c>
      <c r="G41" s="187">
        <v>0.9</v>
      </c>
      <c r="H41" s="185" t="s">
        <v>30</v>
      </c>
      <c r="I41" s="174" t="s">
        <v>3</v>
      </c>
      <c r="J41" s="45">
        <v>16.2</v>
      </c>
    </row>
    <row r="42" spans="1:10" ht="15.75" customHeight="1">
      <c r="A42" s="83"/>
      <c r="B42" s="183" t="s">
        <v>25</v>
      </c>
      <c r="C42" s="174" t="s">
        <v>3</v>
      </c>
      <c r="D42" s="189">
        <v>15.15</v>
      </c>
      <c r="E42" s="183" t="s">
        <v>29</v>
      </c>
      <c r="F42" s="174" t="s">
        <v>3</v>
      </c>
      <c r="G42" s="45">
        <v>15.2</v>
      </c>
      <c r="H42" s="185" t="s">
        <v>63</v>
      </c>
      <c r="I42" s="174" t="s">
        <v>1</v>
      </c>
      <c r="J42" s="184">
        <v>0.44850000000000001</v>
      </c>
    </row>
    <row r="43" spans="1:10" ht="15.75" customHeight="1">
      <c r="A43" s="83"/>
      <c r="B43" s="183" t="s">
        <v>51</v>
      </c>
      <c r="C43" s="174" t="s">
        <v>3</v>
      </c>
      <c r="D43" s="186">
        <v>134</v>
      </c>
      <c r="E43" s="183" t="s">
        <v>31</v>
      </c>
      <c r="F43" s="174" t="s">
        <v>3</v>
      </c>
      <c r="G43" s="45">
        <v>37.1</v>
      </c>
      <c r="H43" s="185" t="s">
        <v>64</v>
      </c>
      <c r="I43" s="174" t="s">
        <v>3</v>
      </c>
      <c r="J43" s="187">
        <v>1.1000000000000001</v>
      </c>
    </row>
    <row r="44" spans="1:10" ht="15.75" customHeight="1">
      <c r="A44" s="83"/>
      <c r="B44" s="183" t="s">
        <v>28</v>
      </c>
      <c r="C44" s="174" t="s">
        <v>3</v>
      </c>
      <c r="D44" s="189">
        <v>11.15</v>
      </c>
      <c r="E44" s="183" t="s">
        <v>34</v>
      </c>
      <c r="F44" s="174" t="s">
        <v>3</v>
      </c>
      <c r="G44" s="44">
        <v>80</v>
      </c>
      <c r="H44" s="185" t="s">
        <v>65</v>
      </c>
      <c r="I44" s="174" t="s">
        <v>3</v>
      </c>
      <c r="J44" s="187">
        <v>0.55000000000000004</v>
      </c>
    </row>
    <row r="45" spans="1:10" ht="15.75" customHeight="1">
      <c r="A45" s="83"/>
      <c r="B45" s="183" t="s">
        <v>0</v>
      </c>
      <c r="C45" s="174" t="s">
        <v>3</v>
      </c>
      <c r="D45" s="189">
        <v>40</v>
      </c>
      <c r="E45" s="183" t="s">
        <v>37</v>
      </c>
      <c r="F45" s="174" t="s">
        <v>3</v>
      </c>
      <c r="G45" s="45">
        <v>30.5</v>
      </c>
      <c r="H45" s="185" t="s">
        <v>32</v>
      </c>
      <c r="I45" s="174" t="s">
        <v>3</v>
      </c>
      <c r="J45" s="187">
        <v>3.36</v>
      </c>
    </row>
    <row r="46" spans="1:10" ht="15.75" customHeight="1">
      <c r="A46" s="83"/>
      <c r="B46" s="183" t="s">
        <v>33</v>
      </c>
      <c r="C46" s="174" t="s">
        <v>3</v>
      </c>
      <c r="D46" s="42">
        <v>5.9450000000000003</v>
      </c>
      <c r="E46" s="183" t="s">
        <v>40</v>
      </c>
      <c r="F46" s="174" t="s">
        <v>3</v>
      </c>
      <c r="G46" s="187">
        <v>9.7100000000000009</v>
      </c>
      <c r="H46" s="185" t="s">
        <v>66</v>
      </c>
      <c r="I46" s="174" t="s">
        <v>3</v>
      </c>
      <c r="J46" s="44">
        <v>103</v>
      </c>
    </row>
    <row r="47" spans="1:10" ht="15.75" customHeight="1">
      <c r="A47" s="83"/>
      <c r="B47" s="183" t="s">
        <v>36</v>
      </c>
      <c r="C47" s="174" t="s">
        <v>3</v>
      </c>
      <c r="D47" s="42">
        <v>3.585</v>
      </c>
      <c r="E47" s="183" t="s">
        <v>43</v>
      </c>
      <c r="F47" s="174" t="s">
        <v>3</v>
      </c>
      <c r="G47" s="44">
        <v>171.5</v>
      </c>
      <c r="H47" s="185" t="s">
        <v>35</v>
      </c>
      <c r="I47" s="174" t="s">
        <v>3</v>
      </c>
      <c r="J47" s="187">
        <v>3.75</v>
      </c>
    </row>
    <row r="48" spans="1:10" ht="15.75" customHeight="1">
      <c r="A48" s="83"/>
      <c r="B48" s="183" t="s">
        <v>39</v>
      </c>
      <c r="C48" s="174" t="s">
        <v>3</v>
      </c>
      <c r="D48" s="42">
        <v>1.39</v>
      </c>
      <c r="E48" s="183" t="s">
        <v>59</v>
      </c>
      <c r="F48" s="174" t="s">
        <v>3</v>
      </c>
      <c r="G48" s="184">
        <v>0.04</v>
      </c>
      <c r="H48" s="185" t="s">
        <v>38</v>
      </c>
      <c r="I48" s="174" t="s">
        <v>3</v>
      </c>
      <c r="J48" s="45">
        <v>31.6</v>
      </c>
    </row>
    <row r="49" spans="1:10" ht="15.75" customHeight="1">
      <c r="A49" s="83"/>
      <c r="B49" s="183" t="s">
        <v>42</v>
      </c>
      <c r="C49" s="174" t="s">
        <v>3</v>
      </c>
      <c r="D49" s="189">
        <v>19.399999999999999</v>
      </c>
      <c r="E49" s="183" t="s">
        <v>6</v>
      </c>
      <c r="F49" s="174" t="s">
        <v>1</v>
      </c>
      <c r="G49" s="184">
        <v>0.93899999999999995</v>
      </c>
      <c r="H49" s="185" t="s">
        <v>41</v>
      </c>
      <c r="I49" s="174" t="s">
        <v>3</v>
      </c>
      <c r="J49" s="187">
        <v>3.335</v>
      </c>
    </row>
    <row r="50" spans="1:10" ht="15.75" customHeight="1">
      <c r="A50" s="83"/>
      <c r="B50" s="183" t="s">
        <v>5</v>
      </c>
      <c r="C50" s="174" t="s">
        <v>3</v>
      </c>
      <c r="D50" s="42">
        <v>6.07</v>
      </c>
      <c r="E50" s="183" t="s">
        <v>9</v>
      </c>
      <c r="F50" s="174" t="s">
        <v>3</v>
      </c>
      <c r="G50" s="45">
        <v>14.4</v>
      </c>
      <c r="H50" s="185" t="s">
        <v>44</v>
      </c>
      <c r="I50" s="174" t="s">
        <v>3</v>
      </c>
      <c r="J50" s="44">
        <v>92.5</v>
      </c>
    </row>
    <row r="51" spans="1:10" ht="15.75" customHeight="1">
      <c r="A51" s="83"/>
      <c r="B51" s="220" t="s">
        <v>82</v>
      </c>
      <c r="C51" s="221" t="s">
        <v>3</v>
      </c>
      <c r="D51" s="222">
        <v>1.4750000000000001</v>
      </c>
      <c r="E51" s="220" t="s">
        <v>61</v>
      </c>
      <c r="F51" s="221" t="s">
        <v>3</v>
      </c>
      <c r="G51" s="223" t="s">
        <v>109</v>
      </c>
      <c r="H51" s="224" t="s">
        <v>45</v>
      </c>
      <c r="I51" s="221" t="s">
        <v>3</v>
      </c>
      <c r="J51" s="225">
        <v>250.5</v>
      </c>
    </row>
    <row r="52" spans="1:10" ht="15.75" customHeight="1">
      <c r="B52" s="38" t="s">
        <v>665</v>
      </c>
    </row>
  </sheetData>
  <conditionalFormatting sqref="C3:C51 F3:F51 I3:I51">
    <cfRule type="expression" dxfId="30" priority="2">
      <formula>IndVal_LimitValDiffUOM</formula>
    </cfRule>
  </conditionalFormatting>
  <conditionalFormatting sqref="B3:J51">
    <cfRule type="expression" dxfId="29" priority="1">
      <formula>IF(IndVal_IsBlnkRow*IndVal_IsBlnkRowNext=1,TRUE,FALSE)</formula>
    </cfRule>
  </conditionalFormatting>
  <hyperlinks>
    <hyperlink ref="B4" location="'Fire Assay'!$A$56" display="'Fire Assay'!$A$56" xr:uid="{474DFCD9-C845-41BB-B146-3DB3B7FD73A5}"/>
    <hyperlink ref="E4" location="'Fire Assay'!$A$74" display="'Fire Assay'!$A$74" xr:uid="{9004E76C-E40A-4352-A24E-B0353DD2A300}"/>
    <hyperlink ref="B6" location="'PF ICP'!$A$1" display="'PF ICP'!$A$1" xr:uid="{C3B4EE1C-B964-455E-8F66-F02EC3729AF3}"/>
    <hyperlink ref="E6" location="'PF ICP'!$A$222" display="'PF ICP'!$A$222" xr:uid="{9EA1E811-E669-4928-91ED-1532DAEF1559}"/>
    <hyperlink ref="H6" location="'PF ICP'!$A$420" display="'PF ICP'!$A$420" xr:uid="{474ADC2E-2F39-440A-A81B-AE67C03722CE}"/>
    <hyperlink ref="B7" location="'PF ICP'!$A$42" display="'PF ICP'!$A$42" xr:uid="{7A1D90E9-0A33-4206-8BB5-028A10049807}"/>
    <hyperlink ref="E7" location="'PF ICP'!$A$240" display="'PF ICP'!$A$240" xr:uid="{364FD475-74A0-4304-BB95-D65305B749AD}"/>
    <hyperlink ref="H7" location="'PF ICP'!$A$456" display="'PF ICP'!$A$456" xr:uid="{A6997230-0CD2-4E0D-BDB6-FD98015AD651}"/>
    <hyperlink ref="B8" location="'PF ICP'!$A$60" display="'PF ICP'!$A$60" xr:uid="{C3F8D40A-B577-4F01-BE16-A6778CF22517}"/>
    <hyperlink ref="E8" location="'PF ICP'!$A$258" display="'PF ICP'!$A$258" xr:uid="{9E844441-F737-4CE4-B005-DCAF0AF8728F}"/>
    <hyperlink ref="H8" location="'PF ICP'!$A$474" display="'PF ICP'!$A$474" xr:uid="{DA642D2D-074E-4ED1-B140-280E6C9C7CB2}"/>
    <hyperlink ref="B9" location="'PF ICP'!$A$78" display="'PF ICP'!$A$78" xr:uid="{DE52742F-E4E8-49C0-896D-6B93D7B07179}"/>
    <hyperlink ref="E9" location="'PF ICP'!$A$276" display="'PF ICP'!$A$276" xr:uid="{55B3243F-C2AB-4639-8AA6-2777EF61954B}"/>
    <hyperlink ref="H9" location="'PF ICP'!$A$492" display="'PF ICP'!$A$492" xr:uid="{06345B18-BBB2-40F2-AE06-9942AC3F449F}"/>
    <hyperlink ref="B10" location="'PF ICP'!$A$96" display="'PF ICP'!$A$96" xr:uid="{65A0BB84-A1C3-4BB1-AB11-42136D1D94A2}"/>
    <hyperlink ref="E10" location="'PF ICP'!$A$294" display="'PF ICP'!$A$294" xr:uid="{588126A4-230B-4D10-92EF-F51878DCBF2C}"/>
    <hyperlink ref="H10" location="'PF ICP'!$A$510" display="'PF ICP'!$A$510" xr:uid="{7DE87189-D859-4AA7-9BF8-900A73510275}"/>
    <hyperlink ref="B11" location="'PF ICP'!$A$114" display="'PF ICP'!$A$114" xr:uid="{C5D7967F-4C84-42B8-8E8C-8EDCF302801E}"/>
    <hyperlink ref="E11" location="'PF ICP'!$A$312" display="'PF ICP'!$A$312" xr:uid="{7FAB2A60-4547-46C8-9F67-7659B8BF2CD8}"/>
    <hyperlink ref="H11" location="'PF ICP'!$A$528" display="'PF ICP'!$A$528" xr:uid="{43309E79-78BF-4BED-9C76-2E92E32C26AF}"/>
    <hyperlink ref="B12" location="'PF ICP'!$A$132" display="'PF ICP'!$A$132" xr:uid="{1C06CDEA-7D11-4B6C-A19D-64A822A3F327}"/>
    <hyperlink ref="E12" location="'PF ICP'!$A$330" display="'PF ICP'!$A$330" xr:uid="{C94691F0-76D4-40A4-9A4A-86356F6B7E34}"/>
    <hyperlink ref="H12" location="'PF ICP'!$A$546" display="'PF ICP'!$A$546" xr:uid="{CDDFE42F-C193-48B7-9FEB-A39AC7307F29}"/>
    <hyperlink ref="B13" location="'PF ICP'!$A$150" display="'PF ICP'!$A$150" xr:uid="{8E0589EB-C9DE-4E24-A55D-64B73208B7AC}"/>
    <hyperlink ref="E13" location="'PF ICP'!$A$348" display="'PF ICP'!$A$348" xr:uid="{252A207E-F266-448C-8027-57BF390B2023}"/>
    <hyperlink ref="H13" location="'PF ICP'!$A$564" display="'PF ICP'!$A$564" xr:uid="{2D5F732F-57B3-40FA-BC39-A9AE3AAC1777}"/>
    <hyperlink ref="B14" location="'PF ICP'!$A$168" display="'PF ICP'!$A$168" xr:uid="{3C464192-883F-4AA1-8A82-52EFEBD5F3A1}"/>
    <hyperlink ref="E14" location="'PF ICP'!$A$366" display="'PF ICP'!$A$366" xr:uid="{53294DFC-7318-4D8B-957B-01E3978F2098}"/>
    <hyperlink ref="H14" location="'PF ICP'!$A$582" display="'PF ICP'!$A$582" xr:uid="{17D49DA4-5107-4EB6-A865-D67B3F2E9E2A}"/>
    <hyperlink ref="B15" location="'PF ICP'!$A$186" display="'PF ICP'!$A$186" xr:uid="{618086DA-0A0C-49AF-B047-42307F393DE6}"/>
    <hyperlink ref="E15" location="'PF ICP'!$A$384" display="'PF ICP'!$A$384" xr:uid="{A5C71C5F-5807-48E4-BF3C-27CB0F7ED708}"/>
    <hyperlink ref="H15" location="'PF ICP'!$A$600" display="'PF ICP'!$A$600" xr:uid="{717C9B15-5D41-4C57-9F64-2CE1FD0E9EFD}"/>
    <hyperlink ref="B16" location="'PF ICP'!$A$204" display="'PF ICP'!$A$204" xr:uid="{E9286E3E-73C7-4C8A-B66A-C4E542EDD5F1}"/>
    <hyperlink ref="E16" location="'PF ICP'!$A$402" display="'PF ICP'!$A$402" xr:uid="{46E4188B-2D9D-458B-8EC0-592CC8B197B9}"/>
    <hyperlink ref="B18" location="'4-Acid'!$A$407" display="'4-Acid'!$A$407" xr:uid="{937AED27-8CA1-4052-B932-C33E91E088D7}"/>
    <hyperlink ref="B20" location="'Aqua Regia'!$A$78" display="'Aqua Regia'!$A$78" xr:uid="{B14E2000-7E00-4B45-8E0E-E8597B6FFD15}"/>
    <hyperlink ref="E20" location="'Aqua Regia'!$A$439" display="'Aqua Regia'!$A$439" xr:uid="{01F5DB1B-EF40-4A24-9552-9D57D8FCFA11}"/>
    <hyperlink ref="H20" location="'Aqua Regia'!$A$747" display="'Aqua Regia'!$A$747" xr:uid="{24689DBD-4A8B-4BB5-A3B6-BE3A16912670}"/>
    <hyperlink ref="B21" location="'Aqua Regia'!$A$277" display="'Aqua Regia'!$A$277" xr:uid="{614DA609-23CC-44F3-86AD-8DCE24E19D5D}"/>
    <hyperlink ref="E21" location="'Aqua Regia'!$A$529" display="'Aqua Regia'!$A$529" xr:uid="{75C8325B-ABDB-4EF1-86BF-56FDAFC908F9}"/>
    <hyperlink ref="H21" location="'Aqua Regia'!$A$875" display="'Aqua Regia'!$A$875" xr:uid="{7D75AF91-A931-48D8-8713-E7200FD4CD4E}"/>
    <hyperlink ref="B22" location="'Aqua Regia'!$A$295" display="'Aqua Regia'!$A$295" xr:uid="{AC630D08-5DBA-4977-8BFB-B2587EDC25EB}"/>
    <hyperlink ref="E22" location="'Aqua Regia'!$A$638" display="'Aqua Regia'!$A$638" xr:uid="{2F67AFE4-E307-46C5-889D-C07710E39BF5}"/>
    <hyperlink ref="H22" location="'Aqua Regia'!$A$947" display="'Aqua Regia'!$A$947" xr:uid="{4A3D5B9E-8F28-4438-8BC1-9002042CDB81}"/>
    <hyperlink ref="B23" location="'Aqua Regia'!$A$313" display="'Aqua Regia'!$A$313" xr:uid="{FE1EDC3B-669A-42CC-997D-9A287729D83B}"/>
    <hyperlink ref="E23" location="'Aqua Regia'!$A$711" display="'Aqua Regia'!$A$711" xr:uid="{80C93133-4D26-4DB8-9B66-F5E0CC672CFD}"/>
    <hyperlink ref="H23" location="'Aqua Regia'!$A$1037" display="'Aqua Regia'!$A$1037" xr:uid="{92527498-271F-48F7-9E89-4211EBB7037C}"/>
    <hyperlink ref="B24" location="'Aqua Regia'!$A$367" display="'Aqua Regia'!$A$367" xr:uid="{821D0307-CBDD-48B5-B6B1-BE8B39615D4B}"/>
    <hyperlink ref="E24" location="'Aqua Regia'!$A$729" display="'Aqua Regia'!$A$729" xr:uid="{A197B5AB-5FD5-431A-A907-4A17EF18A076}"/>
    <hyperlink ref="H24" location="'Aqua Regia'!$A$1129" display="'Aqua Regia'!$A$1129" xr:uid="{B261EF0E-E4B0-458A-B248-A9538B78F12E}"/>
    <hyperlink ref="B26" location="'Fusion XRF'!$A$1" display="'Fusion XRF'!$A$1" xr:uid="{5D66D594-11EB-4525-BA8E-F3A088591971}"/>
    <hyperlink ref="E26" location="'Fusion XRF'!$A$80" display="'Fusion XRF'!$A$80" xr:uid="{9D1D966B-EA34-4703-A248-5587B52082FD}"/>
    <hyperlink ref="H26" location="'Fusion XRF'!$A$136" display="'Fusion XRF'!$A$136" xr:uid="{5DED7D2B-D7AE-45E4-BF70-01354E01F8EC}"/>
    <hyperlink ref="B27" location="'Fusion XRF'!$A$15" display="'Fusion XRF'!$A$15" xr:uid="{4C11E96F-EDF8-46E0-89EB-FB5E420EC257}"/>
    <hyperlink ref="E27" location="'Fusion XRF'!$A$94" display="'Fusion XRF'!$A$94" xr:uid="{8F6402AB-EEA7-4D39-88A4-E23F5C9C7ADC}"/>
    <hyperlink ref="H27" location="'Fusion XRF'!$A$150" display="'Fusion XRF'!$A$150" xr:uid="{2A81976B-B646-48C5-85E1-D4D101C6AD97}"/>
    <hyperlink ref="B28" location="'Fusion XRF'!$A$52" display="'Fusion XRF'!$A$52" xr:uid="{2A152583-4637-4A2D-AB21-EDDA7D5F8ADE}"/>
    <hyperlink ref="E28" location="'Fusion XRF'!$A$108" display="'Fusion XRF'!$A$108" xr:uid="{019D60A0-5FA6-4C2D-839A-C856B6F032CC}"/>
    <hyperlink ref="H28" location="'Fusion XRF'!$A$164" display="'Fusion XRF'!$A$164" xr:uid="{44A26B55-3EF7-44D5-AD37-177D5EF39F33}"/>
    <hyperlink ref="B29" location="'Fusion XRF'!$A$66" display="'Fusion XRF'!$A$66" xr:uid="{44CB5A05-8BD4-4489-86BC-FB9BBFAA7ADF}"/>
    <hyperlink ref="E29" location="'Fusion XRF'!$A$122" display="'Fusion XRF'!$A$122" xr:uid="{DC6495AA-BC8F-4214-9204-60B14BDFAEA4}"/>
    <hyperlink ref="B31" location="'Thermograv'!$A$1" display="'Thermograv'!$A$1" xr:uid="{01818BA2-782B-4CA6-9079-ACBD9BF8E49F}"/>
    <hyperlink ref="B33" location="'IRC'!$A$1" display="'IRC'!$A$1" xr:uid="{4015B536-7941-430E-9FEF-E8347E3ADB45}"/>
    <hyperlink ref="E33" location="'IRC'!$A$15" display="'IRC'!$A$15" xr:uid="{C29FA96E-8B66-488C-A02A-8622C8499347}"/>
    <hyperlink ref="B35" location="'Laser Ablation'!$A$1" display="'Laser Ablation'!$A$1" xr:uid="{E42BE748-A9F3-4869-8B23-5EC63D2DFB25}"/>
    <hyperlink ref="E35" location="'Laser Ablation'!$A$262" display="'Laser Ablation'!$A$262" xr:uid="{D8B3FFC1-9687-4EB3-ADDF-03801F78068F}"/>
    <hyperlink ref="H35" location="'Laser Ablation'!$A$500" display="'Laser Ablation'!$A$500" xr:uid="{D5CEE3FB-3251-42E6-A05D-F1CA5B1C954A}"/>
    <hyperlink ref="B36" location="'Laser Ablation'!$A$15" display="'Laser Ablation'!$A$15" xr:uid="{C27151F1-0FD8-4ED0-A1C6-B5FCEE7826CE}"/>
    <hyperlink ref="E36" location="'Laser Ablation'!$A$276" display="'Laser Ablation'!$A$276" xr:uid="{5A430807-DB9A-4102-A8B2-6FCFB9C0CF2C}"/>
    <hyperlink ref="H36" location="'Laser Ablation'!$A$514" display="'Laser Ablation'!$A$514" xr:uid="{9E110A35-0433-4D70-A7B0-AB83C89CEBD9}"/>
    <hyperlink ref="B37" location="'Laser Ablation'!$A$52" display="'Laser Ablation'!$A$52" xr:uid="{B91385CD-1D02-4026-BC75-21CB99C7BAD3}"/>
    <hyperlink ref="E37" location="'Laser Ablation'!$A$290" display="'Laser Ablation'!$A$290" xr:uid="{71A99E06-5A4B-4C97-91B0-ABC7A4AF9856}"/>
    <hyperlink ref="H37" location="'Laser Ablation'!$A$528" display="'Laser Ablation'!$A$528" xr:uid="{73D68147-81F1-47A8-B42F-A1B8B118409C}"/>
    <hyperlink ref="B38" location="'Laser Ablation'!$A$66" display="'Laser Ablation'!$A$66" xr:uid="{BDE438E2-E92F-4DB1-9AA1-A4E0EF001603}"/>
    <hyperlink ref="E38" location="'Laser Ablation'!$A$304" display="'Laser Ablation'!$A$304" xr:uid="{E4D07B03-401D-4128-973F-CD0DA6F80935}"/>
    <hyperlink ref="H38" location="'Laser Ablation'!$A$542" display="'Laser Ablation'!$A$542" xr:uid="{E059331F-7862-4EA9-A0EA-438D59AFC803}"/>
    <hyperlink ref="B39" location="'Laser Ablation'!$A$80" display="'Laser Ablation'!$A$80" xr:uid="{A0EFBF38-2C08-41E7-9F5D-67FF2002654C}"/>
    <hyperlink ref="E39" location="'Laser Ablation'!$A$318" display="'Laser Ablation'!$A$318" xr:uid="{181E7F17-B313-49C0-AEEB-C99D1E393F46}"/>
    <hyperlink ref="H39" location="'Laser Ablation'!$A$556" display="'Laser Ablation'!$A$556" xr:uid="{6E411E4F-0FD3-4D62-9B68-D444E958696C}"/>
    <hyperlink ref="B40" location="'Laser Ablation'!$A$94" display="'Laser Ablation'!$A$94" xr:uid="{EA3C91F7-DF63-4681-88AE-643780848474}"/>
    <hyperlink ref="E40" location="'Laser Ablation'!$A$332" display="'Laser Ablation'!$A$332" xr:uid="{2836CD4F-8CAD-47D0-88D6-444F6868699C}"/>
    <hyperlink ref="H40" location="'Laser Ablation'!$A$570" display="'Laser Ablation'!$A$570" xr:uid="{7C2F81CF-4C27-4EF3-9330-2BDBD1CD3187}"/>
    <hyperlink ref="B41" location="'Laser Ablation'!$A$108" display="'Laser Ablation'!$A$108" xr:uid="{1FE2C974-3D7C-4C65-BD58-3D971B32C4DD}"/>
    <hyperlink ref="E41" location="'Laser Ablation'!$A$346" display="'Laser Ablation'!$A$346" xr:uid="{62735404-93FB-4C56-B54A-BE420E9CB6D7}"/>
    <hyperlink ref="H41" location="'Laser Ablation'!$A$584" display="'Laser Ablation'!$A$584" xr:uid="{48B7703D-52C0-4A4F-A7D6-8E989A3C8D11}"/>
    <hyperlink ref="B42" location="'Laser Ablation'!$A$122" display="'Laser Ablation'!$A$122" xr:uid="{78B8E1FF-DDCF-4581-A4A5-9B396B5E2ECE}"/>
    <hyperlink ref="E42" location="'Laser Ablation'!$A$360" display="'Laser Ablation'!$A$360" xr:uid="{58F776BC-B4AA-4574-841C-3E3B6EF75744}"/>
    <hyperlink ref="H42" location="'Laser Ablation'!$A$598" display="'Laser Ablation'!$A$598" xr:uid="{75EBDC04-FF55-465D-86F9-35DF7F32EC33}"/>
    <hyperlink ref="B43" location="'Laser Ablation'!$A$136" display="'Laser Ablation'!$A$136" xr:uid="{4BB74F67-F9AF-44DB-825E-4C964384C38E}"/>
    <hyperlink ref="E43" location="'Laser Ablation'!$A$374" display="'Laser Ablation'!$A$374" xr:uid="{CABEB512-1114-4297-853D-2E16176DDAA3}"/>
    <hyperlink ref="H43" location="'Laser Ablation'!$A$612" display="'Laser Ablation'!$A$612" xr:uid="{07747446-0093-4368-8BBA-37DC19D00219}"/>
    <hyperlink ref="B44" location="'Laser Ablation'!$A$150" display="'Laser Ablation'!$A$150" xr:uid="{BC0D9C19-67A0-43E9-9A70-78A73E7534A3}"/>
    <hyperlink ref="E44" location="'Laser Ablation'!$A$388" display="'Laser Ablation'!$A$388" xr:uid="{FBB19F01-EA23-4E65-8C06-C5269D32A796}"/>
    <hyperlink ref="H44" location="'Laser Ablation'!$A$626" display="'Laser Ablation'!$A$626" xr:uid="{C9FC19AF-7717-48C9-BE03-E1433E719B73}"/>
    <hyperlink ref="B45" location="'Laser Ablation'!$A$164" display="'Laser Ablation'!$A$164" xr:uid="{16650F74-F529-4F03-ADD5-80A8BF2A716C}"/>
    <hyperlink ref="E45" location="'Laser Ablation'!$A$402" display="'Laser Ablation'!$A$402" xr:uid="{1FFA9057-7657-49C5-A230-A9B881ED7470}"/>
    <hyperlink ref="H45" location="'Laser Ablation'!$A$640" display="'Laser Ablation'!$A$640" xr:uid="{C03C13D2-6021-4C5A-B969-513002FFB850}"/>
    <hyperlink ref="B46" location="'Laser Ablation'!$A$178" display="'Laser Ablation'!$A$178" xr:uid="{D427523C-5C55-4571-A129-40C89F608DAD}"/>
    <hyperlink ref="E46" location="'Laser Ablation'!$A$416" display="'Laser Ablation'!$A$416" xr:uid="{7F3AE016-0363-41BE-980D-DB43C1C7E11A}"/>
    <hyperlink ref="H46" location="'Laser Ablation'!$A$654" display="'Laser Ablation'!$A$654" xr:uid="{CCC8AF56-4D67-484B-AABE-CA4B7C9CB1F5}"/>
    <hyperlink ref="B47" location="'Laser Ablation'!$A$192" display="'Laser Ablation'!$A$192" xr:uid="{BDF2A662-238B-42E5-919D-63671B78E113}"/>
    <hyperlink ref="E47" location="'Laser Ablation'!$A$430" display="'Laser Ablation'!$A$430" xr:uid="{E04750E5-2DA8-4790-9798-6487BC7FCACB}"/>
    <hyperlink ref="H47" location="'Laser Ablation'!$A$668" display="'Laser Ablation'!$A$668" xr:uid="{FEE8AD59-7F7E-43A0-8AD1-2D1895CA5E3B}"/>
    <hyperlink ref="B48" location="'Laser Ablation'!$A$206" display="'Laser Ablation'!$A$206" xr:uid="{E3C37146-34A4-4849-8BD5-57948250206F}"/>
    <hyperlink ref="E48" location="'Laser Ablation'!$A$444" display="'Laser Ablation'!$A$444" xr:uid="{81777701-973A-4909-A1CE-897108CFB115}"/>
    <hyperlink ref="H48" location="'Laser Ablation'!$A$682" display="'Laser Ablation'!$A$682" xr:uid="{9BD7F970-CA4D-491B-9D1B-2DC938CEDAF0}"/>
    <hyperlink ref="B49" location="'Laser Ablation'!$A$220" display="'Laser Ablation'!$A$220" xr:uid="{57C4EF84-C261-4621-AF26-52184C386A16}"/>
    <hyperlink ref="E49" location="'Laser Ablation'!$A$458" display="'Laser Ablation'!$A$458" xr:uid="{A464C28E-3C74-4D5B-8515-8BFF23C95411}"/>
    <hyperlink ref="H49" location="'Laser Ablation'!$A$696" display="'Laser Ablation'!$A$696" xr:uid="{62CAF211-C7B5-4D5C-8202-D28993A0C8CD}"/>
    <hyperlink ref="B50" location="'Laser Ablation'!$A$234" display="'Laser Ablation'!$A$234" xr:uid="{DCF4ABC1-002F-41F4-B33B-07F3F44A256A}"/>
    <hyperlink ref="E50" location="'Laser Ablation'!$A$472" display="'Laser Ablation'!$A$472" xr:uid="{FE0B8EC1-4DE0-4331-AC6B-246C12B4C808}"/>
    <hyperlink ref="H50" location="'Laser Ablation'!$A$710" display="'Laser Ablation'!$A$710" xr:uid="{913DCA51-85B0-4935-B4D2-04CD17C5CE1A}"/>
    <hyperlink ref="B51" location="'Laser Ablation'!$A$248" display="'Laser Ablation'!$A$248" xr:uid="{E57DFBAE-8E62-47BD-B032-F4697B8751C7}"/>
    <hyperlink ref="E51" location="'Laser Ablation'!$A$486" display="'Laser Ablation'!$A$486" xr:uid="{EBE06D4A-A2DC-4A2C-A380-E9CD7702D0AC}"/>
    <hyperlink ref="H51" location="'Laser Ablation'!$A$724" display="'Laser Ablation'!$A$724" xr:uid="{F46608B6-707F-4021-93D8-BD30BA93753B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9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40" t="s">
        <v>660</v>
      </c>
      <c r="C1" s="40"/>
    </row>
    <row r="2" spans="2:10" ht="27.95" customHeight="1">
      <c r="B2" s="48" t="s">
        <v>84</v>
      </c>
      <c r="C2" s="48" t="s">
        <v>85</v>
      </c>
    </row>
    <row r="3" spans="2:10" ht="15" customHeight="1">
      <c r="B3" s="49" t="s">
        <v>91</v>
      </c>
      <c r="C3" s="49" t="s">
        <v>92</v>
      </c>
    </row>
    <row r="4" spans="2:10" ht="15" customHeight="1">
      <c r="B4" s="50" t="s">
        <v>95</v>
      </c>
      <c r="C4" s="50" t="s">
        <v>137</v>
      </c>
    </row>
    <row r="5" spans="2:10" ht="15" customHeight="1">
      <c r="B5" s="50" t="s">
        <v>89</v>
      </c>
      <c r="C5" s="50" t="s">
        <v>90</v>
      </c>
    </row>
    <row r="6" spans="2:10" ht="15" customHeight="1">
      <c r="B6" s="50" t="s">
        <v>93</v>
      </c>
      <c r="C6" s="50" t="s">
        <v>88</v>
      </c>
    </row>
    <row r="7" spans="2:10" ht="15" customHeight="1">
      <c r="B7" s="50" t="s">
        <v>87</v>
      </c>
      <c r="C7" s="93" t="s">
        <v>138</v>
      </c>
    </row>
    <row r="8" spans="2:10" ht="15" customHeight="1" thickBot="1">
      <c r="B8" s="50" t="s">
        <v>86</v>
      </c>
      <c r="C8" s="93" t="s">
        <v>139</v>
      </c>
    </row>
    <row r="9" spans="2:10" ht="15" customHeight="1">
      <c r="B9" s="77" t="s">
        <v>136</v>
      </c>
      <c r="C9" s="78"/>
    </row>
    <row r="10" spans="2:10" ht="15" customHeight="1">
      <c r="B10" s="50" t="s">
        <v>286</v>
      </c>
      <c r="C10" s="50" t="s">
        <v>320</v>
      </c>
    </row>
    <row r="11" spans="2:10" ht="15" customHeight="1">
      <c r="B11" s="50" t="s">
        <v>277</v>
      </c>
      <c r="C11" s="50" t="s">
        <v>321</v>
      </c>
      <c r="D11" s="5"/>
      <c r="E11" s="5"/>
      <c r="F11" s="5"/>
      <c r="G11" s="5"/>
      <c r="H11" s="5"/>
      <c r="I11" s="5"/>
      <c r="J11" s="5"/>
    </row>
    <row r="12" spans="2:10" ht="15" customHeight="1">
      <c r="B12" s="50" t="s">
        <v>119</v>
      </c>
      <c r="C12" s="50" t="s">
        <v>322</v>
      </c>
      <c r="D12" s="5"/>
      <c r="E12" s="5"/>
      <c r="F12" s="5"/>
      <c r="G12" s="5"/>
      <c r="H12" s="5"/>
      <c r="I12" s="5"/>
      <c r="J12" s="5"/>
    </row>
    <row r="13" spans="2:10" ht="15" customHeight="1">
      <c r="B13" s="50" t="s">
        <v>278</v>
      </c>
      <c r="C13" s="50" t="s">
        <v>323</v>
      </c>
    </row>
    <row r="14" spans="2:10" ht="15" customHeight="1">
      <c r="B14" s="50" t="s">
        <v>319</v>
      </c>
      <c r="C14" s="50" t="s">
        <v>324</v>
      </c>
    </row>
    <row r="15" spans="2:10" ht="15" customHeight="1">
      <c r="B15" s="50" t="s">
        <v>272</v>
      </c>
      <c r="C15" s="50" t="s">
        <v>325</v>
      </c>
    </row>
    <row r="16" spans="2:10" ht="15" customHeight="1">
      <c r="B16" s="50" t="s">
        <v>271</v>
      </c>
      <c r="C16" s="50" t="s">
        <v>326</v>
      </c>
    </row>
    <row r="17" spans="2:3" ht="15" customHeight="1">
      <c r="B17" s="50" t="s">
        <v>273</v>
      </c>
      <c r="C17" s="50" t="s">
        <v>327</v>
      </c>
    </row>
    <row r="18" spans="2:3" ht="15" customHeight="1">
      <c r="B18" s="50" t="s">
        <v>292</v>
      </c>
      <c r="C18" s="50" t="s">
        <v>328</v>
      </c>
    </row>
    <row r="19" spans="2:3" ht="15" customHeight="1">
      <c r="B19" s="50" t="s">
        <v>100</v>
      </c>
      <c r="C19" s="50" t="s">
        <v>329</v>
      </c>
    </row>
    <row r="20" spans="2:3" ht="15" customHeight="1">
      <c r="B20" s="50" t="s">
        <v>257</v>
      </c>
      <c r="C20" s="50" t="s">
        <v>330</v>
      </c>
    </row>
    <row r="21" spans="2:3" ht="15" customHeight="1">
      <c r="B21" s="50" t="s">
        <v>258</v>
      </c>
      <c r="C21" s="50" t="s">
        <v>331</v>
      </c>
    </row>
    <row r="22" spans="2:3" ht="15" customHeight="1">
      <c r="B22" s="50" t="s">
        <v>302</v>
      </c>
      <c r="C22" s="50" t="s">
        <v>332</v>
      </c>
    </row>
    <row r="23" spans="2:3" ht="15" customHeight="1">
      <c r="B23" s="50" t="s">
        <v>118</v>
      </c>
      <c r="C23" s="50" t="s">
        <v>333</v>
      </c>
    </row>
    <row r="24" spans="2:3" ht="15" customHeight="1">
      <c r="B24" s="50" t="s">
        <v>101</v>
      </c>
      <c r="C24" s="50" t="s">
        <v>334</v>
      </c>
    </row>
    <row r="25" spans="2:3" ht="15" customHeight="1">
      <c r="B25" s="50" t="s">
        <v>318</v>
      </c>
      <c r="C25" s="50" t="s">
        <v>335</v>
      </c>
    </row>
    <row r="26" spans="2:3" ht="15" customHeight="1">
      <c r="B26" s="50" t="s">
        <v>102</v>
      </c>
      <c r="C26" s="50" t="s">
        <v>336</v>
      </c>
    </row>
    <row r="27" spans="2:3" ht="15" customHeight="1">
      <c r="B27" s="50" t="s">
        <v>103</v>
      </c>
      <c r="C27" s="50" t="s">
        <v>337</v>
      </c>
    </row>
    <row r="28" spans="2:3" ht="15" customHeight="1">
      <c r="B28" s="50" t="s">
        <v>104</v>
      </c>
      <c r="C28" s="50" t="s">
        <v>338</v>
      </c>
    </row>
    <row r="29" spans="2:3" ht="15" customHeight="1">
      <c r="B29" s="172" t="s">
        <v>339</v>
      </c>
      <c r="C29" s="173"/>
    </row>
    <row r="30" spans="2:3" ht="15" customHeight="1">
      <c r="B30" s="51" t="s">
        <v>262</v>
      </c>
      <c r="C30" s="51" t="s">
        <v>340</v>
      </c>
    </row>
    <row r="31" spans="2:3" ht="15" customHeight="1">
      <c r="B31" s="65"/>
      <c r="C31" s="66"/>
    </row>
    <row r="32" spans="2:3" ht="15">
      <c r="B32" s="67" t="s">
        <v>130</v>
      </c>
      <c r="C32" s="68" t="s">
        <v>123</v>
      </c>
    </row>
    <row r="33" spans="2:3">
      <c r="B33" s="69"/>
      <c r="C33" s="68"/>
    </row>
    <row r="34" spans="2:3">
      <c r="B34" s="70" t="s">
        <v>127</v>
      </c>
      <c r="C34" s="71" t="s">
        <v>126</v>
      </c>
    </row>
    <row r="35" spans="2:3">
      <c r="B35" s="69"/>
      <c r="C35" s="68"/>
    </row>
    <row r="36" spans="2:3">
      <c r="B36" s="72" t="s">
        <v>124</v>
      </c>
      <c r="C36" s="71" t="s">
        <v>125</v>
      </c>
    </row>
    <row r="37" spans="2:3">
      <c r="B37" s="73"/>
      <c r="C37" s="74"/>
    </row>
    <row r="38" spans="2:3">
      <c r="B38"/>
      <c r="C38"/>
    </row>
    <row r="39" spans="2:3">
      <c r="B39"/>
      <c r="C39"/>
    </row>
  </sheetData>
  <sortState xmlns:xlrd2="http://schemas.microsoft.com/office/spreadsheetml/2017/richdata2" ref="B3:C7">
    <sortCondition ref="B3:B7"/>
  </sortState>
  <conditionalFormatting sqref="B3:C31">
    <cfRule type="expression" dxfId="28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4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5" customWidth="1"/>
    <col min="3" max="3" width="88.7109375" style="4" customWidth="1"/>
    <col min="4" max="16384" width="9.140625" style="4"/>
  </cols>
  <sheetData>
    <row r="1" spans="2:9" ht="23.25" customHeight="1">
      <c r="B1" s="75" t="s">
        <v>659</v>
      </c>
      <c r="C1" s="40"/>
    </row>
    <row r="2" spans="2:9" ht="27.95" customHeight="1">
      <c r="B2" s="76" t="s">
        <v>131</v>
      </c>
      <c r="C2" s="48" t="s">
        <v>132</v>
      </c>
    </row>
    <row r="3" spans="2:9" ht="15" customHeight="1">
      <c r="B3" s="170"/>
      <c r="C3" s="49" t="s">
        <v>133</v>
      </c>
    </row>
    <row r="4" spans="2:9" ht="15" customHeight="1">
      <c r="B4" s="171"/>
      <c r="C4" s="50" t="s">
        <v>341</v>
      </c>
    </row>
    <row r="5" spans="2:9" ht="15" customHeight="1">
      <c r="B5" s="171"/>
      <c r="C5" s="50" t="s">
        <v>342</v>
      </c>
    </row>
    <row r="6" spans="2:9" ht="15" customHeight="1">
      <c r="B6" s="171"/>
      <c r="C6" s="50" t="s">
        <v>343</v>
      </c>
    </row>
    <row r="7" spans="2:9" ht="15" customHeight="1">
      <c r="B7" s="171"/>
      <c r="C7" s="50" t="s">
        <v>134</v>
      </c>
    </row>
    <row r="8" spans="2:9" ht="15" customHeight="1">
      <c r="B8" s="171"/>
      <c r="C8" s="50" t="s">
        <v>344</v>
      </c>
    </row>
    <row r="9" spans="2:9" ht="15" customHeight="1">
      <c r="B9" s="171"/>
      <c r="C9" s="50" t="s">
        <v>345</v>
      </c>
      <c r="D9" s="5"/>
      <c r="E9" s="5"/>
      <c r="G9" s="5"/>
      <c r="H9" s="5"/>
      <c r="I9" s="5"/>
    </row>
    <row r="10" spans="2:9" ht="15" customHeight="1">
      <c r="B10" s="171"/>
      <c r="C10" s="50" t="s">
        <v>346</v>
      </c>
      <c r="D10" s="5"/>
      <c r="E10" s="5"/>
      <c r="G10" s="5"/>
      <c r="H10" s="5"/>
      <c r="I10" s="5"/>
    </row>
    <row r="11" spans="2:9" ht="15" customHeight="1">
      <c r="B11" s="171"/>
      <c r="C11" s="50" t="s">
        <v>347</v>
      </c>
    </row>
    <row r="12" spans="2:9" ht="15" customHeight="1">
      <c r="B12" s="171"/>
      <c r="C12" s="50" t="s">
        <v>348</v>
      </c>
    </row>
    <row r="13" spans="2:9" ht="15" customHeight="1">
      <c r="B13" s="171"/>
      <c r="C13" s="50" t="s">
        <v>349</v>
      </c>
    </row>
    <row r="14" spans="2:9" ht="15" customHeight="1">
      <c r="B14" s="171"/>
      <c r="C14" s="50" t="s">
        <v>350</v>
      </c>
    </row>
    <row r="15" spans="2:9" ht="15" customHeight="1">
      <c r="B15" s="171"/>
      <c r="C15" s="50" t="s">
        <v>135</v>
      </c>
    </row>
    <row r="16" spans="2:9" ht="15" customHeight="1">
      <c r="B16" s="171"/>
      <c r="C16" s="50" t="s">
        <v>351</v>
      </c>
    </row>
    <row r="17" spans="2:3" ht="15" customHeight="1">
      <c r="B17" s="171"/>
      <c r="C17" s="50" t="s">
        <v>352</v>
      </c>
    </row>
    <row r="18" spans="2:3" ht="15" customHeight="1">
      <c r="B18" s="171"/>
      <c r="C18" s="50" t="s">
        <v>353</v>
      </c>
    </row>
    <row r="19" spans="2:3" ht="15" customHeight="1">
      <c r="B19" s="171"/>
      <c r="C19" s="50" t="s">
        <v>354</v>
      </c>
    </row>
    <row r="20" spans="2:3" ht="15" customHeight="1">
      <c r="B20" s="171"/>
      <c r="C20" s="50" t="s">
        <v>355</v>
      </c>
    </row>
    <row r="21" spans="2:3" ht="15" customHeight="1">
      <c r="B21" s="171"/>
      <c r="C21" s="50" t="s">
        <v>356</v>
      </c>
    </row>
    <row r="22" spans="2:3" ht="15" customHeight="1">
      <c r="B22" s="171"/>
      <c r="C22" s="50" t="s">
        <v>357</v>
      </c>
    </row>
    <row r="23" spans="2:3" ht="15" customHeight="1">
      <c r="B23" s="171"/>
      <c r="C23" s="50" t="s">
        <v>358</v>
      </c>
    </row>
    <row r="24" spans="2:3" ht="15" customHeight="1">
      <c r="B24" s="219"/>
      <c r="C24" s="51" t="s">
        <v>359</v>
      </c>
    </row>
  </sheetData>
  <conditionalFormatting sqref="B3:C24">
    <cfRule type="expression" dxfId="27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100" customWidth="1"/>
    <col min="2" max="3" width="13.28515625" style="100" customWidth="1"/>
    <col min="4" max="6" width="10.28515625" style="100" customWidth="1"/>
    <col min="7" max="14" width="13.28515625" style="100" customWidth="1"/>
    <col min="15" max="16384" width="10.28515625" style="100"/>
  </cols>
  <sheetData>
    <row r="1" spans="1:14" ht="45" customHeight="1" thickBot="1">
      <c r="A1" s="144"/>
      <c r="B1" s="143" t="s">
        <v>666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1"/>
    </row>
    <row r="2" spans="1:14" ht="36.75" customHeight="1" thickBot="1">
      <c r="A2" s="140" t="s">
        <v>207</v>
      </c>
      <c r="B2" s="138" t="s">
        <v>206</v>
      </c>
      <c r="C2" s="139" t="s">
        <v>205</v>
      </c>
      <c r="D2" s="138" t="s">
        <v>115</v>
      </c>
      <c r="E2" s="138" t="s">
        <v>208</v>
      </c>
      <c r="F2" s="145" t="s">
        <v>204</v>
      </c>
      <c r="G2" s="138" t="s">
        <v>203</v>
      </c>
      <c r="H2" s="137" t="s">
        <v>202</v>
      </c>
      <c r="I2" s="149" t="s">
        <v>201</v>
      </c>
      <c r="J2" s="136" t="s">
        <v>200</v>
      </c>
      <c r="K2" s="135"/>
      <c r="L2" s="135"/>
      <c r="M2" s="135"/>
      <c r="N2" s="134"/>
    </row>
    <row r="3" spans="1:14" ht="18" customHeight="1">
      <c r="A3" s="133">
        <v>1</v>
      </c>
      <c r="B3" s="132">
        <v>1</v>
      </c>
      <c r="C3" s="129" t="s">
        <v>210</v>
      </c>
      <c r="D3" s="132">
        <v>1</v>
      </c>
      <c r="E3" s="132">
        <v>9</v>
      </c>
      <c r="F3" s="132">
        <v>9</v>
      </c>
      <c r="G3" s="132">
        <v>217651</v>
      </c>
      <c r="H3" s="131">
        <v>8.2220000000000001E-2</v>
      </c>
      <c r="I3" s="147">
        <v>2.271712816130333</v>
      </c>
      <c r="J3" s="155">
        <f>IF(ISNUMBER($I3),(($I3-$I$23)*$I$27)+$I$23,"-     ")</f>
        <v>2.205427889203587</v>
      </c>
      <c r="K3" s="130"/>
      <c r="L3" s="130"/>
      <c r="M3" s="129"/>
      <c r="N3" s="128"/>
    </row>
    <row r="4" spans="1:14" ht="18" customHeight="1">
      <c r="A4" s="127">
        <v>1</v>
      </c>
      <c r="B4" s="126">
        <v>1</v>
      </c>
      <c r="C4" s="100" t="s">
        <v>210</v>
      </c>
      <c r="D4" s="126">
        <v>1</v>
      </c>
      <c r="E4" s="126">
        <v>17</v>
      </c>
      <c r="F4" s="126">
        <v>17</v>
      </c>
      <c r="G4" s="126">
        <v>217652</v>
      </c>
      <c r="H4" s="125">
        <v>8.3151000000000003E-2</v>
      </c>
      <c r="I4" s="148">
        <v>2.1304063101631816</v>
      </c>
      <c r="J4" s="156">
        <f t="shared" ref="J4:J21" si="0">IF(ISNUMBER($I4),(($I4-$I$23)*$I$27)+$I$23,"-     ")</f>
        <v>2.1978612831518629</v>
      </c>
      <c r="K4" s="124"/>
      <c r="L4" s="124"/>
      <c r="M4" s="124"/>
      <c r="N4" s="123"/>
    </row>
    <row r="5" spans="1:14" ht="18" customHeight="1">
      <c r="A5" s="127">
        <v>1</v>
      </c>
      <c r="B5" s="126">
        <v>1</v>
      </c>
      <c r="C5" s="100" t="s">
        <v>210</v>
      </c>
      <c r="D5" s="126">
        <v>1</v>
      </c>
      <c r="E5" s="126">
        <v>16</v>
      </c>
      <c r="F5" s="126">
        <v>16</v>
      </c>
      <c r="G5" s="126">
        <v>217653</v>
      </c>
      <c r="H5" s="125">
        <v>8.5359000000000004E-2</v>
      </c>
      <c r="I5" s="148">
        <v>2.2964330775236035</v>
      </c>
      <c r="J5" s="156">
        <f t="shared" si="0"/>
        <v>2.2067515966873881</v>
      </c>
      <c r="K5" s="124"/>
      <c r="L5" s="124"/>
      <c r="M5" s="124"/>
      <c r="N5" s="123"/>
    </row>
    <row r="6" spans="1:14" ht="18" customHeight="1">
      <c r="A6" s="127">
        <v>1</v>
      </c>
      <c r="B6" s="126">
        <v>1</v>
      </c>
      <c r="C6" s="100" t="s">
        <v>210</v>
      </c>
      <c r="D6" s="126">
        <v>1</v>
      </c>
      <c r="E6" s="126">
        <v>4</v>
      </c>
      <c r="F6" s="126">
        <v>4</v>
      </c>
      <c r="G6" s="126">
        <v>217654</v>
      </c>
      <c r="H6" s="125">
        <v>8.4889999999999993E-2</v>
      </c>
      <c r="I6" s="148">
        <v>2.2651043858143556</v>
      </c>
      <c r="J6" s="156">
        <f t="shared" si="0"/>
        <v>2.2050740244718887</v>
      </c>
      <c r="K6" s="124"/>
      <c r="L6" s="124"/>
      <c r="M6" s="124"/>
      <c r="N6" s="123"/>
    </row>
    <row r="7" spans="1:14" ht="18" customHeight="1">
      <c r="A7" s="127">
        <v>1</v>
      </c>
      <c r="B7" s="126">
        <v>1</v>
      </c>
      <c r="C7" s="100" t="s">
        <v>210</v>
      </c>
      <c r="D7" s="126">
        <v>1</v>
      </c>
      <c r="E7" s="126">
        <v>19</v>
      </c>
      <c r="F7" s="126">
        <v>19</v>
      </c>
      <c r="G7" s="126">
        <v>217655</v>
      </c>
      <c r="H7" s="125">
        <v>8.5358000000000003E-2</v>
      </c>
      <c r="I7" s="148">
        <v>2.1452762559340113</v>
      </c>
      <c r="J7" s="156">
        <f t="shared" si="0"/>
        <v>2.1986575311440433</v>
      </c>
      <c r="K7" s="124"/>
      <c r="L7" s="124"/>
      <c r="M7" s="124"/>
      <c r="N7" s="123"/>
    </row>
    <row r="8" spans="1:14" ht="18" customHeight="1">
      <c r="A8" s="127">
        <v>1</v>
      </c>
      <c r="B8" s="126">
        <v>1</v>
      </c>
      <c r="C8" s="100" t="s">
        <v>210</v>
      </c>
      <c r="D8" s="126">
        <v>1</v>
      </c>
      <c r="E8" s="126">
        <v>1</v>
      </c>
      <c r="F8" s="126">
        <v>1</v>
      </c>
      <c r="G8" s="126">
        <v>217656</v>
      </c>
      <c r="H8" s="125">
        <v>8.6074999999999999E-2</v>
      </c>
      <c r="I8" s="148">
        <v>2.2169269224154617</v>
      </c>
      <c r="J8" s="156">
        <f t="shared" si="0"/>
        <v>2.2024942431404084</v>
      </c>
      <c r="K8" s="124"/>
      <c r="L8" s="124"/>
      <c r="M8" s="124"/>
      <c r="N8" s="123"/>
    </row>
    <row r="9" spans="1:14" ht="18" customHeight="1">
      <c r="A9" s="127">
        <v>1</v>
      </c>
      <c r="B9" s="126">
        <v>1</v>
      </c>
      <c r="C9" s="100" t="s">
        <v>210</v>
      </c>
      <c r="D9" s="126">
        <v>1</v>
      </c>
      <c r="E9" s="126">
        <v>13</v>
      </c>
      <c r="F9" s="126">
        <v>13</v>
      </c>
      <c r="G9" s="126">
        <v>217657</v>
      </c>
      <c r="H9" s="125">
        <v>8.9485999999999996E-2</v>
      </c>
      <c r="I9" s="148">
        <v>2.171409627133241</v>
      </c>
      <c r="J9" s="156">
        <f t="shared" si="0"/>
        <v>2.2000569070844125</v>
      </c>
      <c r="K9" s="124"/>
      <c r="L9" s="124"/>
      <c r="M9" s="124"/>
      <c r="N9" s="123"/>
    </row>
    <row r="10" spans="1:14" ht="18" customHeight="1">
      <c r="A10" s="127">
        <v>1</v>
      </c>
      <c r="B10" s="126">
        <v>1</v>
      </c>
      <c r="C10" s="100" t="s">
        <v>210</v>
      </c>
      <c r="D10" s="126">
        <v>1</v>
      </c>
      <c r="E10" s="126">
        <v>12</v>
      </c>
      <c r="F10" s="126">
        <v>12</v>
      </c>
      <c r="G10" s="126">
        <v>217658</v>
      </c>
      <c r="H10" s="125">
        <v>8.5061999999999999E-2</v>
      </c>
      <c r="I10" s="148">
        <v>2.2084633138740384</v>
      </c>
      <c r="J10" s="156">
        <f t="shared" si="0"/>
        <v>2.202041038306203</v>
      </c>
      <c r="K10" s="124"/>
      <c r="L10" s="124"/>
      <c r="M10" s="124"/>
      <c r="N10" s="123"/>
    </row>
    <row r="11" spans="1:14" ht="18" customHeight="1">
      <c r="A11" s="127">
        <v>1</v>
      </c>
      <c r="B11" s="126">
        <v>1</v>
      </c>
      <c r="C11" s="100" t="s">
        <v>210</v>
      </c>
      <c r="D11" s="126">
        <v>1</v>
      </c>
      <c r="E11" s="126">
        <v>11</v>
      </c>
      <c r="F11" s="126">
        <v>11</v>
      </c>
      <c r="G11" s="126">
        <v>217659</v>
      </c>
      <c r="H11" s="125">
        <v>8.7531999999999999E-2</v>
      </c>
      <c r="I11" s="148">
        <v>2.2371529891327913</v>
      </c>
      <c r="J11" s="156">
        <f t="shared" si="0"/>
        <v>2.2035772978644528</v>
      </c>
      <c r="K11" s="124"/>
      <c r="L11" s="124"/>
      <c r="M11" s="124"/>
      <c r="N11" s="123"/>
    </row>
    <row r="12" spans="1:14" ht="18" customHeight="1">
      <c r="A12" s="127">
        <v>1</v>
      </c>
      <c r="B12" s="126">
        <v>1</v>
      </c>
      <c r="C12" s="100" t="s">
        <v>210</v>
      </c>
      <c r="D12" s="126">
        <v>1</v>
      </c>
      <c r="E12" s="126">
        <v>10</v>
      </c>
      <c r="F12" s="126">
        <v>10</v>
      </c>
      <c r="G12" s="126">
        <v>217660</v>
      </c>
      <c r="H12" s="125">
        <v>8.6314000000000002E-2</v>
      </c>
      <c r="I12" s="148">
        <v>2.242999396689449</v>
      </c>
      <c r="J12" s="156">
        <f t="shared" si="0"/>
        <v>2.20389035820443</v>
      </c>
      <c r="K12" s="124"/>
      <c r="L12" s="124"/>
      <c r="M12" s="124"/>
      <c r="N12" s="123"/>
    </row>
    <row r="13" spans="1:14" ht="18" customHeight="1">
      <c r="A13" s="127">
        <v>1</v>
      </c>
      <c r="B13" s="126">
        <v>1</v>
      </c>
      <c r="C13" s="100" t="s">
        <v>210</v>
      </c>
      <c r="D13" s="126">
        <v>1</v>
      </c>
      <c r="E13" s="126">
        <v>3</v>
      </c>
      <c r="F13" s="126">
        <v>3</v>
      </c>
      <c r="G13" s="126">
        <v>217661</v>
      </c>
      <c r="H13" s="125">
        <v>8.6416999999999994E-2</v>
      </c>
      <c r="I13" s="148">
        <v>2.1956337850038303</v>
      </c>
      <c r="J13" s="156">
        <f t="shared" si="0"/>
        <v>2.201354049479145</v>
      </c>
      <c r="K13" s="124"/>
      <c r="L13" s="124"/>
      <c r="M13" s="124"/>
      <c r="N13" s="123"/>
    </row>
    <row r="14" spans="1:14" ht="18" customHeight="1">
      <c r="A14" s="127">
        <v>1</v>
      </c>
      <c r="B14" s="126">
        <v>1</v>
      </c>
      <c r="C14" s="100" t="s">
        <v>210</v>
      </c>
      <c r="D14" s="126">
        <v>1</v>
      </c>
      <c r="E14" s="126">
        <v>14</v>
      </c>
      <c r="F14" s="126">
        <v>14</v>
      </c>
      <c r="G14" s="126">
        <v>217662</v>
      </c>
      <c r="H14" s="125">
        <v>8.9480000000000004E-2</v>
      </c>
      <c r="I14" s="148">
        <v>2.1964798904462435</v>
      </c>
      <c r="J14" s="156">
        <f t="shared" si="0"/>
        <v>2.2013993562859131</v>
      </c>
      <c r="K14" s="124"/>
      <c r="L14" s="124"/>
      <c r="M14" s="124"/>
      <c r="N14" s="123"/>
    </row>
    <row r="15" spans="1:14" ht="18" customHeight="1">
      <c r="A15" s="127">
        <v>1</v>
      </c>
      <c r="B15" s="126">
        <v>1</v>
      </c>
      <c r="C15" s="100" t="s">
        <v>210</v>
      </c>
      <c r="D15" s="126">
        <v>1</v>
      </c>
      <c r="E15" s="126">
        <v>20</v>
      </c>
      <c r="F15" s="126">
        <v>20</v>
      </c>
      <c r="G15" s="126">
        <v>217663</v>
      </c>
      <c r="H15" s="125">
        <v>8.9618000000000003E-2</v>
      </c>
      <c r="I15" s="148">
        <v>2.1252243425220345</v>
      </c>
      <c r="J15" s="156">
        <f t="shared" si="0"/>
        <v>2.1975838018890932</v>
      </c>
      <c r="K15" s="124"/>
      <c r="L15" s="124"/>
      <c r="M15" s="124"/>
      <c r="N15" s="123"/>
    </row>
    <row r="16" spans="1:14" ht="18" customHeight="1">
      <c r="A16" s="127">
        <v>1</v>
      </c>
      <c r="B16" s="126">
        <v>1</v>
      </c>
      <c r="C16" s="100" t="s">
        <v>210</v>
      </c>
      <c r="D16" s="126">
        <v>1</v>
      </c>
      <c r="E16" s="126">
        <v>5</v>
      </c>
      <c r="F16" s="126">
        <v>5</v>
      </c>
      <c r="G16" s="126">
        <v>217664</v>
      </c>
      <c r="H16" s="125">
        <v>8.0430000000000001E-2</v>
      </c>
      <c r="I16" s="148">
        <v>2.1721554370172931</v>
      </c>
      <c r="J16" s="156">
        <f t="shared" si="0"/>
        <v>2.2000968433176626</v>
      </c>
      <c r="K16" s="124"/>
      <c r="L16" s="124"/>
      <c r="M16" s="124"/>
      <c r="N16" s="123"/>
    </row>
    <row r="17" spans="1:14" ht="18" customHeight="1">
      <c r="A17" s="127">
        <v>1</v>
      </c>
      <c r="B17" s="126">
        <v>1</v>
      </c>
      <c r="C17" s="100" t="s">
        <v>210</v>
      </c>
      <c r="D17" s="126">
        <v>1</v>
      </c>
      <c r="E17" s="126">
        <v>7</v>
      </c>
      <c r="F17" s="126">
        <v>7</v>
      </c>
      <c r="G17" s="126">
        <v>217665</v>
      </c>
      <c r="H17" s="125">
        <v>8.9112999999999998E-2</v>
      </c>
      <c r="I17" s="148">
        <v>2.1738988875988068</v>
      </c>
      <c r="J17" s="156">
        <f t="shared" si="0"/>
        <v>2.2001902006873797</v>
      </c>
      <c r="K17" s="124"/>
      <c r="L17" s="124"/>
      <c r="M17" s="124"/>
      <c r="N17" s="123"/>
    </row>
    <row r="18" spans="1:14" ht="18" customHeight="1">
      <c r="A18" s="127">
        <v>1</v>
      </c>
      <c r="B18" s="126">
        <v>1</v>
      </c>
      <c r="C18" s="100" t="s">
        <v>210</v>
      </c>
      <c r="D18" s="126">
        <v>1</v>
      </c>
      <c r="E18" s="126">
        <v>2</v>
      </c>
      <c r="F18" s="126">
        <v>2</v>
      </c>
      <c r="G18" s="126">
        <v>217666</v>
      </c>
      <c r="H18" s="125">
        <v>8.2877000000000006E-2</v>
      </c>
      <c r="I18" s="148">
        <v>2.2207517366524936</v>
      </c>
      <c r="J18" s="156">
        <f t="shared" si="0"/>
        <v>2.202699052270424</v>
      </c>
      <c r="K18" s="124"/>
      <c r="L18" s="124"/>
      <c r="M18" s="124"/>
      <c r="N18" s="123"/>
    </row>
    <row r="19" spans="1:14" ht="18" customHeight="1">
      <c r="A19" s="127">
        <v>1</v>
      </c>
      <c r="B19" s="126">
        <v>1</v>
      </c>
      <c r="C19" s="100" t="s">
        <v>210</v>
      </c>
      <c r="D19" s="126">
        <v>1</v>
      </c>
      <c r="E19" s="126">
        <v>8</v>
      </c>
      <c r="F19" s="126">
        <v>8</v>
      </c>
      <c r="G19" s="126">
        <v>217667</v>
      </c>
      <c r="H19" s="125">
        <v>8.6848999999999996E-2</v>
      </c>
      <c r="I19" s="148">
        <v>2.1318463883839978</v>
      </c>
      <c r="J19" s="156">
        <f t="shared" si="0"/>
        <v>2.1979383956988472</v>
      </c>
      <c r="K19" s="124"/>
      <c r="L19" s="124"/>
      <c r="M19" s="124"/>
      <c r="N19" s="123"/>
    </row>
    <row r="20" spans="1:14" ht="18" customHeight="1">
      <c r="A20" s="127">
        <v>1</v>
      </c>
      <c r="B20" s="126">
        <v>1</v>
      </c>
      <c r="C20" s="100" t="s">
        <v>210</v>
      </c>
      <c r="D20" s="126">
        <v>1</v>
      </c>
      <c r="E20" s="126">
        <v>15</v>
      </c>
      <c r="F20" s="126">
        <v>15</v>
      </c>
      <c r="G20" s="126">
        <v>217668</v>
      </c>
      <c r="H20" s="125">
        <v>8.6376999999999995E-2</v>
      </c>
      <c r="I20" s="148">
        <v>2.276811242734968</v>
      </c>
      <c r="J20" s="156">
        <f t="shared" si="0"/>
        <v>2.205700897055114</v>
      </c>
      <c r="K20" s="124"/>
      <c r="L20" s="124"/>
      <c r="M20" s="124"/>
      <c r="N20" s="123"/>
    </row>
    <row r="21" spans="1:14" ht="18" customHeight="1">
      <c r="A21" s="127">
        <v>1</v>
      </c>
      <c r="B21" s="126">
        <v>1</v>
      </c>
      <c r="C21" s="100" t="s">
        <v>210</v>
      </c>
      <c r="D21" s="126">
        <v>1</v>
      </c>
      <c r="E21" s="126">
        <v>18</v>
      </c>
      <c r="F21" s="126">
        <v>18</v>
      </c>
      <c r="G21" s="126">
        <v>217669</v>
      </c>
      <c r="H21" s="125">
        <v>8.8664999999999994E-2</v>
      </c>
      <c r="I21" s="148">
        <v>2.1912468459439065</v>
      </c>
      <c r="J21" s="156">
        <f t="shared" si="0"/>
        <v>2.2011191399863925</v>
      </c>
      <c r="K21" s="124"/>
      <c r="L21" s="124"/>
      <c r="M21" s="124"/>
      <c r="N21" s="123"/>
    </row>
    <row r="22" spans="1:14" ht="18" customHeight="1" thickBot="1">
      <c r="A22" s="127">
        <v>1</v>
      </c>
      <c r="B22" s="126">
        <v>1</v>
      </c>
      <c r="C22" s="100" t="s">
        <v>210</v>
      </c>
      <c r="D22" s="126">
        <v>1</v>
      </c>
      <c r="E22" s="126">
        <v>6</v>
      </c>
      <c r="F22" s="126">
        <v>6</v>
      </c>
      <c r="G22" s="126">
        <v>217670</v>
      </c>
      <c r="H22" s="125">
        <v>8.5125999999999993E-2</v>
      </c>
      <c r="I22" s="148">
        <v>2.1636200497276104</v>
      </c>
      <c r="J22" s="156">
        <f>IF(ISNUMBER($I22),(($I22-$I$23)*$I$27)+$I$23,"-     ")</f>
        <v>2.199639794913006</v>
      </c>
      <c r="K22" s="124"/>
      <c r="L22" s="124"/>
      <c r="M22" s="124"/>
      <c r="N22" s="123"/>
    </row>
    <row r="23" spans="1:14" ht="18" customHeight="1">
      <c r="A23" s="122" t="s">
        <v>199</v>
      </c>
      <c r="B23" s="121"/>
      <c r="C23" s="119"/>
      <c r="D23" s="121"/>
      <c r="E23" s="121"/>
      <c r="F23" s="146"/>
      <c r="G23" s="121"/>
      <c r="H23" s="120">
        <f>AVERAGE(H$3:H$22)</f>
        <v>8.6019949999999984E-2</v>
      </c>
      <c r="I23" s="150">
        <f>AVERAGE(I$3:I$22)</f>
        <v>2.2016776850420827</v>
      </c>
      <c r="J23" s="152">
        <f>AVERAGE(J$3:J$22)</f>
        <v>2.2016776850420827</v>
      </c>
      <c r="K23" s="119"/>
      <c r="L23" s="119"/>
      <c r="M23" s="119"/>
      <c r="N23" s="118"/>
    </row>
    <row r="24" spans="1:14" ht="18" customHeight="1">
      <c r="A24" s="116" t="s">
        <v>198</v>
      </c>
      <c r="B24" s="115"/>
      <c r="C24" s="113"/>
      <c r="D24" s="115"/>
      <c r="E24" s="115"/>
      <c r="F24" s="115"/>
      <c r="G24" s="115"/>
      <c r="H24" s="114"/>
      <c r="I24" s="151">
        <f>MEDIAN(I$3:I$22)</f>
        <v>2.1960568377250369</v>
      </c>
      <c r="J24" s="117">
        <f>MEDIAN(J$3:J$22)</f>
        <v>2.2013767028825288</v>
      </c>
      <c r="K24" s="113"/>
      <c r="L24" s="113"/>
      <c r="M24" s="113"/>
      <c r="N24" s="112"/>
    </row>
    <row r="25" spans="1:14" ht="18" customHeight="1">
      <c r="A25" s="116" t="s">
        <v>197</v>
      </c>
      <c r="B25" s="115"/>
      <c r="C25" s="113"/>
      <c r="D25" s="115"/>
      <c r="E25" s="115"/>
      <c r="F25" s="115"/>
      <c r="G25" s="115"/>
      <c r="H25" s="114"/>
      <c r="I25" s="151">
        <f>STDEV(I$3:I$22)</f>
        <v>5.146396381568815E-2</v>
      </c>
      <c r="J25" s="117">
        <f>STDEV(J$3:J$22)</f>
        <v>2.7557651177364303E-3</v>
      </c>
      <c r="K25" s="113"/>
      <c r="L25" s="113"/>
      <c r="M25" s="113"/>
      <c r="N25" s="112"/>
    </row>
    <row r="26" spans="1:14" ht="18" customHeight="1" thickBot="1">
      <c r="A26" s="116" t="s">
        <v>196</v>
      </c>
      <c r="B26" s="115"/>
      <c r="C26" s="113"/>
      <c r="D26" s="115"/>
      <c r="E26" s="115"/>
      <c r="F26" s="115"/>
      <c r="G26" s="115"/>
      <c r="H26" s="114"/>
      <c r="I26" s="153">
        <f>I25/I23</f>
        <v>2.3374885509049648E-2</v>
      </c>
      <c r="J26" s="154">
        <f>J25/J23</f>
        <v>1.2516660074536553E-3</v>
      </c>
      <c r="K26" s="113"/>
      <c r="L26" s="113"/>
      <c r="M26" s="113"/>
      <c r="N26" s="112"/>
    </row>
    <row r="27" spans="1:14" ht="18" customHeight="1" thickBot="1">
      <c r="A27" s="111" t="s">
        <v>195</v>
      </c>
      <c r="B27" s="109"/>
      <c r="C27" s="110"/>
      <c r="D27" s="109"/>
      <c r="E27" s="109"/>
      <c r="F27" s="109"/>
      <c r="G27" s="109"/>
      <c r="H27" s="108"/>
      <c r="I27" s="107">
        <f>SQRT(I26*I26*H23/$C$31)/I26</f>
        <v>5.3547471150995223E-2</v>
      </c>
      <c r="J27" s="106"/>
      <c r="K27" s="106"/>
      <c r="L27" s="106"/>
      <c r="M27" s="106"/>
      <c r="N27" s="105"/>
    </row>
    <row r="28" spans="1:14" ht="18" customHeight="1">
      <c r="H28" s="101"/>
    </row>
    <row r="29" spans="1:14" ht="18" customHeight="1">
      <c r="H29" s="101"/>
    </row>
    <row r="30" spans="1:14" ht="18" customHeight="1">
      <c r="A30" s="104" t="s">
        <v>194</v>
      </c>
      <c r="B30" s="157" t="s">
        <v>209</v>
      </c>
      <c r="H30" s="101"/>
    </row>
    <row r="31" spans="1:14" ht="18" customHeight="1">
      <c r="A31" s="100" t="s">
        <v>193</v>
      </c>
      <c r="C31" s="103">
        <v>30</v>
      </c>
      <c r="D31" s="102" t="s">
        <v>192</v>
      </c>
      <c r="H31" s="101"/>
    </row>
    <row r="32" spans="1:14" ht="18" customHeight="1">
      <c r="H32" s="101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2022-09-01 13:54.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F89D-FAB7-4C82-B398-BB71EEF5764B}">
  <sheetPr codeName="Sheet6"/>
  <dimension ref="A1:BN151"/>
  <sheetViews>
    <sheetView zoomScale="99" zoomScaleNormal="99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28515625" style="61" bestFit="1" customWidth="1"/>
    <col min="66" max="16384" width="9.140625" style="2"/>
  </cols>
  <sheetData>
    <row r="1" spans="1:66" ht="15">
      <c r="B1" s="37" t="s">
        <v>431</v>
      </c>
      <c r="BM1" s="32" t="s">
        <v>67</v>
      </c>
    </row>
    <row r="2" spans="1:66" ht="15">
      <c r="A2" s="28" t="s">
        <v>99</v>
      </c>
      <c r="B2" s="18" t="s">
        <v>115</v>
      </c>
      <c r="C2" s="15" t="s">
        <v>116</v>
      </c>
      <c r="D2" s="14" t="s">
        <v>235</v>
      </c>
      <c r="E2" s="16" t="s">
        <v>235</v>
      </c>
      <c r="F2" s="17" t="s">
        <v>235</v>
      </c>
      <c r="G2" s="17" t="s">
        <v>235</v>
      </c>
      <c r="H2" s="17" t="s">
        <v>235</v>
      </c>
      <c r="I2" s="17" t="s">
        <v>235</v>
      </c>
      <c r="J2" s="17" t="s">
        <v>235</v>
      </c>
      <c r="K2" s="17" t="s">
        <v>235</v>
      </c>
      <c r="L2" s="17" t="s">
        <v>235</v>
      </c>
      <c r="M2" s="17" t="s">
        <v>235</v>
      </c>
      <c r="N2" s="17" t="s">
        <v>235</v>
      </c>
      <c r="O2" s="17" t="s">
        <v>235</v>
      </c>
      <c r="P2" s="17" t="s">
        <v>235</v>
      </c>
      <c r="Q2" s="17" t="s">
        <v>235</v>
      </c>
      <c r="R2" s="17" t="s">
        <v>235</v>
      </c>
      <c r="S2" s="17" t="s">
        <v>235</v>
      </c>
      <c r="T2" s="17" t="s">
        <v>235</v>
      </c>
      <c r="U2" s="17" t="s">
        <v>235</v>
      </c>
      <c r="V2" s="17" t="s">
        <v>235</v>
      </c>
      <c r="W2" s="17" t="s">
        <v>235</v>
      </c>
      <c r="X2" s="165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236</v>
      </c>
      <c r="C3" s="8" t="s">
        <v>236</v>
      </c>
      <c r="D3" s="162" t="s">
        <v>237</v>
      </c>
      <c r="E3" s="163" t="s">
        <v>238</v>
      </c>
      <c r="F3" s="164" t="s">
        <v>239</v>
      </c>
      <c r="G3" s="164" t="s">
        <v>240</v>
      </c>
      <c r="H3" s="164" t="s">
        <v>241</v>
      </c>
      <c r="I3" s="164" t="s">
        <v>242</v>
      </c>
      <c r="J3" s="164" t="s">
        <v>243</v>
      </c>
      <c r="K3" s="164" t="s">
        <v>244</v>
      </c>
      <c r="L3" s="164" t="s">
        <v>245</v>
      </c>
      <c r="M3" s="164" t="s">
        <v>246</v>
      </c>
      <c r="N3" s="164" t="s">
        <v>247</v>
      </c>
      <c r="O3" s="164" t="s">
        <v>248</v>
      </c>
      <c r="P3" s="164" t="s">
        <v>249</v>
      </c>
      <c r="Q3" s="164" t="s">
        <v>250</v>
      </c>
      <c r="R3" s="164" t="s">
        <v>251</v>
      </c>
      <c r="S3" s="164" t="s">
        <v>252</v>
      </c>
      <c r="T3" s="164" t="s">
        <v>253</v>
      </c>
      <c r="U3" s="164" t="s">
        <v>254</v>
      </c>
      <c r="V3" s="164" t="s">
        <v>255</v>
      </c>
      <c r="W3" s="164" t="s">
        <v>256</v>
      </c>
      <c r="X3" s="165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118</v>
      </c>
      <c r="E4" s="9" t="s">
        <v>257</v>
      </c>
      <c r="F4" s="10" t="s">
        <v>257</v>
      </c>
      <c r="G4" s="10" t="s">
        <v>257</v>
      </c>
      <c r="H4" s="10" t="s">
        <v>257</v>
      </c>
      <c r="I4" s="10" t="s">
        <v>257</v>
      </c>
      <c r="J4" s="10" t="s">
        <v>258</v>
      </c>
      <c r="K4" s="10" t="s">
        <v>257</v>
      </c>
      <c r="L4" s="10" t="s">
        <v>257</v>
      </c>
      <c r="M4" s="10" t="s">
        <v>257</v>
      </c>
      <c r="N4" s="10" t="s">
        <v>257</v>
      </c>
      <c r="O4" s="10" t="s">
        <v>257</v>
      </c>
      <c r="P4" s="10" t="s">
        <v>258</v>
      </c>
      <c r="Q4" s="10" t="s">
        <v>257</v>
      </c>
      <c r="R4" s="10" t="s">
        <v>258</v>
      </c>
      <c r="S4" s="10" t="s">
        <v>257</v>
      </c>
      <c r="T4" s="10" t="s">
        <v>258</v>
      </c>
      <c r="U4" s="10" t="s">
        <v>258</v>
      </c>
      <c r="V4" s="10" t="s">
        <v>257</v>
      </c>
      <c r="W4" s="10" t="s">
        <v>257</v>
      </c>
      <c r="X4" s="16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259</v>
      </c>
      <c r="E5" s="29" t="s">
        <v>120</v>
      </c>
      <c r="F5" s="29" t="s">
        <v>120</v>
      </c>
      <c r="G5" s="29" t="s">
        <v>120</v>
      </c>
      <c r="H5" s="29" t="s">
        <v>120</v>
      </c>
      <c r="I5" s="29" t="s">
        <v>120</v>
      </c>
      <c r="J5" s="29" t="s">
        <v>120</v>
      </c>
      <c r="K5" s="29" t="s">
        <v>120</v>
      </c>
      <c r="L5" s="29" t="s">
        <v>120</v>
      </c>
      <c r="M5" s="29" t="s">
        <v>120</v>
      </c>
      <c r="N5" s="29" t="s">
        <v>120</v>
      </c>
      <c r="O5" s="29" t="s">
        <v>120</v>
      </c>
      <c r="P5" s="29" t="s">
        <v>120</v>
      </c>
      <c r="Q5" s="29" t="s">
        <v>120</v>
      </c>
      <c r="R5" s="29" t="s">
        <v>121</v>
      </c>
      <c r="S5" s="29" t="s">
        <v>260</v>
      </c>
      <c r="T5" s="29" t="s">
        <v>121</v>
      </c>
      <c r="U5" s="29" t="s">
        <v>120</v>
      </c>
      <c r="V5" s="29" t="s">
        <v>121</v>
      </c>
      <c r="W5" s="29" t="s">
        <v>261</v>
      </c>
      <c r="X5" s="16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2.2169269224154617</v>
      </c>
      <c r="E6" s="22">
        <v>2.0985</v>
      </c>
      <c r="F6" s="22">
        <v>2.04</v>
      </c>
      <c r="G6" s="23">
        <v>2.1120000000000001</v>
      </c>
      <c r="H6" s="22">
        <v>2.12</v>
      </c>
      <c r="I6" s="23">
        <v>2.16</v>
      </c>
      <c r="J6" s="22">
        <v>2.2400000000000002</v>
      </c>
      <c r="K6" s="23">
        <v>2.12</v>
      </c>
      <c r="L6" s="22">
        <v>2.1</v>
      </c>
      <c r="M6" s="22">
        <v>2.121</v>
      </c>
      <c r="N6" s="22">
        <v>2.13</v>
      </c>
      <c r="O6" s="22">
        <v>2.153</v>
      </c>
      <c r="P6" s="22">
        <v>2.1800000000000002</v>
      </c>
      <c r="Q6" s="22">
        <v>2.1713286713286712</v>
      </c>
      <c r="R6" s="22">
        <v>2.0619999999999998</v>
      </c>
      <c r="S6" s="22">
        <v>2.15</v>
      </c>
      <c r="T6" s="22">
        <v>2.0369999999999999</v>
      </c>
      <c r="U6" s="22">
        <v>2.06</v>
      </c>
      <c r="V6" s="22">
        <v>2.0699999999999998</v>
      </c>
      <c r="W6" s="22">
        <v>2.14</v>
      </c>
      <c r="X6" s="16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2.2207517366524936</v>
      </c>
      <c r="E7" s="10">
        <v>2.1955</v>
      </c>
      <c r="F7" s="10">
        <v>1.96</v>
      </c>
      <c r="G7" s="25">
        <v>2.13</v>
      </c>
      <c r="H7" s="10">
        <v>2.1150000000000002</v>
      </c>
      <c r="I7" s="25">
        <v>2.14</v>
      </c>
      <c r="J7" s="10">
        <v>2.19</v>
      </c>
      <c r="K7" s="25">
        <v>2.15</v>
      </c>
      <c r="L7" s="10">
        <v>2.0699999999999998</v>
      </c>
      <c r="M7" s="10" t="s">
        <v>262</v>
      </c>
      <c r="N7" s="10">
        <v>2.11</v>
      </c>
      <c r="O7" s="10">
        <v>2.2210000000000001</v>
      </c>
      <c r="P7" s="10">
        <v>2.14</v>
      </c>
      <c r="Q7" s="10">
        <v>2.1746586746586747</v>
      </c>
      <c r="R7" s="10">
        <v>2.1619999999999999</v>
      </c>
      <c r="S7" s="10">
        <v>2.11</v>
      </c>
      <c r="T7" s="10">
        <v>2.0209999999999999</v>
      </c>
      <c r="U7" s="10">
        <v>1.99</v>
      </c>
      <c r="V7" s="10">
        <v>2</v>
      </c>
      <c r="W7" s="10">
        <v>2.16</v>
      </c>
      <c r="X7" s="16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2.1956337850038303</v>
      </c>
      <c r="E8" s="10">
        <v>2.0659999999999998</v>
      </c>
      <c r="F8" s="10">
        <v>2.0099999999999998</v>
      </c>
      <c r="G8" s="25">
        <v>2.0720000000000001</v>
      </c>
      <c r="H8" s="10">
        <v>2.1190000000000002</v>
      </c>
      <c r="I8" s="25">
        <v>2.14</v>
      </c>
      <c r="J8" s="10">
        <v>2.19</v>
      </c>
      <c r="K8" s="25">
        <v>2.17</v>
      </c>
      <c r="L8" s="25">
        <v>2.15</v>
      </c>
      <c r="M8" s="11">
        <v>2.137</v>
      </c>
      <c r="N8" s="11">
        <v>2.06</v>
      </c>
      <c r="O8" s="11">
        <v>2.198</v>
      </c>
      <c r="P8" s="11">
        <v>2.13</v>
      </c>
      <c r="Q8" s="11">
        <v>2.1583333333333332</v>
      </c>
      <c r="R8" s="11">
        <v>2.093</v>
      </c>
      <c r="S8" s="11">
        <v>1.95</v>
      </c>
      <c r="T8" s="11">
        <v>2.0299999999999998</v>
      </c>
      <c r="U8" s="11">
        <v>2</v>
      </c>
      <c r="V8" s="11">
        <v>1.99</v>
      </c>
      <c r="W8" s="11">
        <v>2.17</v>
      </c>
      <c r="X8" s="16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2.2651043858143556</v>
      </c>
      <c r="E9" s="10">
        <v>2.1469999999999998</v>
      </c>
      <c r="F9" s="10">
        <v>1.9400000000000002</v>
      </c>
      <c r="G9" s="158">
        <v>1.845</v>
      </c>
      <c r="H9" s="10">
        <v>2.117</v>
      </c>
      <c r="I9" s="25">
        <v>2.17</v>
      </c>
      <c r="J9" s="10">
        <v>2.2000000000000002</v>
      </c>
      <c r="K9" s="25">
        <v>2.1800000000000002</v>
      </c>
      <c r="L9" s="25">
        <v>2.11</v>
      </c>
      <c r="M9" s="11">
        <v>2.133</v>
      </c>
      <c r="N9" s="11">
        <v>2.08</v>
      </c>
      <c r="O9" s="11">
        <v>2.1919999999999997</v>
      </c>
      <c r="P9" s="11">
        <v>2.12</v>
      </c>
      <c r="Q9" s="11">
        <v>2.1682455555555555</v>
      </c>
      <c r="R9" s="11">
        <v>2.133</v>
      </c>
      <c r="S9" s="11">
        <v>2.0299999999999998</v>
      </c>
      <c r="T9" s="11">
        <v>2.0619999999999998</v>
      </c>
      <c r="U9" s="11">
        <v>2.06</v>
      </c>
      <c r="V9" s="11">
        <v>2.06</v>
      </c>
      <c r="W9" s="11">
        <v>2.14</v>
      </c>
      <c r="X9" s="16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2.1155871838771874</v>
      </c>
      <c r="BN9" s="32"/>
    </row>
    <row r="10" spans="1:66">
      <c r="A10" s="35"/>
      <c r="B10" s="19">
        <v>1</v>
      </c>
      <c r="C10" s="8">
        <v>5</v>
      </c>
      <c r="D10" s="24">
        <v>2.1721554370172931</v>
      </c>
      <c r="E10" s="10">
        <v>2.0774999999999997</v>
      </c>
      <c r="F10" s="10">
        <v>1.95</v>
      </c>
      <c r="G10" s="159">
        <v>1.875</v>
      </c>
      <c r="H10" s="10">
        <v>2.1219999999999999</v>
      </c>
      <c r="I10" s="10">
        <v>2.15</v>
      </c>
      <c r="J10" s="10">
        <v>2.19</v>
      </c>
      <c r="K10" s="10">
        <v>2.1800000000000002</v>
      </c>
      <c r="L10" s="10">
        <v>2.1</v>
      </c>
      <c r="M10" s="10">
        <v>2.1579999999999999</v>
      </c>
      <c r="N10" s="159">
        <v>2.37</v>
      </c>
      <c r="O10" s="10">
        <v>2.2000000000000002</v>
      </c>
      <c r="P10" s="10">
        <v>2.13</v>
      </c>
      <c r="Q10" s="10">
        <v>2.1618381618381619</v>
      </c>
      <c r="R10" s="10">
        <v>2.149</v>
      </c>
      <c r="S10" s="10">
        <v>2.06</v>
      </c>
      <c r="T10" s="159">
        <v>2.0979999999999999</v>
      </c>
      <c r="U10" s="10">
        <v>2.0499999999999998</v>
      </c>
      <c r="V10" s="10">
        <v>2.08</v>
      </c>
      <c r="W10" s="10">
        <v>2.14</v>
      </c>
      <c r="X10" s="16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19">
        <v>1</v>
      </c>
      <c r="C11" s="8">
        <v>6</v>
      </c>
      <c r="D11" s="24">
        <v>2.1636200497276104</v>
      </c>
      <c r="E11" s="10">
        <v>2.14</v>
      </c>
      <c r="F11" s="10">
        <v>2.1</v>
      </c>
      <c r="G11" s="10">
        <v>2.0710000000000002</v>
      </c>
      <c r="H11" s="10">
        <v>2.073</v>
      </c>
      <c r="I11" s="10">
        <v>2.17</v>
      </c>
      <c r="J11" s="10">
        <v>2.19</v>
      </c>
      <c r="K11" s="10">
        <v>2.1800000000000002</v>
      </c>
      <c r="L11" s="10">
        <v>2.14</v>
      </c>
      <c r="M11" s="10">
        <v>2.117</v>
      </c>
      <c r="N11" s="10">
        <v>2.2200000000000002</v>
      </c>
      <c r="O11" s="10">
        <v>2.149</v>
      </c>
      <c r="P11" s="10">
        <v>2.17</v>
      </c>
      <c r="Q11" s="10">
        <v>2.1659345652849602</v>
      </c>
      <c r="R11" s="10">
        <v>2.2949999999999999</v>
      </c>
      <c r="S11" s="10">
        <v>2.16</v>
      </c>
      <c r="T11" s="10">
        <v>2.0270000000000001</v>
      </c>
      <c r="U11" s="10">
        <v>2.0499999999999998</v>
      </c>
      <c r="V11" s="10">
        <v>2.04</v>
      </c>
      <c r="W11" s="10">
        <v>2.16</v>
      </c>
      <c r="X11" s="16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2"/>
    </row>
    <row r="12" spans="1:66">
      <c r="A12" s="35"/>
      <c r="B12" s="19"/>
      <c r="C12" s="8">
        <v>7</v>
      </c>
      <c r="D12" s="24">
        <v>2.1738988875988068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6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2"/>
    </row>
    <row r="13" spans="1:66">
      <c r="A13" s="35"/>
      <c r="B13" s="19"/>
      <c r="C13" s="8">
        <v>8</v>
      </c>
      <c r="D13" s="24">
        <v>2.1318463883839978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6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2"/>
    </row>
    <row r="14" spans="1:66">
      <c r="A14" s="35"/>
      <c r="B14" s="19"/>
      <c r="C14" s="8">
        <v>9</v>
      </c>
      <c r="D14" s="24">
        <v>2.271712816130333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65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2"/>
    </row>
    <row r="15" spans="1:66">
      <c r="A15" s="35"/>
      <c r="B15" s="19"/>
      <c r="C15" s="8">
        <v>10</v>
      </c>
      <c r="D15" s="24">
        <v>2.242999396689449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65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2"/>
    </row>
    <row r="16" spans="1:66">
      <c r="A16" s="35"/>
      <c r="B16" s="19"/>
      <c r="C16" s="8">
        <v>11</v>
      </c>
      <c r="D16" s="24">
        <v>2.2371529891327913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65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2"/>
    </row>
    <row r="17" spans="1:65">
      <c r="A17" s="35"/>
      <c r="B17" s="19"/>
      <c r="C17" s="8">
        <v>12</v>
      </c>
      <c r="D17" s="24">
        <v>2.2084633138740384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65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2"/>
    </row>
    <row r="18" spans="1:65">
      <c r="A18" s="35"/>
      <c r="B18" s="19"/>
      <c r="C18" s="8">
        <v>13</v>
      </c>
      <c r="D18" s="24">
        <v>2.171409627133241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65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2"/>
    </row>
    <row r="19" spans="1:65">
      <c r="A19" s="35"/>
      <c r="B19" s="19"/>
      <c r="C19" s="8">
        <v>14</v>
      </c>
      <c r="D19" s="24">
        <v>2.1964798904462435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65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2"/>
    </row>
    <row r="20" spans="1:65">
      <c r="A20" s="35"/>
      <c r="B20" s="19"/>
      <c r="C20" s="8">
        <v>15</v>
      </c>
      <c r="D20" s="24">
        <v>2.276811242734968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65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2"/>
    </row>
    <row r="21" spans="1:65">
      <c r="A21" s="35"/>
      <c r="B21" s="19"/>
      <c r="C21" s="8">
        <v>16</v>
      </c>
      <c r="D21" s="24">
        <v>2.2964330775236035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65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2"/>
    </row>
    <row r="22" spans="1:65">
      <c r="A22" s="35"/>
      <c r="B22" s="19"/>
      <c r="C22" s="8">
        <v>17</v>
      </c>
      <c r="D22" s="24">
        <v>2.1304063101631816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65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2"/>
    </row>
    <row r="23" spans="1:65">
      <c r="A23" s="35"/>
      <c r="B23" s="19"/>
      <c r="C23" s="8">
        <v>18</v>
      </c>
      <c r="D23" s="24">
        <v>2.1912468459439065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65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2"/>
    </row>
    <row r="24" spans="1:65">
      <c r="A24" s="35"/>
      <c r="B24" s="19"/>
      <c r="C24" s="8">
        <v>19</v>
      </c>
      <c r="D24" s="24">
        <v>2.1452762559340113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65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2"/>
    </row>
    <row r="25" spans="1:65">
      <c r="A25" s="35"/>
      <c r="B25" s="19"/>
      <c r="C25" s="8">
        <v>20</v>
      </c>
      <c r="D25" s="24">
        <v>2.1252243425220345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65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2"/>
    </row>
    <row r="26" spans="1:65">
      <c r="A26" s="35"/>
      <c r="B26" s="20" t="s">
        <v>263</v>
      </c>
      <c r="C26" s="12"/>
      <c r="D26" s="26">
        <v>2.2016776850420827</v>
      </c>
      <c r="E26" s="26">
        <v>2.1207499999999997</v>
      </c>
      <c r="F26" s="26">
        <v>2</v>
      </c>
      <c r="G26" s="26">
        <v>2.0175000000000001</v>
      </c>
      <c r="H26" s="26">
        <v>2.1110000000000002</v>
      </c>
      <c r="I26" s="26">
        <v>2.1550000000000002</v>
      </c>
      <c r="J26" s="26">
        <v>2.1999999999999997</v>
      </c>
      <c r="K26" s="26">
        <v>2.1633333333333331</v>
      </c>
      <c r="L26" s="26">
        <v>2.1116666666666668</v>
      </c>
      <c r="M26" s="26">
        <v>2.1332</v>
      </c>
      <c r="N26" s="26">
        <v>2.1616666666666666</v>
      </c>
      <c r="O26" s="26">
        <v>2.1855000000000007</v>
      </c>
      <c r="P26" s="26">
        <v>2.145</v>
      </c>
      <c r="Q26" s="26">
        <v>2.1667231603332264</v>
      </c>
      <c r="R26" s="26">
        <v>2.149</v>
      </c>
      <c r="S26" s="26">
        <v>2.0766666666666667</v>
      </c>
      <c r="T26" s="26">
        <v>2.0458333333333329</v>
      </c>
      <c r="U26" s="26">
        <v>2.0350000000000001</v>
      </c>
      <c r="V26" s="26">
        <v>2.0400000000000005</v>
      </c>
      <c r="W26" s="26">
        <v>2.1516666666666668</v>
      </c>
      <c r="X26" s="165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2"/>
    </row>
    <row r="27" spans="1:65">
      <c r="A27" s="35"/>
      <c r="B27" s="3" t="s">
        <v>264</v>
      </c>
      <c r="C27" s="33"/>
      <c r="D27" s="11">
        <v>2.1960568377250369</v>
      </c>
      <c r="E27" s="11">
        <v>2.1192500000000001</v>
      </c>
      <c r="F27" s="11">
        <v>1.9849999999999999</v>
      </c>
      <c r="G27" s="11">
        <v>2.0715000000000003</v>
      </c>
      <c r="H27" s="11">
        <v>2.1180000000000003</v>
      </c>
      <c r="I27" s="11">
        <v>2.1550000000000002</v>
      </c>
      <c r="J27" s="11">
        <v>2.19</v>
      </c>
      <c r="K27" s="11">
        <v>2.1749999999999998</v>
      </c>
      <c r="L27" s="11">
        <v>2.105</v>
      </c>
      <c r="M27" s="11">
        <v>2.133</v>
      </c>
      <c r="N27" s="11">
        <v>2.12</v>
      </c>
      <c r="O27" s="11">
        <v>2.1949999999999998</v>
      </c>
      <c r="P27" s="11">
        <v>2.1349999999999998</v>
      </c>
      <c r="Q27" s="11">
        <v>2.1670900604202581</v>
      </c>
      <c r="R27" s="11">
        <v>2.141</v>
      </c>
      <c r="S27" s="11">
        <v>2.085</v>
      </c>
      <c r="T27" s="11">
        <v>2.0335000000000001</v>
      </c>
      <c r="U27" s="11">
        <v>2.0499999999999998</v>
      </c>
      <c r="V27" s="11">
        <v>2.0499999999999998</v>
      </c>
      <c r="W27" s="11">
        <v>2.1500000000000004</v>
      </c>
      <c r="X27" s="165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2"/>
    </row>
    <row r="28" spans="1:65">
      <c r="A28" s="35"/>
      <c r="B28" s="3" t="s">
        <v>265</v>
      </c>
      <c r="C28" s="33"/>
      <c r="D28" s="27">
        <v>5.146396381568815E-2</v>
      </c>
      <c r="E28" s="27">
        <v>4.9010968160198669E-2</v>
      </c>
      <c r="F28" s="27">
        <v>6.228964600958975E-2</v>
      </c>
      <c r="G28" s="27">
        <v>0.12448413553541675</v>
      </c>
      <c r="H28" s="27">
        <v>1.8772320048411749E-2</v>
      </c>
      <c r="I28" s="27">
        <v>1.3784048752090154E-2</v>
      </c>
      <c r="J28" s="27">
        <v>2.0000000000000104E-2</v>
      </c>
      <c r="K28" s="27">
        <v>2.4221202832779967E-2</v>
      </c>
      <c r="L28" s="27">
        <v>2.9268868558020286E-2</v>
      </c>
      <c r="M28" s="27">
        <v>1.6130716041143339E-2</v>
      </c>
      <c r="N28" s="27">
        <v>0.11617515511789377</v>
      </c>
      <c r="O28" s="27">
        <v>2.8486839066488245E-2</v>
      </c>
      <c r="P28" s="27">
        <v>2.4289915602982267E-2</v>
      </c>
      <c r="Q28" s="27">
        <v>6.0228746606018277E-3</v>
      </c>
      <c r="R28" s="27">
        <v>8.0555570881224614E-2</v>
      </c>
      <c r="S28" s="27">
        <v>7.991662321861874E-2</v>
      </c>
      <c r="T28" s="27">
        <v>2.9267160208442913E-2</v>
      </c>
      <c r="U28" s="27">
        <v>3.1464265445104535E-2</v>
      </c>
      <c r="V28" s="27">
        <v>3.741657386773941E-2</v>
      </c>
      <c r="W28" s="27">
        <v>1.3291601358251208E-2</v>
      </c>
      <c r="X28" s="234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63"/>
    </row>
    <row r="29" spans="1:65">
      <c r="A29" s="35"/>
      <c r="B29" s="3" t="s">
        <v>87</v>
      </c>
      <c r="C29" s="33"/>
      <c r="D29" s="13">
        <v>2.3374885509049648E-2</v>
      </c>
      <c r="E29" s="13">
        <v>2.3110205427418921E-2</v>
      </c>
      <c r="F29" s="13">
        <v>3.1144823004794875E-2</v>
      </c>
      <c r="G29" s="13">
        <v>6.170217374741846E-2</v>
      </c>
      <c r="H29" s="13">
        <v>8.8926196344915904E-3</v>
      </c>
      <c r="I29" s="13">
        <v>6.3963103257958943E-3</v>
      </c>
      <c r="J29" s="13">
        <v>9.090909090909139E-3</v>
      </c>
      <c r="K29" s="13">
        <v>1.1196241679251142E-2</v>
      </c>
      <c r="L29" s="13">
        <v>1.3860553381856489E-2</v>
      </c>
      <c r="M29" s="13">
        <v>7.5617457533955273E-3</v>
      </c>
      <c r="N29" s="13">
        <v>5.374332542076813E-2</v>
      </c>
      <c r="O29" s="13">
        <v>1.3034472233579609E-2</v>
      </c>
      <c r="P29" s="13">
        <v>1.1323969978080311E-2</v>
      </c>
      <c r="Q29" s="13">
        <v>2.7797158265828259E-3</v>
      </c>
      <c r="R29" s="13">
        <v>3.7485142336540073E-2</v>
      </c>
      <c r="S29" s="13">
        <v>3.848312514540228E-2</v>
      </c>
      <c r="T29" s="13">
        <v>1.4305740224086151E-2</v>
      </c>
      <c r="U29" s="13">
        <v>1.5461555501279868E-2</v>
      </c>
      <c r="V29" s="13">
        <v>1.8341457778303628E-2</v>
      </c>
      <c r="W29" s="13">
        <v>6.1773515220377414E-3</v>
      </c>
      <c r="X29" s="165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2"/>
    </row>
    <row r="30" spans="1:65">
      <c r="A30" s="35"/>
      <c r="B30" s="3" t="s">
        <v>266</v>
      </c>
      <c r="C30" s="33"/>
      <c r="D30" s="13">
        <v>4.0693431034649841E-2</v>
      </c>
      <c r="E30" s="13">
        <v>2.4403702963216034E-3</v>
      </c>
      <c r="F30" s="13">
        <v>-5.4635982273892103E-2</v>
      </c>
      <c r="G30" s="13">
        <v>-4.6364047118788609E-2</v>
      </c>
      <c r="H30" s="13">
        <v>-2.1682792900930004E-3</v>
      </c>
      <c r="I30" s="13">
        <v>1.8629729099881365E-2</v>
      </c>
      <c r="J30" s="13">
        <v>3.9900419498718476E-2</v>
      </c>
      <c r="K30" s="13">
        <v>2.256874584040669E-2</v>
      </c>
      <c r="L30" s="13">
        <v>-1.8531579508510587E-3</v>
      </c>
      <c r="M30" s="13">
        <v>8.3252613066666648E-3</v>
      </c>
      <c r="N30" s="13">
        <v>2.1780942492301669E-2</v>
      </c>
      <c r="O30" s="13">
        <v>3.3046530370204774E-2</v>
      </c>
      <c r="P30" s="13">
        <v>1.3902909011250797E-2</v>
      </c>
      <c r="Q30" s="13">
        <v>2.4171056076414343E-2</v>
      </c>
      <c r="R30" s="13">
        <v>1.5793637046702891E-2</v>
      </c>
      <c r="S30" s="13">
        <v>-1.8397028261057935E-2</v>
      </c>
      <c r="T30" s="13">
        <v>-3.2971390201002371E-2</v>
      </c>
      <c r="U30" s="13">
        <v>-3.8092111963685116E-2</v>
      </c>
      <c r="V30" s="13">
        <v>-3.5728701919369721E-2</v>
      </c>
      <c r="W30" s="13">
        <v>1.7054122403671101E-2</v>
      </c>
      <c r="X30" s="165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2"/>
    </row>
    <row r="31" spans="1:65">
      <c r="A31" s="35"/>
      <c r="B31" s="53" t="s">
        <v>267</v>
      </c>
      <c r="C31" s="54"/>
      <c r="D31" s="52" t="s">
        <v>268</v>
      </c>
      <c r="E31" s="52">
        <v>0.28000000000000003</v>
      </c>
      <c r="F31" s="52">
        <v>2.98</v>
      </c>
      <c r="G31" s="52">
        <v>2.59</v>
      </c>
      <c r="H31" s="52">
        <v>0.5</v>
      </c>
      <c r="I31" s="52">
        <v>0.49</v>
      </c>
      <c r="J31" s="52">
        <v>1.49</v>
      </c>
      <c r="K31" s="52">
        <v>0.67</v>
      </c>
      <c r="L31" s="52">
        <v>0.48</v>
      </c>
      <c r="M31" s="52">
        <v>0</v>
      </c>
      <c r="N31" s="52">
        <v>0.64</v>
      </c>
      <c r="O31" s="52">
        <v>1.17</v>
      </c>
      <c r="P31" s="52">
        <v>0.26</v>
      </c>
      <c r="Q31" s="52">
        <v>0.75</v>
      </c>
      <c r="R31" s="52">
        <v>0.35</v>
      </c>
      <c r="S31" s="52">
        <v>1.27</v>
      </c>
      <c r="T31" s="52">
        <v>1.96</v>
      </c>
      <c r="U31" s="52">
        <v>2.2000000000000002</v>
      </c>
      <c r="V31" s="52">
        <v>2.09</v>
      </c>
      <c r="W31" s="52">
        <v>0.41</v>
      </c>
      <c r="X31" s="165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2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BM32" s="62"/>
    </row>
    <row r="33" spans="1:65" ht="15">
      <c r="B33" s="37" t="s">
        <v>432</v>
      </c>
      <c r="BM33" s="32" t="s">
        <v>269</v>
      </c>
    </row>
    <row r="34" spans="1:65" ht="15">
      <c r="A34" s="28" t="s">
        <v>128</v>
      </c>
      <c r="B34" s="18" t="s">
        <v>115</v>
      </c>
      <c r="C34" s="15" t="s">
        <v>116</v>
      </c>
      <c r="D34" s="16" t="s">
        <v>235</v>
      </c>
      <c r="E34" s="16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1</v>
      </c>
    </row>
    <row r="35" spans="1:65">
      <c r="A35" s="35"/>
      <c r="B35" s="19" t="s">
        <v>236</v>
      </c>
      <c r="C35" s="8" t="s">
        <v>236</v>
      </c>
      <c r="D35" s="163" t="s">
        <v>254</v>
      </c>
      <c r="E35" s="16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 t="s">
        <v>83</v>
      </c>
    </row>
    <row r="36" spans="1:65">
      <c r="A36" s="35"/>
      <c r="B36" s="19"/>
      <c r="C36" s="8"/>
      <c r="D36" s="9" t="s">
        <v>258</v>
      </c>
      <c r="E36" s="16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2">
        <v>2</v>
      </c>
    </row>
    <row r="37" spans="1:65">
      <c r="A37" s="35"/>
      <c r="B37" s="19"/>
      <c r="C37" s="8"/>
      <c r="D37" s="29" t="s">
        <v>120</v>
      </c>
      <c r="E37" s="16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2">
        <v>2</v>
      </c>
    </row>
    <row r="38" spans="1:65">
      <c r="A38" s="35"/>
      <c r="B38" s="18">
        <v>1</v>
      </c>
      <c r="C38" s="14">
        <v>1</v>
      </c>
      <c r="D38" s="160" t="s">
        <v>109</v>
      </c>
      <c r="E38" s="16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>
        <v>1</v>
      </c>
      <c r="C39" s="8">
        <v>2</v>
      </c>
      <c r="D39" s="161" t="s">
        <v>109</v>
      </c>
      <c r="E39" s="16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>
        <v>1</v>
      </c>
    </row>
    <row r="40" spans="1:65">
      <c r="A40" s="35"/>
      <c r="B40" s="19">
        <v>1</v>
      </c>
      <c r="C40" s="8">
        <v>3</v>
      </c>
      <c r="D40" s="161" t="s">
        <v>109</v>
      </c>
      <c r="E40" s="16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16</v>
      </c>
    </row>
    <row r="41" spans="1:65">
      <c r="A41" s="35"/>
      <c r="B41" s="19">
        <v>1</v>
      </c>
      <c r="C41" s="8">
        <v>4</v>
      </c>
      <c r="D41" s="161" t="s">
        <v>109</v>
      </c>
      <c r="E41" s="16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 t="s">
        <v>109</v>
      </c>
    </row>
    <row r="42" spans="1:65">
      <c r="A42" s="35"/>
      <c r="B42" s="19">
        <v>1</v>
      </c>
      <c r="C42" s="8">
        <v>5</v>
      </c>
      <c r="D42" s="161" t="s">
        <v>109</v>
      </c>
      <c r="E42" s="16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2">
        <v>7</v>
      </c>
    </row>
    <row r="43" spans="1:65">
      <c r="A43" s="35"/>
      <c r="B43" s="19">
        <v>1</v>
      </c>
      <c r="C43" s="8">
        <v>6</v>
      </c>
      <c r="D43" s="161" t="s">
        <v>109</v>
      </c>
      <c r="E43" s="16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2"/>
    </row>
    <row r="44" spans="1:65">
      <c r="A44" s="35"/>
      <c r="B44" s="20" t="s">
        <v>263</v>
      </c>
      <c r="C44" s="12"/>
      <c r="D44" s="26" t="s">
        <v>658</v>
      </c>
      <c r="E44" s="16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2"/>
    </row>
    <row r="45" spans="1:65">
      <c r="A45" s="35"/>
      <c r="B45" s="3" t="s">
        <v>264</v>
      </c>
      <c r="C45" s="33"/>
      <c r="D45" s="11" t="s">
        <v>658</v>
      </c>
      <c r="E45" s="16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62"/>
    </row>
    <row r="46" spans="1:65">
      <c r="A46" s="35"/>
      <c r="B46" s="3" t="s">
        <v>265</v>
      </c>
      <c r="C46" s="33"/>
      <c r="D46" s="27" t="s">
        <v>658</v>
      </c>
      <c r="E46" s="16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62"/>
    </row>
    <row r="47" spans="1:65">
      <c r="A47" s="35"/>
      <c r="B47" s="3" t="s">
        <v>87</v>
      </c>
      <c r="C47" s="33"/>
      <c r="D47" s="13" t="s">
        <v>658</v>
      </c>
      <c r="E47" s="16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2"/>
    </row>
    <row r="48" spans="1:65">
      <c r="A48" s="35"/>
      <c r="B48" s="3" t="s">
        <v>266</v>
      </c>
      <c r="C48" s="33"/>
      <c r="D48" s="13" t="s">
        <v>658</v>
      </c>
      <c r="E48" s="16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2"/>
    </row>
    <row r="49" spans="1:65">
      <c r="A49" s="35"/>
      <c r="B49" s="53" t="s">
        <v>267</v>
      </c>
      <c r="C49" s="54"/>
      <c r="D49" s="52" t="s">
        <v>268</v>
      </c>
      <c r="E49" s="16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2"/>
    </row>
    <row r="50" spans="1:65">
      <c r="B50" s="36"/>
      <c r="C50" s="20"/>
      <c r="D50" s="31"/>
      <c r="BM50" s="62"/>
    </row>
    <row r="51" spans="1:65" ht="15">
      <c r="B51" s="37" t="s">
        <v>433</v>
      </c>
      <c r="BM51" s="32" t="s">
        <v>269</v>
      </c>
    </row>
    <row r="52" spans="1:65" ht="15">
      <c r="A52" s="28" t="s">
        <v>129</v>
      </c>
      <c r="B52" s="18" t="s">
        <v>115</v>
      </c>
      <c r="C52" s="15" t="s">
        <v>116</v>
      </c>
      <c r="D52" s="16" t="s">
        <v>235</v>
      </c>
      <c r="E52" s="16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1</v>
      </c>
    </row>
    <row r="53" spans="1:65">
      <c r="A53" s="35"/>
      <c r="B53" s="19" t="s">
        <v>236</v>
      </c>
      <c r="C53" s="8" t="s">
        <v>236</v>
      </c>
      <c r="D53" s="163" t="s">
        <v>254</v>
      </c>
      <c r="E53" s="16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2" t="s">
        <v>83</v>
      </c>
    </row>
    <row r="54" spans="1:65">
      <c r="A54" s="35"/>
      <c r="B54" s="19"/>
      <c r="C54" s="8"/>
      <c r="D54" s="9" t="s">
        <v>258</v>
      </c>
      <c r="E54" s="16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2">
        <v>2</v>
      </c>
    </row>
    <row r="55" spans="1:65">
      <c r="A55" s="35"/>
      <c r="B55" s="19"/>
      <c r="C55" s="8"/>
      <c r="D55" s="29" t="s">
        <v>120</v>
      </c>
      <c r="E55" s="16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2">
        <v>2</v>
      </c>
    </row>
    <row r="56" spans="1:65">
      <c r="A56" s="35"/>
      <c r="B56" s="18">
        <v>1</v>
      </c>
      <c r="C56" s="14">
        <v>1</v>
      </c>
      <c r="D56" s="160" t="s">
        <v>109</v>
      </c>
      <c r="E56" s="16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>
        <v>1</v>
      </c>
      <c r="C57" s="8">
        <v>2</v>
      </c>
      <c r="D57" s="161" t="s">
        <v>109</v>
      </c>
      <c r="E57" s="16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>
        <v>1</v>
      </c>
    </row>
    <row r="58" spans="1:65">
      <c r="A58" s="35"/>
      <c r="B58" s="19">
        <v>1</v>
      </c>
      <c r="C58" s="8">
        <v>3</v>
      </c>
      <c r="D58" s="161" t="s">
        <v>109</v>
      </c>
      <c r="E58" s="16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16</v>
      </c>
    </row>
    <row r="59" spans="1:65">
      <c r="A59" s="35"/>
      <c r="B59" s="19">
        <v>1</v>
      </c>
      <c r="C59" s="8">
        <v>4</v>
      </c>
      <c r="D59" s="161" t="s">
        <v>109</v>
      </c>
      <c r="E59" s="16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109</v>
      </c>
    </row>
    <row r="60" spans="1:65">
      <c r="A60" s="35"/>
      <c r="B60" s="19">
        <v>1</v>
      </c>
      <c r="C60" s="8">
        <v>5</v>
      </c>
      <c r="D60" s="161" t="s">
        <v>109</v>
      </c>
      <c r="E60" s="16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7</v>
      </c>
    </row>
    <row r="61" spans="1:65">
      <c r="A61" s="35"/>
      <c r="B61" s="19">
        <v>1</v>
      </c>
      <c r="C61" s="8">
        <v>6</v>
      </c>
      <c r="D61" s="161" t="s">
        <v>109</v>
      </c>
      <c r="E61" s="16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62"/>
    </row>
    <row r="62" spans="1:65">
      <c r="A62" s="35"/>
      <c r="B62" s="20" t="s">
        <v>263</v>
      </c>
      <c r="C62" s="12"/>
      <c r="D62" s="26" t="s">
        <v>658</v>
      </c>
      <c r="E62" s="16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62"/>
    </row>
    <row r="63" spans="1:65">
      <c r="A63" s="35"/>
      <c r="B63" s="3" t="s">
        <v>264</v>
      </c>
      <c r="C63" s="33"/>
      <c r="D63" s="11" t="s">
        <v>658</v>
      </c>
      <c r="E63" s="16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62"/>
    </row>
    <row r="64" spans="1:65">
      <c r="A64" s="35"/>
      <c r="B64" s="3" t="s">
        <v>265</v>
      </c>
      <c r="C64" s="33"/>
      <c r="D64" s="27" t="s">
        <v>658</v>
      </c>
      <c r="E64" s="16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62"/>
    </row>
    <row r="65" spans="1:65">
      <c r="A65" s="35"/>
      <c r="B65" s="3" t="s">
        <v>87</v>
      </c>
      <c r="C65" s="33"/>
      <c r="D65" s="13" t="s">
        <v>658</v>
      </c>
      <c r="E65" s="16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62"/>
    </row>
    <row r="66" spans="1:65">
      <c r="A66" s="35"/>
      <c r="B66" s="3" t="s">
        <v>266</v>
      </c>
      <c r="C66" s="33"/>
      <c r="D66" s="13" t="s">
        <v>658</v>
      </c>
      <c r="E66" s="16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2"/>
    </row>
    <row r="67" spans="1:65">
      <c r="A67" s="35"/>
      <c r="B67" s="53" t="s">
        <v>267</v>
      </c>
      <c r="C67" s="54"/>
      <c r="D67" s="52" t="s">
        <v>268</v>
      </c>
      <c r="E67" s="16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2"/>
    </row>
    <row r="68" spans="1:65">
      <c r="B68" s="36"/>
      <c r="C68" s="20"/>
      <c r="D68" s="31"/>
      <c r="BM68" s="62"/>
    </row>
    <row r="69" spans="1:65">
      <c r="BM69" s="62"/>
    </row>
    <row r="70" spans="1:65">
      <c r="BM70" s="62"/>
    </row>
    <row r="71" spans="1:65">
      <c r="BM71" s="62"/>
    </row>
    <row r="72" spans="1:65">
      <c r="BM72" s="62"/>
    </row>
    <row r="73" spans="1:65">
      <c r="BM73" s="62"/>
    </row>
    <row r="74" spans="1:65">
      <c r="BM74" s="62"/>
    </row>
    <row r="75" spans="1:65">
      <c r="BM75" s="62"/>
    </row>
    <row r="76" spans="1:65">
      <c r="BM76" s="62"/>
    </row>
    <row r="77" spans="1:65">
      <c r="BM77" s="62"/>
    </row>
    <row r="78" spans="1:65">
      <c r="BM78" s="62"/>
    </row>
    <row r="79" spans="1:65">
      <c r="BM79" s="62"/>
    </row>
    <row r="80" spans="1:65">
      <c r="BM80" s="62"/>
    </row>
    <row r="81" spans="65:65">
      <c r="BM81" s="62"/>
    </row>
    <row r="82" spans="65:65">
      <c r="BM82" s="62"/>
    </row>
    <row r="83" spans="65:65">
      <c r="BM83" s="62"/>
    </row>
    <row r="84" spans="65:65">
      <c r="BM84" s="62"/>
    </row>
    <row r="85" spans="65:65">
      <c r="BM85" s="62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3"/>
    </row>
    <row r="118" spans="65:65">
      <c r="BM118" s="64"/>
    </row>
    <row r="119" spans="65:65">
      <c r="BM119" s="64"/>
    </row>
    <row r="120" spans="65:65">
      <c r="BM120" s="64"/>
    </row>
    <row r="121" spans="65:65">
      <c r="BM121" s="64"/>
    </row>
    <row r="122" spans="65:65">
      <c r="BM122" s="64"/>
    </row>
    <row r="123" spans="65:65">
      <c r="BM123" s="64"/>
    </row>
    <row r="124" spans="65:65">
      <c r="BM124" s="64"/>
    </row>
    <row r="125" spans="65:65">
      <c r="BM125" s="64"/>
    </row>
    <row r="126" spans="65:65">
      <c r="BM126" s="64"/>
    </row>
    <row r="127" spans="65:65">
      <c r="BM127" s="64"/>
    </row>
    <row r="128" spans="65:65">
      <c r="BM128" s="64"/>
    </row>
    <row r="129" spans="65:65">
      <c r="BM129" s="64"/>
    </row>
    <row r="130" spans="65:65">
      <c r="BM130" s="64"/>
    </row>
    <row r="131" spans="65:65">
      <c r="BM131" s="64"/>
    </row>
    <row r="132" spans="65:65">
      <c r="BM132" s="64"/>
    </row>
    <row r="133" spans="65:65">
      <c r="BM133" s="64"/>
    </row>
    <row r="134" spans="65:65">
      <c r="BM134" s="64"/>
    </row>
    <row r="135" spans="65:65">
      <c r="BM135" s="64"/>
    </row>
    <row r="136" spans="65:65">
      <c r="BM136" s="64"/>
    </row>
    <row r="137" spans="65:65">
      <c r="BM137" s="64"/>
    </row>
    <row r="138" spans="65:65">
      <c r="BM138" s="64"/>
    </row>
    <row r="139" spans="65:65">
      <c r="BM139" s="64"/>
    </row>
    <row r="140" spans="65:65">
      <c r="BM140" s="64"/>
    </row>
    <row r="141" spans="65:65">
      <c r="BM141" s="64"/>
    </row>
    <row r="142" spans="65:65">
      <c r="BM142" s="64"/>
    </row>
    <row r="143" spans="65:65">
      <c r="BM143" s="64"/>
    </row>
    <row r="144" spans="65:65">
      <c r="BM144" s="64"/>
    </row>
    <row r="145" spans="65:65">
      <c r="BM145" s="64"/>
    </row>
    <row r="146" spans="65:65">
      <c r="BM146" s="64"/>
    </row>
    <row r="147" spans="65:65">
      <c r="BM147" s="64"/>
    </row>
    <row r="148" spans="65:65">
      <c r="BM148" s="64"/>
    </row>
    <row r="149" spans="65:65">
      <c r="BM149" s="64"/>
    </row>
    <row r="150" spans="65:65">
      <c r="BM150" s="64"/>
    </row>
    <row r="151" spans="65:65">
      <c r="BM151" s="64"/>
    </row>
  </sheetData>
  <dataConsolidate/>
  <conditionalFormatting sqref="B6:C25 E6:W25 B38:D43 B56:D61">
    <cfRule type="expression" dxfId="26" priority="9">
      <formula>AND($B6&lt;&gt;$B5,NOT(ISBLANK(INDIRECT(Anlyt_LabRefThisCol))))</formula>
    </cfRule>
  </conditionalFormatting>
  <conditionalFormatting sqref="C2:W31 C34:D49 C52:D67">
    <cfRule type="expression" dxfId="25" priority="7" stopIfTrue="1">
      <formula>AND(ISBLANK(INDIRECT(Anlyt_LabRefLastCol)),ISBLANK(INDIRECT(Anlyt_LabRefThisCol)))</formula>
    </cfRule>
    <cfRule type="expression" dxfId="24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DB8-C890-4829-9D47-50AF8618C521}">
  <sheetPr codeName="Sheet12"/>
  <dimension ref="A1:BN101"/>
  <sheetViews>
    <sheetView zoomScale="141" zoomScaleNormal="141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0" width="11.28515625" style="2" bestFit="1" customWidth="1"/>
    <col min="11" max="11" width="11.140625" style="2" bestFit="1" customWidth="1"/>
    <col min="12" max="13" width="11.28515625" style="2" bestFit="1" customWidth="1"/>
    <col min="14" max="15" width="11" style="2" bestFit="1" customWidth="1"/>
    <col min="16" max="16" width="11.28515625" style="2" bestFit="1" customWidth="1"/>
    <col min="17" max="64" width="11.140625" style="2" bestFit="1" customWidth="1"/>
    <col min="65" max="65" width="9.28515625" style="61" bestFit="1" customWidth="1"/>
    <col min="66" max="16384" width="9.140625" style="2"/>
  </cols>
  <sheetData>
    <row r="1" spans="1:66" ht="15">
      <c r="B1" s="37" t="s">
        <v>434</v>
      </c>
      <c r="BM1" s="32" t="s">
        <v>67</v>
      </c>
    </row>
    <row r="2" spans="1:66" ht="15">
      <c r="A2" s="28" t="s">
        <v>99</v>
      </c>
      <c r="B2" s="18" t="s">
        <v>115</v>
      </c>
      <c r="C2" s="15" t="s">
        <v>116</v>
      </c>
      <c r="D2" s="14" t="s">
        <v>235</v>
      </c>
      <c r="E2" s="16" t="s">
        <v>235</v>
      </c>
      <c r="F2" s="17" t="s">
        <v>235</v>
      </c>
      <c r="G2" s="17" t="s">
        <v>235</v>
      </c>
      <c r="H2" s="17" t="s">
        <v>235</v>
      </c>
      <c r="I2" s="17" t="s">
        <v>235</v>
      </c>
      <c r="J2" s="17" t="s">
        <v>235</v>
      </c>
      <c r="K2" s="17" t="s">
        <v>235</v>
      </c>
      <c r="L2" s="17" t="s">
        <v>235</v>
      </c>
      <c r="M2" s="17" t="s">
        <v>235</v>
      </c>
      <c r="N2" s="17" t="s">
        <v>235</v>
      </c>
      <c r="O2" s="17" t="s">
        <v>235</v>
      </c>
      <c r="P2" s="17" t="s">
        <v>235</v>
      </c>
      <c r="Q2" s="165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236</v>
      </c>
      <c r="C3" s="8" t="s">
        <v>236</v>
      </c>
      <c r="D3" s="162" t="s">
        <v>237</v>
      </c>
      <c r="E3" s="163" t="s">
        <v>240</v>
      </c>
      <c r="F3" s="164" t="s">
        <v>241</v>
      </c>
      <c r="G3" s="164" t="s">
        <v>242</v>
      </c>
      <c r="H3" s="164" t="s">
        <v>243</v>
      </c>
      <c r="I3" s="164" t="s">
        <v>244</v>
      </c>
      <c r="J3" s="164" t="s">
        <v>245</v>
      </c>
      <c r="K3" s="164" t="s">
        <v>250</v>
      </c>
      <c r="L3" s="164" t="s">
        <v>251</v>
      </c>
      <c r="M3" s="164" t="s">
        <v>252</v>
      </c>
      <c r="N3" s="164" t="s">
        <v>254</v>
      </c>
      <c r="O3" s="164" t="s">
        <v>256</v>
      </c>
      <c r="P3" s="164" t="s">
        <v>270</v>
      </c>
      <c r="Q3" s="165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118</v>
      </c>
      <c r="E4" s="9" t="s">
        <v>271</v>
      </c>
      <c r="F4" s="10" t="s">
        <v>271</v>
      </c>
      <c r="G4" s="10" t="s">
        <v>271</v>
      </c>
      <c r="H4" s="10" t="s">
        <v>271</v>
      </c>
      <c r="I4" s="10" t="s">
        <v>271</v>
      </c>
      <c r="J4" s="10" t="s">
        <v>271</v>
      </c>
      <c r="K4" s="10" t="s">
        <v>271</v>
      </c>
      <c r="L4" s="10" t="s">
        <v>271</v>
      </c>
      <c r="M4" s="10" t="s">
        <v>272</v>
      </c>
      <c r="N4" s="10" t="s">
        <v>271</v>
      </c>
      <c r="O4" s="10" t="s">
        <v>272</v>
      </c>
      <c r="P4" s="10" t="s">
        <v>273</v>
      </c>
      <c r="Q4" s="165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259</v>
      </c>
      <c r="E5" s="29" t="s">
        <v>274</v>
      </c>
      <c r="F5" s="29" t="s">
        <v>120</v>
      </c>
      <c r="G5" s="29" t="s">
        <v>121</v>
      </c>
      <c r="H5" s="29" t="s">
        <v>121</v>
      </c>
      <c r="I5" s="29" t="s">
        <v>121</v>
      </c>
      <c r="J5" s="29" t="s">
        <v>121</v>
      </c>
      <c r="K5" s="29" t="s">
        <v>121</v>
      </c>
      <c r="L5" s="29" t="s">
        <v>121</v>
      </c>
      <c r="M5" s="29" t="s">
        <v>120</v>
      </c>
      <c r="N5" s="29" t="s">
        <v>120</v>
      </c>
      <c r="O5" s="29" t="s">
        <v>120</v>
      </c>
      <c r="P5" s="29" t="s">
        <v>121</v>
      </c>
      <c r="Q5" s="165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2.2169269224154617</v>
      </c>
      <c r="E6" s="22">
        <v>2.036</v>
      </c>
      <c r="F6" s="22">
        <v>1.9566000000000001</v>
      </c>
      <c r="G6" s="23">
        <v>1.83</v>
      </c>
      <c r="H6" s="22">
        <v>1.87</v>
      </c>
      <c r="I6" s="23">
        <v>1.95</v>
      </c>
      <c r="J6" s="22">
        <v>1.88</v>
      </c>
      <c r="K6" s="23" t="s">
        <v>275</v>
      </c>
      <c r="L6" s="22">
        <v>2.0699999999999998</v>
      </c>
      <c r="M6" s="22">
        <v>1.86</v>
      </c>
      <c r="N6" s="160">
        <v>1.5799999999999998</v>
      </c>
      <c r="O6" s="22">
        <v>1.9</v>
      </c>
      <c r="P6" s="22">
        <v>1.9400000000000002</v>
      </c>
      <c r="Q6" s="165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2.2207517366524936</v>
      </c>
      <c r="E7" s="10">
        <v>2.0420000000000003</v>
      </c>
      <c r="F7" s="10">
        <v>1.9323999999999999</v>
      </c>
      <c r="G7" s="158">
        <v>1.57</v>
      </c>
      <c r="H7" s="159">
        <v>2</v>
      </c>
      <c r="I7" s="25">
        <v>1.96</v>
      </c>
      <c r="J7" s="10">
        <v>1.86</v>
      </c>
      <c r="K7" s="25" t="s">
        <v>275</v>
      </c>
      <c r="L7" s="10">
        <v>2.0699999999999998</v>
      </c>
      <c r="M7" s="10">
        <v>1.82</v>
      </c>
      <c r="N7" s="161">
        <v>1.61</v>
      </c>
      <c r="O7" s="10">
        <v>1.9</v>
      </c>
      <c r="P7" s="10">
        <v>1.9400000000000002</v>
      </c>
      <c r="Q7" s="165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2.1956337850038303</v>
      </c>
      <c r="E8" s="10">
        <v>1.9850000000000001</v>
      </c>
      <c r="F8" s="159">
        <v>2.1568000000000001</v>
      </c>
      <c r="G8" s="25">
        <v>2.0299999999999998</v>
      </c>
      <c r="H8" s="10">
        <v>1.78</v>
      </c>
      <c r="I8" s="25">
        <v>1.96</v>
      </c>
      <c r="J8" s="10">
        <v>1.84</v>
      </c>
      <c r="K8" s="25" t="s">
        <v>275</v>
      </c>
      <c r="L8" s="25">
        <v>2.0499999999999998</v>
      </c>
      <c r="M8" s="11">
        <v>1.89</v>
      </c>
      <c r="N8" s="166">
        <v>1.52</v>
      </c>
      <c r="O8" s="11">
        <v>1.9</v>
      </c>
      <c r="P8" s="11">
        <v>1.9700000000000002</v>
      </c>
      <c r="Q8" s="165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2.2651043858143556</v>
      </c>
      <c r="E9" s="10">
        <v>1.9750000000000001</v>
      </c>
      <c r="F9" s="10">
        <v>2.0555999999999996</v>
      </c>
      <c r="G9" s="25">
        <v>2.08</v>
      </c>
      <c r="H9" s="10">
        <v>1.78</v>
      </c>
      <c r="I9" s="25">
        <v>1.95</v>
      </c>
      <c r="J9" s="10">
        <v>1.82</v>
      </c>
      <c r="K9" s="25" t="s">
        <v>275</v>
      </c>
      <c r="L9" s="25">
        <v>2.0299999999999998</v>
      </c>
      <c r="M9" s="11">
        <v>1.84</v>
      </c>
      <c r="N9" s="166">
        <v>1.6500000000000001</v>
      </c>
      <c r="O9" s="11">
        <v>1.9</v>
      </c>
      <c r="P9" s="11">
        <v>1.96</v>
      </c>
      <c r="Q9" s="165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1.9322966666666666</v>
      </c>
      <c r="BN9" s="32"/>
    </row>
    <row r="10" spans="1:66">
      <c r="A10" s="35"/>
      <c r="B10" s="19">
        <v>1</v>
      </c>
      <c r="C10" s="8">
        <v>5</v>
      </c>
      <c r="D10" s="24">
        <v>2.1721554370172931</v>
      </c>
      <c r="E10" s="10">
        <v>2.081</v>
      </c>
      <c r="F10" s="10">
        <v>1.9603999999999999</v>
      </c>
      <c r="G10" s="10">
        <v>1.78</v>
      </c>
      <c r="H10" s="10">
        <v>1.76</v>
      </c>
      <c r="I10" s="10">
        <v>2</v>
      </c>
      <c r="J10" s="10">
        <v>1.9</v>
      </c>
      <c r="K10" s="10" t="s">
        <v>275</v>
      </c>
      <c r="L10" s="10">
        <v>2.0699999999999998</v>
      </c>
      <c r="M10" s="10">
        <v>1.82</v>
      </c>
      <c r="N10" s="161">
        <v>1.49</v>
      </c>
      <c r="O10" s="10">
        <v>1.9</v>
      </c>
      <c r="P10" s="10">
        <v>1.9400000000000002</v>
      </c>
      <c r="Q10" s="165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9</v>
      </c>
    </row>
    <row r="11" spans="1:66">
      <c r="A11" s="35"/>
      <c r="B11" s="19">
        <v>1</v>
      </c>
      <c r="C11" s="8">
        <v>6</v>
      </c>
      <c r="D11" s="24">
        <v>2.1636200497276104</v>
      </c>
      <c r="E11" s="10">
        <v>2.0829999999999997</v>
      </c>
      <c r="F11" s="10">
        <v>1.9365000000000001</v>
      </c>
      <c r="G11" s="10">
        <v>1.96</v>
      </c>
      <c r="H11" s="10">
        <v>1.76</v>
      </c>
      <c r="I11" s="10">
        <v>1.99</v>
      </c>
      <c r="J11" s="10">
        <v>1.86</v>
      </c>
      <c r="K11" s="10" t="s">
        <v>275</v>
      </c>
      <c r="L11" s="10">
        <v>2.08</v>
      </c>
      <c r="M11" s="10">
        <v>1.89</v>
      </c>
      <c r="N11" s="161">
        <v>1.56</v>
      </c>
      <c r="O11" s="10">
        <v>1.9</v>
      </c>
      <c r="P11" s="10">
        <v>1.96</v>
      </c>
      <c r="Q11" s="165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2"/>
    </row>
    <row r="12" spans="1:66">
      <c r="A12" s="35"/>
      <c r="B12" s="19"/>
      <c r="C12" s="8">
        <v>7</v>
      </c>
      <c r="D12" s="24">
        <v>2.1738988875988068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65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2"/>
    </row>
    <row r="13" spans="1:66">
      <c r="A13" s="35"/>
      <c r="B13" s="19"/>
      <c r="C13" s="8">
        <v>8</v>
      </c>
      <c r="D13" s="24">
        <v>2.1318463883839978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65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2"/>
    </row>
    <row r="14" spans="1:66">
      <c r="A14" s="35"/>
      <c r="B14" s="19"/>
      <c r="C14" s="8">
        <v>9</v>
      </c>
      <c r="D14" s="24">
        <v>2.271712816130333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65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2"/>
    </row>
    <row r="15" spans="1:66">
      <c r="A15" s="35"/>
      <c r="B15" s="19"/>
      <c r="C15" s="8">
        <v>10</v>
      </c>
      <c r="D15" s="24">
        <v>2.242999396689449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65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2"/>
    </row>
    <row r="16" spans="1:66">
      <c r="A16" s="35"/>
      <c r="B16" s="19"/>
      <c r="C16" s="8">
        <v>11</v>
      </c>
      <c r="D16" s="24">
        <v>2.2371529891327913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65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2"/>
    </row>
    <row r="17" spans="1:65">
      <c r="A17" s="35"/>
      <c r="B17" s="19"/>
      <c r="C17" s="8">
        <v>12</v>
      </c>
      <c r="D17" s="24">
        <v>2.2084633138740384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65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2"/>
    </row>
    <row r="18" spans="1:65">
      <c r="A18" s="35"/>
      <c r="B18" s="19"/>
      <c r="C18" s="8">
        <v>13</v>
      </c>
      <c r="D18" s="24">
        <v>2.171409627133241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65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2"/>
    </row>
    <row r="19" spans="1:65">
      <c r="A19" s="35"/>
      <c r="B19" s="19"/>
      <c r="C19" s="8">
        <v>14</v>
      </c>
      <c r="D19" s="24">
        <v>2.1964798904462435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65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2"/>
    </row>
    <row r="20" spans="1:65">
      <c r="A20" s="35"/>
      <c r="B20" s="19"/>
      <c r="C20" s="8">
        <v>15</v>
      </c>
      <c r="D20" s="24">
        <v>2.276811242734968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65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2"/>
    </row>
    <row r="21" spans="1:65">
      <c r="A21" s="35"/>
      <c r="B21" s="19"/>
      <c r="C21" s="8">
        <v>16</v>
      </c>
      <c r="D21" s="24">
        <v>2.2964330775236035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65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2"/>
    </row>
    <row r="22" spans="1:65">
      <c r="A22" s="35"/>
      <c r="B22" s="19"/>
      <c r="C22" s="8">
        <v>17</v>
      </c>
      <c r="D22" s="24">
        <v>2.1304063101631816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65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2"/>
    </row>
    <row r="23" spans="1:65">
      <c r="A23" s="35"/>
      <c r="B23" s="19"/>
      <c r="C23" s="8">
        <v>18</v>
      </c>
      <c r="D23" s="24">
        <v>2.1912468459439065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65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2"/>
    </row>
    <row r="24" spans="1:65">
      <c r="A24" s="35"/>
      <c r="B24" s="19"/>
      <c r="C24" s="8">
        <v>19</v>
      </c>
      <c r="D24" s="24">
        <v>2.1452762559340113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65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2"/>
    </row>
    <row r="25" spans="1:65">
      <c r="A25" s="35"/>
      <c r="B25" s="19"/>
      <c r="C25" s="8">
        <v>20</v>
      </c>
      <c r="D25" s="24">
        <v>2.1252243425220345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65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2"/>
    </row>
    <row r="26" spans="1:65">
      <c r="A26" s="35"/>
      <c r="B26" s="20" t="s">
        <v>263</v>
      </c>
      <c r="C26" s="12"/>
      <c r="D26" s="26">
        <v>2.2016776850420827</v>
      </c>
      <c r="E26" s="26">
        <v>2.0336666666666665</v>
      </c>
      <c r="F26" s="26">
        <v>1.9997166666666668</v>
      </c>
      <c r="G26" s="26">
        <v>1.875</v>
      </c>
      <c r="H26" s="26">
        <v>1.8250000000000002</v>
      </c>
      <c r="I26" s="26">
        <v>1.9683333333333335</v>
      </c>
      <c r="J26" s="26">
        <v>1.86</v>
      </c>
      <c r="K26" s="26" t="s">
        <v>658</v>
      </c>
      <c r="L26" s="26">
        <v>2.0616666666666665</v>
      </c>
      <c r="M26" s="26">
        <v>1.8533333333333335</v>
      </c>
      <c r="N26" s="26">
        <v>1.5683333333333334</v>
      </c>
      <c r="O26" s="26">
        <v>1.9000000000000001</v>
      </c>
      <c r="P26" s="26">
        <v>1.9516666666666669</v>
      </c>
      <c r="Q26" s="16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2"/>
    </row>
    <row r="27" spans="1:65">
      <c r="A27" s="35"/>
      <c r="B27" s="3" t="s">
        <v>264</v>
      </c>
      <c r="C27" s="33"/>
      <c r="D27" s="11">
        <v>2.1960568377250369</v>
      </c>
      <c r="E27" s="11">
        <v>2.0390000000000001</v>
      </c>
      <c r="F27" s="11">
        <v>1.9584999999999999</v>
      </c>
      <c r="G27" s="11">
        <v>1.895</v>
      </c>
      <c r="H27" s="11">
        <v>1.78</v>
      </c>
      <c r="I27" s="11">
        <v>1.96</v>
      </c>
      <c r="J27" s="11">
        <v>1.86</v>
      </c>
      <c r="K27" s="11" t="s">
        <v>658</v>
      </c>
      <c r="L27" s="11">
        <v>2.0699999999999998</v>
      </c>
      <c r="M27" s="11">
        <v>1.85</v>
      </c>
      <c r="N27" s="11">
        <v>1.5699999999999998</v>
      </c>
      <c r="O27" s="11">
        <v>1.9</v>
      </c>
      <c r="P27" s="11">
        <v>1.9500000000000002</v>
      </c>
      <c r="Q27" s="165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2"/>
    </row>
    <row r="28" spans="1:65">
      <c r="A28" s="35"/>
      <c r="B28" s="3" t="s">
        <v>265</v>
      </c>
      <c r="C28" s="33"/>
      <c r="D28" s="27">
        <v>5.146396381568815E-2</v>
      </c>
      <c r="E28" s="27">
        <v>4.5955050502275128E-2</v>
      </c>
      <c r="F28" s="27">
        <v>8.9141290470054688E-2</v>
      </c>
      <c r="G28" s="27">
        <v>0.1883348082538116</v>
      </c>
      <c r="H28" s="27">
        <v>9.5026312145636796E-2</v>
      </c>
      <c r="I28" s="27">
        <v>2.1369760566432826E-2</v>
      </c>
      <c r="J28" s="27">
        <v>2.8284271247461835E-2</v>
      </c>
      <c r="K28" s="27" t="s">
        <v>658</v>
      </c>
      <c r="L28" s="27">
        <v>1.834847859269724E-2</v>
      </c>
      <c r="M28" s="27">
        <v>3.2041639575194368E-2</v>
      </c>
      <c r="N28" s="27">
        <v>5.8452259722500649E-2</v>
      </c>
      <c r="O28" s="27">
        <v>2.4323767777952469E-16</v>
      </c>
      <c r="P28" s="27">
        <v>1.3291601358251214E-2</v>
      </c>
      <c r="Q28" s="234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63"/>
    </row>
    <row r="29" spans="1:65">
      <c r="A29" s="35"/>
      <c r="B29" s="3" t="s">
        <v>87</v>
      </c>
      <c r="C29" s="33"/>
      <c r="D29" s="13">
        <v>2.3374885509049648E-2</v>
      </c>
      <c r="E29" s="13">
        <v>2.2597140060125455E-2</v>
      </c>
      <c r="F29" s="13">
        <v>4.45769603044038E-2</v>
      </c>
      <c r="G29" s="13">
        <v>0.10044523106869953</v>
      </c>
      <c r="H29" s="13">
        <v>5.2069212134595498E-2</v>
      </c>
      <c r="I29" s="13">
        <v>1.0856779288619556E-2</v>
      </c>
      <c r="J29" s="13">
        <v>1.5206597444871954E-2</v>
      </c>
      <c r="K29" s="13" t="s">
        <v>658</v>
      </c>
      <c r="L29" s="13">
        <v>8.8998279350188721E-3</v>
      </c>
      <c r="M29" s="13">
        <v>1.728865444704732E-2</v>
      </c>
      <c r="N29" s="13">
        <v>3.7270303755048237E-2</v>
      </c>
      <c r="O29" s="13">
        <v>1.2801983041027614E-16</v>
      </c>
      <c r="P29" s="13">
        <v>6.8103849828785035E-3</v>
      </c>
      <c r="Q29" s="165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2"/>
    </row>
    <row r="30" spans="1:65">
      <c r="A30" s="35"/>
      <c r="B30" s="3" t="s">
        <v>266</v>
      </c>
      <c r="C30" s="33"/>
      <c r="D30" s="13">
        <v>0.13940976198034605</v>
      </c>
      <c r="E30" s="13">
        <v>5.2460888510908354E-2</v>
      </c>
      <c r="F30" s="13">
        <v>3.489112265369898E-2</v>
      </c>
      <c r="G30" s="13">
        <v>-2.96521065605867E-2</v>
      </c>
      <c r="H30" s="13">
        <v>-5.5528050385637684E-2</v>
      </c>
      <c r="I30" s="13">
        <v>1.8649655246175234E-2</v>
      </c>
      <c r="J30" s="13">
        <v>-3.7414889708102028E-2</v>
      </c>
      <c r="K30" s="13" t="s">
        <v>658</v>
      </c>
      <c r="L30" s="13">
        <v>6.6951417052937057E-2</v>
      </c>
      <c r="M30" s="13">
        <v>-4.0865015551442063E-2</v>
      </c>
      <c r="N30" s="13">
        <v>-0.18835789535423297</v>
      </c>
      <c r="O30" s="13">
        <v>-1.6714134648061152E-2</v>
      </c>
      <c r="P30" s="13">
        <v>1.0024340637824869E-2</v>
      </c>
      <c r="Q30" s="165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2"/>
    </row>
    <row r="31" spans="1:65">
      <c r="A31" s="35"/>
      <c r="B31" s="53" t="s">
        <v>267</v>
      </c>
      <c r="C31" s="54"/>
      <c r="D31" s="52" t="s">
        <v>268</v>
      </c>
      <c r="E31" s="52">
        <v>1.32</v>
      </c>
      <c r="F31" s="52">
        <v>0.98</v>
      </c>
      <c r="G31" s="52">
        <v>0.25</v>
      </c>
      <c r="H31" s="52">
        <v>0.74</v>
      </c>
      <c r="I31" s="52">
        <v>0.67</v>
      </c>
      <c r="J31" s="52">
        <v>0.39</v>
      </c>
      <c r="K31" s="52" t="s">
        <v>268</v>
      </c>
      <c r="L31" s="52">
        <v>1.6</v>
      </c>
      <c r="M31" s="52">
        <v>0.46</v>
      </c>
      <c r="N31" s="52">
        <v>3.27</v>
      </c>
      <c r="O31" s="52">
        <v>0</v>
      </c>
      <c r="P31" s="52">
        <v>0.51</v>
      </c>
      <c r="Q31" s="165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2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BM32" s="62"/>
    </row>
    <row r="33" spans="65:65">
      <c r="BM33" s="62"/>
    </row>
    <row r="34" spans="65:65">
      <c r="BM34" s="62"/>
    </row>
    <row r="35" spans="65:65">
      <c r="BM35" s="62"/>
    </row>
    <row r="36" spans="65:65">
      <c r="BM36" s="62"/>
    </row>
    <row r="37" spans="65:65">
      <c r="BM37" s="62"/>
    </row>
    <row r="38" spans="65:65">
      <c r="BM38" s="62"/>
    </row>
    <row r="39" spans="65:65">
      <c r="BM39" s="62"/>
    </row>
    <row r="40" spans="65:65">
      <c r="BM40" s="62"/>
    </row>
    <row r="41" spans="65:65">
      <c r="BM41" s="62"/>
    </row>
    <row r="42" spans="65:65">
      <c r="BM42" s="62"/>
    </row>
    <row r="43" spans="65:65">
      <c r="BM43" s="62"/>
    </row>
    <row r="44" spans="65:65">
      <c r="BM44" s="62"/>
    </row>
    <row r="45" spans="65:65">
      <c r="BM45" s="62"/>
    </row>
    <row r="46" spans="65:65">
      <c r="BM46" s="62"/>
    </row>
    <row r="47" spans="65:65">
      <c r="BM47" s="62"/>
    </row>
    <row r="48" spans="65:65">
      <c r="BM48" s="62"/>
    </row>
    <row r="49" spans="65:65">
      <c r="BM49" s="62"/>
    </row>
    <row r="50" spans="65:65">
      <c r="BM50" s="62"/>
    </row>
    <row r="51" spans="65:65">
      <c r="BM51" s="62"/>
    </row>
    <row r="52" spans="65:65">
      <c r="BM52" s="62"/>
    </row>
    <row r="53" spans="65:65">
      <c r="BM53" s="62"/>
    </row>
    <row r="54" spans="65:65">
      <c r="BM54" s="62"/>
    </row>
    <row r="55" spans="65:65">
      <c r="BM55" s="62"/>
    </row>
    <row r="56" spans="65:65">
      <c r="BM56" s="62"/>
    </row>
    <row r="57" spans="65:65">
      <c r="BM57" s="62"/>
    </row>
    <row r="58" spans="65:65">
      <c r="BM58" s="62"/>
    </row>
    <row r="59" spans="65:65">
      <c r="BM59" s="62"/>
    </row>
    <row r="60" spans="65:65">
      <c r="BM60" s="62"/>
    </row>
    <row r="61" spans="65:65">
      <c r="BM61" s="62"/>
    </row>
    <row r="62" spans="65:65">
      <c r="BM62" s="62"/>
    </row>
    <row r="63" spans="65:65">
      <c r="BM63" s="62"/>
    </row>
    <row r="64" spans="65:65">
      <c r="BM64" s="62"/>
    </row>
    <row r="65" spans="65:65">
      <c r="BM65" s="62"/>
    </row>
    <row r="66" spans="65:65">
      <c r="BM66" s="62"/>
    </row>
    <row r="67" spans="65:65">
      <c r="BM67" s="63"/>
    </row>
    <row r="68" spans="65:65">
      <c r="BM68" s="64"/>
    </row>
    <row r="69" spans="65:65">
      <c r="BM69" s="64"/>
    </row>
    <row r="70" spans="65:65">
      <c r="BM70" s="64"/>
    </row>
    <row r="71" spans="65:65">
      <c r="BM71" s="64"/>
    </row>
    <row r="72" spans="65:65">
      <c r="BM72" s="64"/>
    </row>
    <row r="73" spans="65:65">
      <c r="BM73" s="64"/>
    </row>
    <row r="74" spans="65:65">
      <c r="BM74" s="64"/>
    </row>
    <row r="75" spans="65:65">
      <c r="BM75" s="64"/>
    </row>
    <row r="76" spans="65:65">
      <c r="BM76" s="64"/>
    </row>
    <row r="77" spans="65:65">
      <c r="BM77" s="64"/>
    </row>
    <row r="78" spans="65:65">
      <c r="BM78" s="64"/>
    </row>
    <row r="79" spans="65:65">
      <c r="BM79" s="64"/>
    </row>
    <row r="80" spans="65:65">
      <c r="BM80" s="64"/>
    </row>
    <row r="81" spans="65:65">
      <c r="BM81" s="64"/>
    </row>
    <row r="82" spans="65:65">
      <c r="BM82" s="64"/>
    </row>
    <row r="83" spans="65:65">
      <c r="BM83" s="64"/>
    </row>
    <row r="84" spans="65:65">
      <c r="BM84" s="64"/>
    </row>
    <row r="85" spans="65:65">
      <c r="BM85" s="64"/>
    </row>
    <row r="86" spans="65:65">
      <c r="BM86" s="64"/>
    </row>
    <row r="87" spans="65:65">
      <c r="BM87" s="64"/>
    </row>
    <row r="88" spans="65:65">
      <c r="BM88" s="64"/>
    </row>
    <row r="89" spans="65:65">
      <c r="BM89" s="64"/>
    </row>
    <row r="90" spans="65:65">
      <c r="BM90" s="64"/>
    </row>
    <row r="91" spans="65:65">
      <c r="BM91" s="64"/>
    </row>
    <row r="92" spans="65:65">
      <c r="BM92" s="64"/>
    </row>
    <row r="93" spans="65:65">
      <c r="BM93" s="64"/>
    </row>
    <row r="94" spans="65:65">
      <c r="BM94" s="64"/>
    </row>
    <row r="95" spans="65:65">
      <c r="BM95" s="64"/>
    </row>
    <row r="96" spans="65:65">
      <c r="BM96" s="64"/>
    </row>
    <row r="97" spans="65:65">
      <c r="BM97" s="64"/>
    </row>
    <row r="98" spans="65:65">
      <c r="BM98" s="64"/>
    </row>
    <row r="99" spans="65:65">
      <c r="BM99" s="64"/>
    </row>
    <row r="100" spans="65:65">
      <c r="BM100" s="64"/>
    </row>
    <row r="101" spans="65:65">
      <c r="BM101" s="64"/>
    </row>
  </sheetData>
  <dataConsolidate/>
  <conditionalFormatting sqref="B6:C25 E6:P25">
    <cfRule type="expression" dxfId="23" priority="3">
      <formula>AND($B6&lt;&gt;$B5,NOT(ISBLANK(INDIRECT(Anlyt_LabRefThisCol))))</formula>
    </cfRule>
  </conditionalFormatting>
  <conditionalFormatting sqref="C2:P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EAF1-E1EF-44AB-9A2D-768FA8A04A47}">
  <sheetPr codeName="Sheet13"/>
  <dimension ref="A1:BN677"/>
  <sheetViews>
    <sheetView zoomScale="135" zoomScaleNormal="135" workbookViewId="0"/>
  </sheetViews>
  <sheetFormatPr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61" bestFit="1" customWidth="1"/>
    <col min="66" max="16384" width="9.140625" style="2"/>
  </cols>
  <sheetData>
    <row r="1" spans="1:66" ht="15">
      <c r="B1" s="37" t="s">
        <v>435</v>
      </c>
      <c r="BM1" s="32" t="s">
        <v>269</v>
      </c>
    </row>
    <row r="2" spans="1:66" ht="15">
      <c r="A2" s="28" t="s">
        <v>48</v>
      </c>
      <c r="B2" s="18" t="s">
        <v>115</v>
      </c>
      <c r="C2" s="15" t="s">
        <v>116</v>
      </c>
      <c r="D2" s="16" t="s">
        <v>235</v>
      </c>
      <c r="E2" s="17" t="s">
        <v>235</v>
      </c>
      <c r="F2" s="16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236</v>
      </c>
      <c r="C3" s="8" t="s">
        <v>236</v>
      </c>
      <c r="D3" s="163" t="s">
        <v>240</v>
      </c>
      <c r="E3" s="164" t="s">
        <v>256</v>
      </c>
      <c r="F3" s="16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103</v>
      </c>
      <c r="E4" s="10" t="s">
        <v>103</v>
      </c>
      <c r="F4" s="16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29"/>
      <c r="F5" s="16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7.7199999999999989</v>
      </c>
      <c r="E6" s="22">
        <v>7.2152500000000011</v>
      </c>
      <c r="F6" s="16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7.7</v>
      </c>
      <c r="E7" s="10">
        <v>7.2152500000000011</v>
      </c>
      <c r="F7" s="16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>
        <v>3</v>
      </c>
    </row>
    <row r="8" spans="1:66">
      <c r="A8" s="35"/>
      <c r="B8" s="19">
        <v>1</v>
      </c>
      <c r="C8" s="8">
        <v>3</v>
      </c>
      <c r="D8" s="10">
        <v>7.7</v>
      </c>
      <c r="E8" s="10">
        <v>7.1582499999999989</v>
      </c>
      <c r="F8" s="16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10">
        <v>7.61</v>
      </c>
      <c r="E9" s="10">
        <v>7.0964999999999998</v>
      </c>
      <c r="F9" s="16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7.4126250000000002</v>
      </c>
      <c r="BN9" s="32"/>
    </row>
    <row r="10" spans="1:66">
      <c r="A10" s="35"/>
      <c r="B10" s="19">
        <v>1</v>
      </c>
      <c r="C10" s="8">
        <v>5</v>
      </c>
      <c r="D10" s="10">
        <v>7.6</v>
      </c>
      <c r="E10" s="10">
        <v>7.2152499999999993</v>
      </c>
      <c r="F10" s="16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9</v>
      </c>
    </row>
    <row r="11" spans="1:66">
      <c r="A11" s="35"/>
      <c r="B11" s="19">
        <v>1</v>
      </c>
      <c r="C11" s="8">
        <v>6</v>
      </c>
      <c r="D11" s="10">
        <v>7.5199999999999987</v>
      </c>
      <c r="E11" s="10">
        <v>7.2009999999999987</v>
      </c>
      <c r="F11" s="16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2"/>
    </row>
    <row r="12" spans="1:66">
      <c r="A12" s="35"/>
      <c r="B12" s="20" t="s">
        <v>263</v>
      </c>
      <c r="C12" s="12"/>
      <c r="D12" s="26">
        <v>7.6416666666666657</v>
      </c>
      <c r="E12" s="26">
        <v>7.1835833333333339</v>
      </c>
      <c r="F12" s="16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2"/>
    </row>
    <row r="13" spans="1:66">
      <c r="A13" s="35"/>
      <c r="B13" s="3" t="s">
        <v>264</v>
      </c>
      <c r="C13" s="33"/>
      <c r="D13" s="11">
        <v>7.6550000000000002</v>
      </c>
      <c r="E13" s="11">
        <v>7.208124999999999</v>
      </c>
      <c r="F13" s="16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2"/>
    </row>
    <row r="14" spans="1:66">
      <c r="A14" s="35"/>
      <c r="B14" s="3" t="s">
        <v>265</v>
      </c>
      <c r="C14" s="33"/>
      <c r="D14" s="27">
        <v>7.8081154363051686E-2</v>
      </c>
      <c r="E14" s="27">
        <v>4.8035316868598812E-2</v>
      </c>
      <c r="F14" s="16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2"/>
    </row>
    <row r="15" spans="1:66">
      <c r="A15" s="35"/>
      <c r="B15" s="3" t="s">
        <v>87</v>
      </c>
      <c r="C15" s="33"/>
      <c r="D15" s="13">
        <v>1.0217817364848641E-2</v>
      </c>
      <c r="E15" s="13">
        <v>6.6868183522984783E-3</v>
      </c>
      <c r="F15" s="16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2"/>
    </row>
    <row r="16" spans="1:66">
      <c r="A16" s="35"/>
      <c r="B16" s="3" t="s">
        <v>266</v>
      </c>
      <c r="C16" s="33"/>
      <c r="D16" s="13">
        <v>3.0898860615054202E-2</v>
      </c>
      <c r="E16" s="13">
        <v>-3.0898860615054202E-2</v>
      </c>
      <c r="F16" s="16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2"/>
    </row>
    <row r="17" spans="1:65">
      <c r="A17" s="35"/>
      <c r="B17" s="53" t="s">
        <v>267</v>
      </c>
      <c r="C17" s="54"/>
      <c r="D17" s="52">
        <v>0.67</v>
      </c>
      <c r="E17" s="52">
        <v>0.67</v>
      </c>
      <c r="F17" s="16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2"/>
    </row>
    <row r="18" spans="1:65">
      <c r="B18" s="36"/>
      <c r="C18" s="20"/>
      <c r="D18" s="31"/>
      <c r="E18" s="31"/>
      <c r="BM18" s="62"/>
    </row>
    <row r="19" spans="1:65" ht="15">
      <c r="B19" s="37" t="s">
        <v>436</v>
      </c>
      <c r="BM19" s="32" t="s">
        <v>269</v>
      </c>
    </row>
    <row r="20" spans="1:65" ht="15">
      <c r="A20" s="28" t="s">
        <v>7</v>
      </c>
      <c r="B20" s="18" t="s">
        <v>115</v>
      </c>
      <c r="C20" s="15" t="s">
        <v>116</v>
      </c>
      <c r="D20" s="16" t="s">
        <v>235</v>
      </c>
      <c r="E20" s="17" t="s">
        <v>235</v>
      </c>
      <c r="F20" s="16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236</v>
      </c>
      <c r="C21" s="8" t="s">
        <v>236</v>
      </c>
      <c r="D21" s="163" t="s">
        <v>240</v>
      </c>
      <c r="E21" s="164" t="s">
        <v>256</v>
      </c>
      <c r="F21" s="16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3</v>
      </c>
    </row>
    <row r="22" spans="1:65">
      <c r="A22" s="35"/>
      <c r="B22" s="19"/>
      <c r="C22" s="8"/>
      <c r="D22" s="9" t="s">
        <v>103</v>
      </c>
      <c r="E22" s="10" t="s">
        <v>103</v>
      </c>
      <c r="F22" s="16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0</v>
      </c>
    </row>
    <row r="23" spans="1:65">
      <c r="A23" s="35"/>
      <c r="B23" s="19"/>
      <c r="C23" s="8"/>
      <c r="D23" s="29"/>
      <c r="E23" s="29"/>
      <c r="F23" s="16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0</v>
      </c>
    </row>
    <row r="24" spans="1:65">
      <c r="A24" s="35"/>
      <c r="B24" s="18">
        <v>1</v>
      </c>
      <c r="C24" s="14">
        <v>1</v>
      </c>
      <c r="D24" s="236">
        <v>368</v>
      </c>
      <c r="E24" s="236">
        <v>361.33425</v>
      </c>
      <c r="F24" s="237"/>
      <c r="G24" s="238"/>
      <c r="H24" s="238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8"/>
      <c r="AE24" s="238"/>
      <c r="AF24" s="238"/>
      <c r="AG24" s="238"/>
      <c r="AH24" s="238"/>
      <c r="AI24" s="238"/>
      <c r="AJ24" s="238"/>
      <c r="AK24" s="238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  <c r="AW24" s="238"/>
      <c r="AX24" s="238"/>
      <c r="AY24" s="238"/>
      <c r="AZ24" s="238"/>
      <c r="BA24" s="238"/>
      <c r="BB24" s="238"/>
      <c r="BC24" s="238"/>
      <c r="BD24" s="238"/>
      <c r="BE24" s="238"/>
      <c r="BF24" s="238"/>
      <c r="BG24" s="238"/>
      <c r="BH24" s="238"/>
      <c r="BI24" s="238"/>
      <c r="BJ24" s="238"/>
      <c r="BK24" s="238"/>
      <c r="BL24" s="238"/>
      <c r="BM24" s="239">
        <v>1</v>
      </c>
    </row>
    <row r="25" spans="1:65">
      <c r="A25" s="35"/>
      <c r="B25" s="19">
        <v>1</v>
      </c>
      <c r="C25" s="8">
        <v>2</v>
      </c>
      <c r="D25" s="240">
        <v>350</v>
      </c>
      <c r="E25" s="240">
        <v>356.50750000000005</v>
      </c>
      <c r="F25" s="237"/>
      <c r="G25" s="238"/>
      <c r="H25" s="238"/>
      <c r="I25" s="238"/>
      <c r="J25" s="238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  <c r="AH25" s="238"/>
      <c r="AI25" s="238"/>
      <c r="AJ25" s="238"/>
      <c r="AK25" s="238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8"/>
      <c r="AW25" s="238"/>
      <c r="AX25" s="238"/>
      <c r="AY25" s="238"/>
      <c r="AZ25" s="238"/>
      <c r="BA25" s="238"/>
      <c r="BB25" s="238"/>
      <c r="BC25" s="238"/>
      <c r="BD25" s="238"/>
      <c r="BE25" s="238"/>
      <c r="BF25" s="238"/>
      <c r="BG25" s="238"/>
      <c r="BH25" s="238"/>
      <c r="BI25" s="238"/>
      <c r="BJ25" s="238"/>
      <c r="BK25" s="238"/>
      <c r="BL25" s="238"/>
      <c r="BM25" s="239">
        <v>4</v>
      </c>
    </row>
    <row r="26" spans="1:65">
      <c r="A26" s="35"/>
      <c r="B26" s="19">
        <v>1</v>
      </c>
      <c r="C26" s="8">
        <v>3</v>
      </c>
      <c r="D26" s="240">
        <v>382</v>
      </c>
      <c r="E26" s="240">
        <v>358.95324999999997</v>
      </c>
      <c r="F26" s="237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AH26" s="23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8"/>
      <c r="AW26" s="238"/>
      <c r="AX26" s="238"/>
      <c r="AY26" s="238"/>
      <c r="AZ26" s="238"/>
      <c r="BA26" s="238"/>
      <c r="BB26" s="238"/>
      <c r="BC26" s="238"/>
      <c r="BD26" s="238"/>
      <c r="BE26" s="238"/>
      <c r="BF26" s="238"/>
      <c r="BG26" s="238"/>
      <c r="BH26" s="238"/>
      <c r="BI26" s="238"/>
      <c r="BJ26" s="238"/>
      <c r="BK26" s="238"/>
      <c r="BL26" s="238"/>
      <c r="BM26" s="239">
        <v>16</v>
      </c>
    </row>
    <row r="27" spans="1:65">
      <c r="A27" s="35"/>
      <c r="B27" s="19">
        <v>1</v>
      </c>
      <c r="C27" s="8">
        <v>4</v>
      </c>
      <c r="D27" s="240">
        <v>389</v>
      </c>
      <c r="E27" s="240">
        <v>350.85349999999994</v>
      </c>
      <c r="F27" s="237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  <c r="AH27" s="238"/>
      <c r="AI27" s="238"/>
      <c r="AJ27" s="238"/>
      <c r="AK27" s="238"/>
      <c r="AL27" s="238"/>
      <c r="AM27" s="238"/>
      <c r="AN27" s="238"/>
      <c r="AO27" s="238"/>
      <c r="AP27" s="238"/>
      <c r="AQ27" s="238"/>
      <c r="AR27" s="238"/>
      <c r="AS27" s="238"/>
      <c r="AT27" s="238"/>
      <c r="AU27" s="238"/>
      <c r="AV27" s="238"/>
      <c r="AW27" s="238"/>
      <c r="AX27" s="238"/>
      <c r="AY27" s="238"/>
      <c r="AZ27" s="238"/>
      <c r="BA27" s="238"/>
      <c r="BB27" s="238"/>
      <c r="BC27" s="238"/>
      <c r="BD27" s="238"/>
      <c r="BE27" s="238"/>
      <c r="BF27" s="238"/>
      <c r="BG27" s="238"/>
      <c r="BH27" s="238"/>
      <c r="BI27" s="238"/>
      <c r="BJ27" s="238"/>
      <c r="BK27" s="238"/>
      <c r="BL27" s="238"/>
      <c r="BM27" s="239">
        <v>359.04485</v>
      </c>
    </row>
    <row r="28" spans="1:65">
      <c r="A28" s="35"/>
      <c r="B28" s="19">
        <v>1</v>
      </c>
      <c r="C28" s="8">
        <v>5</v>
      </c>
      <c r="D28" s="240">
        <v>354</v>
      </c>
      <c r="E28" s="240">
        <v>355.3</v>
      </c>
      <c r="F28" s="237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38"/>
      <c r="AW28" s="238"/>
      <c r="AX28" s="238"/>
      <c r="AY28" s="238"/>
      <c r="AZ28" s="238"/>
      <c r="BA28" s="238"/>
      <c r="BB28" s="238"/>
      <c r="BC28" s="238"/>
      <c r="BD28" s="238"/>
      <c r="BE28" s="238"/>
      <c r="BF28" s="238"/>
      <c r="BG28" s="238"/>
      <c r="BH28" s="238"/>
      <c r="BI28" s="238"/>
      <c r="BJ28" s="238"/>
      <c r="BK28" s="238"/>
      <c r="BL28" s="238"/>
      <c r="BM28" s="239">
        <v>10</v>
      </c>
    </row>
    <row r="29" spans="1:65">
      <c r="A29" s="35"/>
      <c r="B29" s="19">
        <v>1</v>
      </c>
      <c r="C29" s="8">
        <v>6</v>
      </c>
      <c r="D29" s="240">
        <v>326</v>
      </c>
      <c r="E29" s="240">
        <v>356.58969999999999</v>
      </c>
      <c r="F29" s="237"/>
      <c r="G29" s="238"/>
      <c r="H29" s="238"/>
      <c r="I29" s="238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  <c r="BM29" s="241"/>
    </row>
    <row r="30" spans="1:65">
      <c r="A30" s="35"/>
      <c r="B30" s="20" t="s">
        <v>263</v>
      </c>
      <c r="C30" s="12"/>
      <c r="D30" s="242">
        <v>361.5</v>
      </c>
      <c r="E30" s="242">
        <v>356.58969999999999</v>
      </c>
      <c r="F30" s="237"/>
      <c r="G30" s="238"/>
      <c r="H30" s="238"/>
      <c r="I30" s="238"/>
      <c r="J30" s="238"/>
      <c r="K30" s="238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38"/>
      <c r="AJ30" s="238"/>
      <c r="AK30" s="238"/>
      <c r="AL30" s="238"/>
      <c r="AM30" s="238"/>
      <c r="AN30" s="238"/>
      <c r="AO30" s="238"/>
      <c r="AP30" s="238"/>
      <c r="AQ30" s="238"/>
      <c r="AR30" s="238"/>
      <c r="AS30" s="238"/>
      <c r="AT30" s="238"/>
      <c r="AU30" s="238"/>
      <c r="AV30" s="238"/>
      <c r="AW30" s="238"/>
      <c r="AX30" s="238"/>
      <c r="AY30" s="238"/>
      <c r="AZ30" s="238"/>
      <c r="BA30" s="238"/>
      <c r="BB30" s="238"/>
      <c r="BC30" s="238"/>
      <c r="BD30" s="238"/>
      <c r="BE30" s="238"/>
      <c r="BF30" s="238"/>
      <c r="BG30" s="238"/>
      <c r="BH30" s="238"/>
      <c r="BI30" s="238"/>
      <c r="BJ30" s="238"/>
      <c r="BK30" s="238"/>
      <c r="BL30" s="238"/>
      <c r="BM30" s="241"/>
    </row>
    <row r="31" spans="1:65">
      <c r="A31" s="35"/>
      <c r="B31" s="3" t="s">
        <v>264</v>
      </c>
      <c r="C31" s="33"/>
      <c r="D31" s="243">
        <v>361</v>
      </c>
      <c r="E31" s="243">
        <v>356.54860000000002</v>
      </c>
      <c r="F31" s="237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41"/>
    </row>
    <row r="32" spans="1:65">
      <c r="A32" s="35"/>
      <c r="B32" s="3" t="s">
        <v>265</v>
      </c>
      <c r="C32" s="33"/>
      <c r="D32" s="243">
        <v>23.097618924902193</v>
      </c>
      <c r="E32" s="243">
        <v>3.5403727678028614</v>
      </c>
      <c r="F32" s="237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  <c r="AS32" s="238"/>
      <c r="AT32" s="238"/>
      <c r="AU32" s="238"/>
      <c r="AV32" s="238"/>
      <c r="AW32" s="238"/>
      <c r="AX32" s="238"/>
      <c r="AY32" s="238"/>
      <c r="AZ32" s="238"/>
      <c r="BA32" s="238"/>
      <c r="BB32" s="238"/>
      <c r="BC32" s="238"/>
      <c r="BD32" s="238"/>
      <c r="BE32" s="238"/>
      <c r="BF32" s="238"/>
      <c r="BG32" s="238"/>
      <c r="BH32" s="238"/>
      <c r="BI32" s="238"/>
      <c r="BJ32" s="238"/>
      <c r="BK32" s="238"/>
      <c r="BL32" s="238"/>
      <c r="BM32" s="241"/>
    </row>
    <row r="33" spans="1:65">
      <c r="A33" s="35"/>
      <c r="B33" s="3" t="s">
        <v>87</v>
      </c>
      <c r="C33" s="33"/>
      <c r="D33" s="13">
        <v>6.389382828465337E-2</v>
      </c>
      <c r="E33" s="13">
        <v>9.9284212858724227E-3</v>
      </c>
      <c r="F33" s="16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2"/>
    </row>
    <row r="34" spans="1:65">
      <c r="A34" s="35"/>
      <c r="B34" s="3" t="s">
        <v>266</v>
      </c>
      <c r="C34" s="33"/>
      <c r="D34" s="13">
        <v>6.8380036644446474E-3</v>
      </c>
      <c r="E34" s="13">
        <v>-6.8380036644447584E-3</v>
      </c>
      <c r="F34" s="16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2"/>
    </row>
    <row r="35" spans="1:65">
      <c r="A35" s="35"/>
      <c r="B35" s="53" t="s">
        <v>267</v>
      </c>
      <c r="C35" s="54"/>
      <c r="D35" s="52">
        <v>0.67</v>
      </c>
      <c r="E35" s="52">
        <v>0.67</v>
      </c>
      <c r="F35" s="16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2"/>
    </row>
    <row r="36" spans="1:65">
      <c r="B36" s="36"/>
      <c r="C36" s="20"/>
      <c r="D36" s="31"/>
      <c r="E36" s="31"/>
      <c r="BM36" s="62"/>
    </row>
    <row r="37" spans="1:65" ht="15">
      <c r="B37" s="37" t="s">
        <v>437</v>
      </c>
      <c r="BM37" s="32" t="s">
        <v>269</v>
      </c>
    </row>
    <row r="38" spans="1:65" ht="15">
      <c r="A38" s="28" t="s">
        <v>10</v>
      </c>
      <c r="B38" s="18" t="s">
        <v>115</v>
      </c>
      <c r="C38" s="15" t="s">
        <v>116</v>
      </c>
      <c r="D38" s="16" t="s">
        <v>235</v>
      </c>
      <c r="E38" s="17" t="s">
        <v>235</v>
      </c>
      <c r="F38" s="16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 t="s">
        <v>236</v>
      </c>
      <c r="C39" s="8" t="s">
        <v>236</v>
      </c>
      <c r="D39" s="163" t="s">
        <v>240</v>
      </c>
      <c r="E39" s="164" t="s">
        <v>256</v>
      </c>
      <c r="F39" s="16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s">
        <v>3</v>
      </c>
    </row>
    <row r="40" spans="1:65">
      <c r="A40" s="35"/>
      <c r="B40" s="19"/>
      <c r="C40" s="8"/>
      <c r="D40" s="9" t="s">
        <v>103</v>
      </c>
      <c r="E40" s="10" t="s">
        <v>103</v>
      </c>
      <c r="F40" s="16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0</v>
      </c>
    </row>
    <row r="41" spans="1:65">
      <c r="A41" s="35"/>
      <c r="B41" s="19"/>
      <c r="C41" s="8"/>
      <c r="D41" s="29"/>
      <c r="E41" s="29"/>
      <c r="F41" s="16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8">
        <v>1</v>
      </c>
      <c r="C42" s="14">
        <v>1</v>
      </c>
      <c r="D42" s="236">
        <v>743</v>
      </c>
      <c r="E42" s="236">
        <v>745.78</v>
      </c>
      <c r="F42" s="237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  <c r="AB42" s="238"/>
      <c r="AC42" s="238"/>
      <c r="AD42" s="238"/>
      <c r="AE42" s="238"/>
      <c r="AF42" s="238"/>
      <c r="AG42" s="238"/>
      <c r="AH42" s="238"/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38"/>
      <c r="AZ42" s="238"/>
      <c r="BA42" s="238"/>
      <c r="BB42" s="238"/>
      <c r="BC42" s="238"/>
      <c r="BD42" s="238"/>
      <c r="BE42" s="238"/>
      <c r="BF42" s="238"/>
      <c r="BG42" s="238"/>
      <c r="BH42" s="238"/>
      <c r="BI42" s="238"/>
      <c r="BJ42" s="238"/>
      <c r="BK42" s="238"/>
      <c r="BL42" s="238"/>
      <c r="BM42" s="239">
        <v>1</v>
      </c>
    </row>
    <row r="43" spans="1:65">
      <c r="A43" s="35"/>
      <c r="B43" s="19">
        <v>1</v>
      </c>
      <c r="C43" s="8">
        <v>2</v>
      </c>
      <c r="D43" s="240">
        <v>743</v>
      </c>
      <c r="E43" s="240">
        <v>743.55274999999995</v>
      </c>
      <c r="F43" s="237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  <c r="AA43" s="238"/>
      <c r="AB43" s="238"/>
      <c r="AC43" s="238"/>
      <c r="AD43" s="238"/>
      <c r="AE43" s="238"/>
      <c r="AF43" s="238"/>
      <c r="AG43" s="238"/>
      <c r="AH43" s="238"/>
      <c r="AI43" s="238"/>
      <c r="AJ43" s="238"/>
      <c r="AK43" s="238"/>
      <c r="AL43" s="238"/>
      <c r="AM43" s="238"/>
      <c r="AN43" s="238"/>
      <c r="AO43" s="238"/>
      <c r="AP43" s="238"/>
      <c r="AQ43" s="238"/>
      <c r="AR43" s="238"/>
      <c r="AS43" s="238"/>
      <c r="AT43" s="238"/>
      <c r="AU43" s="238"/>
      <c r="AV43" s="238"/>
      <c r="AW43" s="238"/>
      <c r="AX43" s="238"/>
      <c r="AY43" s="238"/>
      <c r="AZ43" s="238"/>
      <c r="BA43" s="238"/>
      <c r="BB43" s="238"/>
      <c r="BC43" s="238"/>
      <c r="BD43" s="238"/>
      <c r="BE43" s="238"/>
      <c r="BF43" s="238"/>
      <c r="BG43" s="238"/>
      <c r="BH43" s="238"/>
      <c r="BI43" s="238"/>
      <c r="BJ43" s="238"/>
      <c r="BK43" s="238"/>
      <c r="BL43" s="238"/>
      <c r="BM43" s="239">
        <v>5</v>
      </c>
    </row>
    <row r="44" spans="1:65">
      <c r="A44" s="35"/>
      <c r="B44" s="19">
        <v>1</v>
      </c>
      <c r="C44" s="8">
        <v>3</v>
      </c>
      <c r="D44" s="240">
        <v>751</v>
      </c>
      <c r="E44" s="240">
        <v>742.4325</v>
      </c>
      <c r="F44" s="237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  <c r="AB44" s="238"/>
      <c r="AC44" s="238"/>
      <c r="AD44" s="238"/>
      <c r="AE44" s="238"/>
      <c r="AF44" s="238"/>
      <c r="AG44" s="238"/>
      <c r="AH44" s="238"/>
      <c r="AI44" s="238"/>
      <c r="AJ44" s="238"/>
      <c r="AK44" s="238"/>
      <c r="AL44" s="238"/>
      <c r="AM44" s="238"/>
      <c r="AN44" s="238"/>
      <c r="AO44" s="238"/>
      <c r="AP44" s="238"/>
      <c r="AQ44" s="238"/>
      <c r="AR44" s="238"/>
      <c r="AS44" s="238"/>
      <c r="AT44" s="238"/>
      <c r="AU44" s="238"/>
      <c r="AV44" s="238"/>
      <c r="AW44" s="238"/>
      <c r="AX44" s="238"/>
      <c r="AY44" s="238"/>
      <c r="AZ44" s="238"/>
      <c r="BA44" s="238"/>
      <c r="BB44" s="238"/>
      <c r="BC44" s="238"/>
      <c r="BD44" s="238"/>
      <c r="BE44" s="238"/>
      <c r="BF44" s="238"/>
      <c r="BG44" s="238"/>
      <c r="BH44" s="238"/>
      <c r="BI44" s="238"/>
      <c r="BJ44" s="238"/>
      <c r="BK44" s="238"/>
      <c r="BL44" s="238"/>
      <c r="BM44" s="239">
        <v>16</v>
      </c>
    </row>
    <row r="45" spans="1:65">
      <c r="A45" s="35"/>
      <c r="B45" s="19">
        <v>1</v>
      </c>
      <c r="C45" s="8">
        <v>4</v>
      </c>
      <c r="D45" s="240">
        <v>744</v>
      </c>
      <c r="E45" s="240">
        <v>740.59</v>
      </c>
      <c r="F45" s="237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  <c r="AA45" s="238"/>
      <c r="AB45" s="238"/>
      <c r="AC45" s="238"/>
      <c r="AD45" s="238"/>
      <c r="AE45" s="238"/>
      <c r="AF45" s="238"/>
      <c r="AG45" s="238"/>
      <c r="AH45" s="23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8"/>
      <c r="AW45" s="238"/>
      <c r="AX45" s="238"/>
      <c r="AY45" s="238"/>
      <c r="AZ45" s="238"/>
      <c r="BA45" s="238"/>
      <c r="BB45" s="238"/>
      <c r="BC45" s="238"/>
      <c r="BD45" s="238"/>
      <c r="BE45" s="238"/>
      <c r="BF45" s="238"/>
      <c r="BG45" s="238"/>
      <c r="BH45" s="238"/>
      <c r="BI45" s="238"/>
      <c r="BJ45" s="238"/>
      <c r="BK45" s="238"/>
      <c r="BL45" s="238"/>
      <c r="BM45" s="239">
        <v>742.25993402777794</v>
      </c>
    </row>
    <row r="46" spans="1:65">
      <c r="A46" s="35"/>
      <c r="B46" s="19">
        <v>1</v>
      </c>
      <c r="C46" s="8">
        <v>5</v>
      </c>
      <c r="D46" s="240">
        <v>741</v>
      </c>
      <c r="E46" s="240">
        <v>740.56470833333333</v>
      </c>
      <c r="F46" s="237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  <c r="AB46" s="238"/>
      <c r="AC46" s="238"/>
      <c r="AD46" s="238"/>
      <c r="AE46" s="238"/>
      <c r="AF46" s="238"/>
      <c r="AG46" s="238"/>
      <c r="AH46" s="238"/>
      <c r="AI46" s="238"/>
      <c r="AJ46" s="238"/>
      <c r="AK46" s="238"/>
      <c r="AL46" s="238"/>
      <c r="AM46" s="238"/>
      <c r="AN46" s="238"/>
      <c r="AO46" s="238"/>
      <c r="AP46" s="238"/>
      <c r="AQ46" s="238"/>
      <c r="AR46" s="238"/>
      <c r="AS46" s="238"/>
      <c r="AT46" s="238"/>
      <c r="AU46" s="238"/>
      <c r="AV46" s="238"/>
      <c r="AW46" s="238"/>
      <c r="AX46" s="238"/>
      <c r="AY46" s="238"/>
      <c r="AZ46" s="238"/>
      <c r="BA46" s="238"/>
      <c r="BB46" s="238"/>
      <c r="BC46" s="238"/>
      <c r="BD46" s="238"/>
      <c r="BE46" s="238"/>
      <c r="BF46" s="238"/>
      <c r="BG46" s="238"/>
      <c r="BH46" s="238"/>
      <c r="BI46" s="238"/>
      <c r="BJ46" s="238"/>
      <c r="BK46" s="238"/>
      <c r="BL46" s="238"/>
      <c r="BM46" s="239">
        <v>11</v>
      </c>
    </row>
    <row r="47" spans="1:65">
      <c r="A47" s="35"/>
      <c r="B47" s="19">
        <v>1</v>
      </c>
      <c r="C47" s="8">
        <v>6</v>
      </c>
      <c r="D47" s="240">
        <v>734</v>
      </c>
      <c r="E47" s="240">
        <v>738.19924999999989</v>
      </c>
      <c r="F47" s="237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  <c r="AS47" s="238"/>
      <c r="AT47" s="238"/>
      <c r="AU47" s="238"/>
      <c r="AV47" s="238"/>
      <c r="AW47" s="238"/>
      <c r="AX47" s="238"/>
      <c r="AY47" s="238"/>
      <c r="AZ47" s="238"/>
      <c r="BA47" s="238"/>
      <c r="BB47" s="238"/>
      <c r="BC47" s="238"/>
      <c r="BD47" s="238"/>
      <c r="BE47" s="238"/>
      <c r="BF47" s="238"/>
      <c r="BG47" s="238"/>
      <c r="BH47" s="238"/>
      <c r="BI47" s="238"/>
      <c r="BJ47" s="238"/>
      <c r="BK47" s="238"/>
      <c r="BL47" s="238"/>
      <c r="BM47" s="241"/>
    </row>
    <row r="48" spans="1:65">
      <c r="A48" s="35"/>
      <c r="B48" s="20" t="s">
        <v>263</v>
      </c>
      <c r="C48" s="12"/>
      <c r="D48" s="242">
        <v>742.66666666666663</v>
      </c>
      <c r="E48" s="242">
        <v>741.85320138888892</v>
      </c>
      <c r="F48" s="237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  <c r="AB48" s="238"/>
      <c r="AC48" s="238"/>
      <c r="AD48" s="238"/>
      <c r="AE48" s="238"/>
      <c r="AF48" s="238"/>
      <c r="AG48" s="238"/>
      <c r="AH48" s="238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8"/>
      <c r="AW48" s="238"/>
      <c r="AX48" s="238"/>
      <c r="AY48" s="238"/>
      <c r="AZ48" s="238"/>
      <c r="BA48" s="238"/>
      <c r="BB48" s="238"/>
      <c r="BC48" s="238"/>
      <c r="BD48" s="238"/>
      <c r="BE48" s="238"/>
      <c r="BF48" s="238"/>
      <c r="BG48" s="238"/>
      <c r="BH48" s="238"/>
      <c r="BI48" s="238"/>
      <c r="BJ48" s="238"/>
      <c r="BK48" s="238"/>
      <c r="BL48" s="238"/>
      <c r="BM48" s="241"/>
    </row>
    <row r="49" spans="1:65">
      <c r="A49" s="35"/>
      <c r="B49" s="3" t="s">
        <v>264</v>
      </c>
      <c r="C49" s="33"/>
      <c r="D49" s="243">
        <v>743</v>
      </c>
      <c r="E49" s="243">
        <v>741.51125000000002</v>
      </c>
      <c r="F49" s="237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8"/>
      <c r="AH49" s="238"/>
      <c r="AI49" s="238"/>
      <c r="AJ49" s="238"/>
      <c r="AK49" s="238"/>
      <c r="AL49" s="238"/>
      <c r="AM49" s="238"/>
      <c r="AN49" s="238"/>
      <c r="AO49" s="238"/>
      <c r="AP49" s="238"/>
      <c r="AQ49" s="238"/>
      <c r="AR49" s="238"/>
      <c r="AS49" s="238"/>
      <c r="AT49" s="238"/>
      <c r="AU49" s="238"/>
      <c r="AV49" s="238"/>
      <c r="AW49" s="238"/>
      <c r="AX49" s="238"/>
      <c r="AY49" s="238"/>
      <c r="AZ49" s="238"/>
      <c r="BA49" s="238"/>
      <c r="BB49" s="238"/>
      <c r="BC49" s="238"/>
      <c r="BD49" s="238"/>
      <c r="BE49" s="238"/>
      <c r="BF49" s="238"/>
      <c r="BG49" s="238"/>
      <c r="BH49" s="238"/>
      <c r="BI49" s="238"/>
      <c r="BJ49" s="238"/>
      <c r="BK49" s="238"/>
      <c r="BL49" s="238"/>
      <c r="BM49" s="241"/>
    </row>
    <row r="50" spans="1:65">
      <c r="A50" s="35"/>
      <c r="B50" s="3" t="s">
        <v>265</v>
      </c>
      <c r="C50" s="33"/>
      <c r="D50" s="243">
        <v>5.4650404085117863</v>
      </c>
      <c r="E50" s="243">
        <v>2.6552232505029849</v>
      </c>
      <c r="F50" s="237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238"/>
      <c r="AB50" s="238"/>
      <c r="AC50" s="238"/>
      <c r="AD50" s="238"/>
      <c r="AE50" s="238"/>
      <c r="AF50" s="238"/>
      <c r="AG50" s="238"/>
      <c r="AH50" s="238"/>
      <c r="AI50" s="238"/>
      <c r="AJ50" s="238"/>
      <c r="AK50" s="238"/>
      <c r="AL50" s="238"/>
      <c r="AM50" s="238"/>
      <c r="AN50" s="238"/>
      <c r="AO50" s="238"/>
      <c r="AP50" s="238"/>
      <c r="AQ50" s="238"/>
      <c r="AR50" s="238"/>
      <c r="AS50" s="238"/>
      <c r="AT50" s="238"/>
      <c r="AU50" s="238"/>
      <c r="AV50" s="238"/>
      <c r="AW50" s="238"/>
      <c r="AX50" s="238"/>
      <c r="AY50" s="238"/>
      <c r="AZ50" s="238"/>
      <c r="BA50" s="238"/>
      <c r="BB50" s="238"/>
      <c r="BC50" s="238"/>
      <c r="BD50" s="238"/>
      <c r="BE50" s="238"/>
      <c r="BF50" s="238"/>
      <c r="BG50" s="238"/>
      <c r="BH50" s="238"/>
      <c r="BI50" s="238"/>
      <c r="BJ50" s="238"/>
      <c r="BK50" s="238"/>
      <c r="BL50" s="238"/>
      <c r="BM50" s="241"/>
    </row>
    <row r="51" spans="1:65">
      <c r="A51" s="35"/>
      <c r="B51" s="3" t="s">
        <v>87</v>
      </c>
      <c r="C51" s="33"/>
      <c r="D51" s="13">
        <v>7.3586720042797841E-3</v>
      </c>
      <c r="E51" s="13">
        <v>3.5791761032127473E-3</v>
      </c>
      <c r="F51" s="16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2"/>
    </row>
    <row r="52" spans="1:65">
      <c r="A52" s="35"/>
      <c r="B52" s="3" t="s">
        <v>266</v>
      </c>
      <c r="C52" s="33"/>
      <c r="D52" s="13">
        <v>5.4796523460676205E-4</v>
      </c>
      <c r="E52" s="13">
        <v>-5.4796523460720614E-4</v>
      </c>
      <c r="F52" s="16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2"/>
    </row>
    <row r="53" spans="1:65">
      <c r="A53" s="35"/>
      <c r="B53" s="53" t="s">
        <v>267</v>
      </c>
      <c r="C53" s="54"/>
      <c r="D53" s="52">
        <v>0.67</v>
      </c>
      <c r="E53" s="52">
        <v>0.67</v>
      </c>
      <c r="F53" s="16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2"/>
    </row>
    <row r="54" spans="1:65">
      <c r="B54" s="36"/>
      <c r="C54" s="20"/>
      <c r="D54" s="31"/>
      <c r="E54" s="31"/>
      <c r="BM54" s="62"/>
    </row>
    <row r="55" spans="1:65" ht="15">
      <c r="B55" s="37" t="s">
        <v>438</v>
      </c>
      <c r="BM55" s="32" t="s">
        <v>269</v>
      </c>
    </row>
    <row r="56" spans="1:65" ht="15">
      <c r="A56" s="28" t="s">
        <v>13</v>
      </c>
      <c r="B56" s="18" t="s">
        <v>115</v>
      </c>
      <c r="C56" s="15" t="s">
        <v>116</v>
      </c>
      <c r="D56" s="16" t="s">
        <v>235</v>
      </c>
      <c r="E56" s="16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 t="s">
        <v>236</v>
      </c>
      <c r="C57" s="8" t="s">
        <v>236</v>
      </c>
      <c r="D57" s="163" t="s">
        <v>256</v>
      </c>
      <c r="E57" s="16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 t="s">
        <v>3</v>
      </c>
    </row>
    <row r="58" spans="1:65">
      <c r="A58" s="35"/>
      <c r="B58" s="19"/>
      <c r="C58" s="8"/>
      <c r="D58" s="9" t="s">
        <v>103</v>
      </c>
      <c r="E58" s="16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2</v>
      </c>
    </row>
    <row r="59" spans="1:65">
      <c r="A59" s="35"/>
      <c r="B59" s="19"/>
      <c r="C59" s="8"/>
      <c r="D59" s="29"/>
      <c r="E59" s="16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2</v>
      </c>
    </row>
    <row r="60" spans="1:65">
      <c r="A60" s="35"/>
      <c r="B60" s="18">
        <v>1</v>
      </c>
      <c r="C60" s="14">
        <v>1</v>
      </c>
      <c r="D60" s="160" t="s">
        <v>109</v>
      </c>
      <c r="E60" s="16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1</v>
      </c>
    </row>
    <row r="61" spans="1:65">
      <c r="A61" s="35"/>
      <c r="B61" s="19">
        <v>1</v>
      </c>
      <c r="C61" s="8">
        <v>2</v>
      </c>
      <c r="D61" s="161" t="s">
        <v>109</v>
      </c>
      <c r="E61" s="16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6</v>
      </c>
    </row>
    <row r="62" spans="1:65">
      <c r="A62" s="35"/>
      <c r="B62" s="19">
        <v>1</v>
      </c>
      <c r="C62" s="8">
        <v>3</v>
      </c>
      <c r="D62" s="161" t="s">
        <v>109</v>
      </c>
      <c r="E62" s="16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16</v>
      </c>
    </row>
    <row r="63" spans="1:65">
      <c r="A63" s="35"/>
      <c r="B63" s="19">
        <v>1</v>
      </c>
      <c r="C63" s="8">
        <v>4</v>
      </c>
      <c r="D63" s="161" t="s">
        <v>109</v>
      </c>
      <c r="E63" s="16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s">
        <v>109</v>
      </c>
    </row>
    <row r="64" spans="1:65">
      <c r="A64" s="35"/>
      <c r="B64" s="19">
        <v>1</v>
      </c>
      <c r="C64" s="8">
        <v>5</v>
      </c>
      <c r="D64" s="161" t="s">
        <v>109</v>
      </c>
      <c r="E64" s="16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12</v>
      </c>
    </row>
    <row r="65" spans="1:65">
      <c r="A65" s="35"/>
      <c r="B65" s="19">
        <v>1</v>
      </c>
      <c r="C65" s="8">
        <v>6</v>
      </c>
      <c r="D65" s="161" t="s">
        <v>109</v>
      </c>
      <c r="E65" s="16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62"/>
    </row>
    <row r="66" spans="1:65">
      <c r="A66" s="35"/>
      <c r="B66" s="20" t="s">
        <v>263</v>
      </c>
      <c r="C66" s="12"/>
      <c r="D66" s="26" t="s">
        <v>658</v>
      </c>
      <c r="E66" s="16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2"/>
    </row>
    <row r="67" spans="1:65">
      <c r="A67" s="35"/>
      <c r="B67" s="3" t="s">
        <v>264</v>
      </c>
      <c r="C67" s="33"/>
      <c r="D67" s="11" t="s">
        <v>658</v>
      </c>
      <c r="E67" s="16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2"/>
    </row>
    <row r="68" spans="1:65">
      <c r="A68" s="35"/>
      <c r="B68" s="3" t="s">
        <v>265</v>
      </c>
      <c r="C68" s="33"/>
      <c r="D68" s="27" t="s">
        <v>658</v>
      </c>
      <c r="E68" s="16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2"/>
    </row>
    <row r="69" spans="1:65">
      <c r="A69" s="35"/>
      <c r="B69" s="3" t="s">
        <v>87</v>
      </c>
      <c r="C69" s="33"/>
      <c r="D69" s="13" t="s">
        <v>658</v>
      </c>
      <c r="E69" s="16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2"/>
    </row>
    <row r="70" spans="1:65">
      <c r="A70" s="35"/>
      <c r="B70" s="3" t="s">
        <v>266</v>
      </c>
      <c r="C70" s="33"/>
      <c r="D70" s="13" t="s">
        <v>658</v>
      </c>
      <c r="E70" s="16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2"/>
    </row>
    <row r="71" spans="1:65">
      <c r="A71" s="35"/>
      <c r="B71" s="53" t="s">
        <v>267</v>
      </c>
      <c r="C71" s="54"/>
      <c r="D71" s="52" t="s">
        <v>268</v>
      </c>
      <c r="E71" s="16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2"/>
    </row>
    <row r="72" spans="1:65">
      <c r="B72" s="36"/>
      <c r="C72" s="20"/>
      <c r="D72" s="31"/>
      <c r="BM72" s="62"/>
    </row>
    <row r="73" spans="1:65" ht="15">
      <c r="B73" s="37" t="s">
        <v>439</v>
      </c>
      <c r="BM73" s="32" t="s">
        <v>269</v>
      </c>
    </row>
    <row r="74" spans="1:65" ht="15">
      <c r="A74" s="28" t="s">
        <v>16</v>
      </c>
      <c r="B74" s="18" t="s">
        <v>115</v>
      </c>
      <c r="C74" s="15" t="s">
        <v>116</v>
      </c>
      <c r="D74" s="16" t="s">
        <v>235</v>
      </c>
      <c r="E74" s="16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1</v>
      </c>
    </row>
    <row r="75" spans="1:65">
      <c r="A75" s="35"/>
      <c r="B75" s="19" t="s">
        <v>236</v>
      </c>
      <c r="C75" s="8" t="s">
        <v>236</v>
      </c>
      <c r="D75" s="163" t="s">
        <v>256</v>
      </c>
      <c r="E75" s="16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 t="s">
        <v>3</v>
      </c>
    </row>
    <row r="76" spans="1:65">
      <c r="A76" s="35"/>
      <c r="B76" s="19"/>
      <c r="C76" s="8"/>
      <c r="D76" s="9" t="s">
        <v>103</v>
      </c>
      <c r="E76" s="16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2</v>
      </c>
    </row>
    <row r="77" spans="1:65">
      <c r="A77" s="35"/>
      <c r="B77" s="19"/>
      <c r="C77" s="8"/>
      <c r="D77" s="29"/>
      <c r="E77" s="16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2</v>
      </c>
    </row>
    <row r="78" spans="1:65">
      <c r="A78" s="35"/>
      <c r="B78" s="18">
        <v>1</v>
      </c>
      <c r="C78" s="14">
        <v>1</v>
      </c>
      <c r="D78" s="160" t="s">
        <v>109</v>
      </c>
      <c r="E78" s="16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1</v>
      </c>
    </row>
    <row r="79" spans="1:65">
      <c r="A79" s="35"/>
      <c r="B79" s="19">
        <v>1</v>
      </c>
      <c r="C79" s="8">
        <v>2</v>
      </c>
      <c r="D79" s="161" t="s">
        <v>109</v>
      </c>
      <c r="E79" s="16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>
        <v>7</v>
      </c>
    </row>
    <row r="80" spans="1:65">
      <c r="A80" s="35"/>
      <c r="B80" s="19">
        <v>1</v>
      </c>
      <c r="C80" s="8">
        <v>3</v>
      </c>
      <c r="D80" s="161" t="s">
        <v>109</v>
      </c>
      <c r="E80" s="16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>
        <v>16</v>
      </c>
    </row>
    <row r="81" spans="1:65">
      <c r="A81" s="35"/>
      <c r="B81" s="19">
        <v>1</v>
      </c>
      <c r="C81" s="8">
        <v>4</v>
      </c>
      <c r="D81" s="161" t="s">
        <v>109</v>
      </c>
      <c r="E81" s="16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2" t="s">
        <v>109</v>
      </c>
    </row>
    <row r="82" spans="1:65">
      <c r="A82" s="35"/>
      <c r="B82" s="19">
        <v>1</v>
      </c>
      <c r="C82" s="8">
        <v>5</v>
      </c>
      <c r="D82" s="161" t="s">
        <v>109</v>
      </c>
      <c r="E82" s="16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2">
        <v>13</v>
      </c>
    </row>
    <row r="83" spans="1:65">
      <c r="A83" s="35"/>
      <c r="B83" s="19">
        <v>1</v>
      </c>
      <c r="C83" s="8">
        <v>6</v>
      </c>
      <c r="D83" s="161" t="s">
        <v>109</v>
      </c>
      <c r="E83" s="16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2"/>
    </row>
    <row r="84" spans="1:65">
      <c r="A84" s="35"/>
      <c r="B84" s="20" t="s">
        <v>263</v>
      </c>
      <c r="C84" s="12"/>
      <c r="D84" s="26" t="s">
        <v>658</v>
      </c>
      <c r="E84" s="16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62"/>
    </row>
    <row r="85" spans="1:65">
      <c r="A85" s="35"/>
      <c r="B85" s="3" t="s">
        <v>264</v>
      </c>
      <c r="C85" s="33"/>
      <c r="D85" s="11" t="s">
        <v>658</v>
      </c>
      <c r="E85" s="16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62"/>
    </row>
    <row r="86" spans="1:65">
      <c r="A86" s="35"/>
      <c r="B86" s="3" t="s">
        <v>265</v>
      </c>
      <c r="C86" s="33"/>
      <c r="D86" s="27" t="s">
        <v>658</v>
      </c>
      <c r="E86" s="16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62"/>
    </row>
    <row r="87" spans="1:65">
      <c r="A87" s="35"/>
      <c r="B87" s="3" t="s">
        <v>87</v>
      </c>
      <c r="C87" s="33"/>
      <c r="D87" s="13" t="s">
        <v>658</v>
      </c>
      <c r="E87" s="16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2"/>
    </row>
    <row r="88" spans="1:65">
      <c r="A88" s="35"/>
      <c r="B88" s="3" t="s">
        <v>266</v>
      </c>
      <c r="C88" s="33"/>
      <c r="D88" s="13" t="s">
        <v>658</v>
      </c>
      <c r="E88" s="16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2"/>
    </row>
    <row r="89" spans="1:65">
      <c r="A89" s="35"/>
      <c r="B89" s="53" t="s">
        <v>267</v>
      </c>
      <c r="C89" s="54"/>
      <c r="D89" s="52" t="s">
        <v>268</v>
      </c>
      <c r="E89" s="16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2"/>
    </row>
    <row r="90" spans="1:65">
      <c r="B90" s="36"/>
      <c r="C90" s="20"/>
      <c r="D90" s="31"/>
      <c r="BM90" s="62"/>
    </row>
    <row r="91" spans="1:65" ht="15">
      <c r="B91" s="37" t="s">
        <v>440</v>
      </c>
      <c r="BM91" s="32" t="s">
        <v>269</v>
      </c>
    </row>
    <row r="92" spans="1:65" ht="15">
      <c r="A92" s="28" t="s">
        <v>50</v>
      </c>
      <c r="B92" s="18" t="s">
        <v>115</v>
      </c>
      <c r="C92" s="15" t="s">
        <v>116</v>
      </c>
      <c r="D92" s="16" t="s">
        <v>235</v>
      </c>
      <c r="E92" s="17" t="s">
        <v>235</v>
      </c>
      <c r="F92" s="16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236</v>
      </c>
      <c r="C93" s="8" t="s">
        <v>236</v>
      </c>
      <c r="D93" s="163" t="s">
        <v>240</v>
      </c>
      <c r="E93" s="164" t="s">
        <v>256</v>
      </c>
      <c r="F93" s="1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1</v>
      </c>
    </row>
    <row r="94" spans="1:65">
      <c r="A94" s="35"/>
      <c r="B94" s="19"/>
      <c r="C94" s="8"/>
      <c r="D94" s="9" t="s">
        <v>103</v>
      </c>
      <c r="E94" s="10" t="s">
        <v>103</v>
      </c>
      <c r="F94" s="1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3</v>
      </c>
    </row>
    <row r="95" spans="1:65">
      <c r="A95" s="35"/>
      <c r="B95" s="19"/>
      <c r="C95" s="8"/>
      <c r="D95" s="29"/>
      <c r="E95" s="29"/>
      <c r="F95" s="16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3</v>
      </c>
    </row>
    <row r="96" spans="1:65">
      <c r="A96" s="35"/>
      <c r="B96" s="18">
        <v>1</v>
      </c>
      <c r="C96" s="14">
        <v>1</v>
      </c>
      <c r="D96" s="244">
        <v>0.67</v>
      </c>
      <c r="E96" s="244">
        <v>0.46200000000000008</v>
      </c>
      <c r="F96" s="234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  <c r="AS96" s="235"/>
      <c r="AT96" s="235"/>
      <c r="AU96" s="235"/>
      <c r="AV96" s="235"/>
      <c r="AW96" s="235"/>
      <c r="AX96" s="235"/>
      <c r="AY96" s="235"/>
      <c r="AZ96" s="235"/>
      <c r="BA96" s="235"/>
      <c r="BB96" s="235"/>
      <c r="BC96" s="235"/>
      <c r="BD96" s="235"/>
      <c r="BE96" s="235"/>
      <c r="BF96" s="235"/>
      <c r="BG96" s="235"/>
      <c r="BH96" s="235"/>
      <c r="BI96" s="235"/>
      <c r="BJ96" s="235"/>
      <c r="BK96" s="235"/>
      <c r="BL96" s="235"/>
      <c r="BM96" s="245">
        <v>1</v>
      </c>
    </row>
    <row r="97" spans="1:65">
      <c r="A97" s="35"/>
      <c r="B97" s="19">
        <v>1</v>
      </c>
      <c r="C97" s="8">
        <v>2</v>
      </c>
      <c r="D97" s="246">
        <v>0.67</v>
      </c>
      <c r="E97" s="246">
        <v>0.45150000000000001</v>
      </c>
      <c r="F97" s="234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  <c r="AS97" s="235"/>
      <c r="AT97" s="235"/>
      <c r="AU97" s="235"/>
      <c r="AV97" s="235"/>
      <c r="AW97" s="235"/>
      <c r="AX97" s="235"/>
      <c r="AY97" s="235"/>
      <c r="AZ97" s="235"/>
      <c r="BA97" s="235"/>
      <c r="BB97" s="235"/>
      <c r="BC97" s="235"/>
      <c r="BD97" s="235"/>
      <c r="BE97" s="235"/>
      <c r="BF97" s="235"/>
      <c r="BG97" s="235"/>
      <c r="BH97" s="235"/>
      <c r="BI97" s="235"/>
      <c r="BJ97" s="235"/>
      <c r="BK97" s="235"/>
      <c r="BL97" s="235"/>
      <c r="BM97" s="245">
        <v>8</v>
      </c>
    </row>
    <row r="98" spans="1:65">
      <c r="A98" s="35"/>
      <c r="B98" s="19">
        <v>1</v>
      </c>
      <c r="C98" s="8">
        <v>3</v>
      </c>
      <c r="D98" s="246">
        <v>0.71</v>
      </c>
      <c r="E98" s="246">
        <v>0.48299999999999998</v>
      </c>
      <c r="F98" s="234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  <c r="AA98" s="235"/>
      <c r="AB98" s="235"/>
      <c r="AC98" s="235"/>
      <c r="AD98" s="235"/>
      <c r="AE98" s="235"/>
      <c r="AF98" s="235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  <c r="AS98" s="235"/>
      <c r="AT98" s="235"/>
      <c r="AU98" s="235"/>
      <c r="AV98" s="235"/>
      <c r="AW98" s="235"/>
      <c r="AX98" s="235"/>
      <c r="AY98" s="235"/>
      <c r="AZ98" s="235"/>
      <c r="BA98" s="235"/>
      <c r="BB98" s="235"/>
      <c r="BC98" s="235"/>
      <c r="BD98" s="235"/>
      <c r="BE98" s="235"/>
      <c r="BF98" s="235"/>
      <c r="BG98" s="235"/>
      <c r="BH98" s="235"/>
      <c r="BI98" s="235"/>
      <c r="BJ98" s="235"/>
      <c r="BK98" s="235"/>
      <c r="BL98" s="235"/>
      <c r="BM98" s="245">
        <v>16</v>
      </c>
    </row>
    <row r="99" spans="1:65">
      <c r="A99" s="35"/>
      <c r="B99" s="19">
        <v>1</v>
      </c>
      <c r="C99" s="8">
        <v>4</v>
      </c>
      <c r="D99" s="246">
        <v>0.63</v>
      </c>
      <c r="E99" s="246">
        <v>0.46924999999999994</v>
      </c>
      <c r="F99" s="234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  <c r="AA99" s="235"/>
      <c r="AB99" s="235"/>
      <c r="AC99" s="235"/>
      <c r="AD99" s="235"/>
      <c r="AE99" s="235"/>
      <c r="AF99" s="235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  <c r="AS99" s="235"/>
      <c r="AT99" s="235"/>
      <c r="AU99" s="235"/>
      <c r="AV99" s="235"/>
      <c r="AW99" s="235"/>
      <c r="AX99" s="235"/>
      <c r="AY99" s="235"/>
      <c r="AZ99" s="235"/>
      <c r="BA99" s="235"/>
      <c r="BB99" s="235"/>
      <c r="BC99" s="235"/>
      <c r="BD99" s="235"/>
      <c r="BE99" s="235"/>
      <c r="BF99" s="235"/>
      <c r="BG99" s="235"/>
      <c r="BH99" s="235"/>
      <c r="BI99" s="235"/>
      <c r="BJ99" s="235"/>
      <c r="BK99" s="235"/>
      <c r="BL99" s="235"/>
      <c r="BM99" s="245">
        <v>0.57160069444444395</v>
      </c>
    </row>
    <row r="100" spans="1:65">
      <c r="A100" s="35"/>
      <c r="B100" s="19">
        <v>1</v>
      </c>
      <c r="C100" s="8">
        <v>5</v>
      </c>
      <c r="D100" s="246">
        <v>0.67</v>
      </c>
      <c r="E100" s="246">
        <v>0.47345833333333326</v>
      </c>
      <c r="F100" s="234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  <c r="AS100" s="235"/>
      <c r="AT100" s="235"/>
      <c r="AU100" s="235"/>
      <c r="AV100" s="235"/>
      <c r="AW100" s="235"/>
      <c r="AX100" s="235"/>
      <c r="AY100" s="235"/>
      <c r="AZ100" s="235"/>
      <c r="BA100" s="235"/>
      <c r="BB100" s="235"/>
      <c r="BC100" s="235"/>
      <c r="BD100" s="235"/>
      <c r="BE100" s="235"/>
      <c r="BF100" s="235"/>
      <c r="BG100" s="235"/>
      <c r="BH100" s="235"/>
      <c r="BI100" s="235"/>
      <c r="BJ100" s="235"/>
      <c r="BK100" s="235"/>
      <c r="BL100" s="235"/>
      <c r="BM100" s="245">
        <v>14</v>
      </c>
    </row>
    <row r="101" spans="1:65">
      <c r="A101" s="35"/>
      <c r="B101" s="19">
        <v>1</v>
      </c>
      <c r="C101" s="8">
        <v>6</v>
      </c>
      <c r="D101" s="246">
        <v>0.69</v>
      </c>
      <c r="E101" s="246">
        <v>0.48</v>
      </c>
      <c r="F101" s="234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  <c r="AA101" s="235"/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35"/>
      <c r="AS101" s="235"/>
      <c r="AT101" s="235"/>
      <c r="AU101" s="235"/>
      <c r="AV101" s="235"/>
      <c r="AW101" s="235"/>
      <c r="AX101" s="235"/>
      <c r="AY101" s="235"/>
      <c r="AZ101" s="235"/>
      <c r="BA101" s="235"/>
      <c r="BB101" s="235"/>
      <c r="BC101" s="235"/>
      <c r="BD101" s="235"/>
      <c r="BE101" s="235"/>
      <c r="BF101" s="235"/>
      <c r="BG101" s="235"/>
      <c r="BH101" s="235"/>
      <c r="BI101" s="235"/>
      <c r="BJ101" s="235"/>
      <c r="BK101" s="235"/>
      <c r="BL101" s="235"/>
      <c r="BM101" s="63"/>
    </row>
    <row r="102" spans="1:65">
      <c r="A102" s="35"/>
      <c r="B102" s="20" t="s">
        <v>263</v>
      </c>
      <c r="C102" s="12"/>
      <c r="D102" s="247">
        <v>0.67333333333333323</v>
      </c>
      <c r="E102" s="247">
        <v>0.4698680555555555</v>
      </c>
      <c r="F102" s="234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  <c r="AA102" s="235"/>
      <c r="AB102" s="235"/>
      <c r="AC102" s="235"/>
      <c r="AD102" s="235"/>
      <c r="AE102" s="235"/>
      <c r="AF102" s="235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35"/>
      <c r="AS102" s="235"/>
      <c r="AT102" s="235"/>
      <c r="AU102" s="235"/>
      <c r="AV102" s="235"/>
      <c r="AW102" s="235"/>
      <c r="AX102" s="235"/>
      <c r="AY102" s="235"/>
      <c r="AZ102" s="235"/>
      <c r="BA102" s="235"/>
      <c r="BB102" s="235"/>
      <c r="BC102" s="235"/>
      <c r="BD102" s="235"/>
      <c r="BE102" s="235"/>
      <c r="BF102" s="235"/>
      <c r="BG102" s="235"/>
      <c r="BH102" s="235"/>
      <c r="BI102" s="235"/>
      <c r="BJ102" s="235"/>
      <c r="BK102" s="235"/>
      <c r="BL102" s="235"/>
      <c r="BM102" s="63"/>
    </row>
    <row r="103" spans="1:65">
      <c r="A103" s="35"/>
      <c r="B103" s="3" t="s">
        <v>264</v>
      </c>
      <c r="C103" s="33"/>
      <c r="D103" s="27">
        <v>0.67</v>
      </c>
      <c r="E103" s="27">
        <v>0.47135416666666663</v>
      </c>
      <c r="F103" s="234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  <c r="AS103" s="235"/>
      <c r="AT103" s="235"/>
      <c r="AU103" s="235"/>
      <c r="AV103" s="235"/>
      <c r="AW103" s="235"/>
      <c r="AX103" s="235"/>
      <c r="AY103" s="235"/>
      <c r="AZ103" s="235"/>
      <c r="BA103" s="235"/>
      <c r="BB103" s="235"/>
      <c r="BC103" s="235"/>
      <c r="BD103" s="235"/>
      <c r="BE103" s="235"/>
      <c r="BF103" s="235"/>
      <c r="BG103" s="235"/>
      <c r="BH103" s="235"/>
      <c r="BI103" s="235"/>
      <c r="BJ103" s="235"/>
      <c r="BK103" s="235"/>
      <c r="BL103" s="235"/>
      <c r="BM103" s="63"/>
    </row>
    <row r="104" spans="1:65">
      <c r="A104" s="35"/>
      <c r="B104" s="3" t="s">
        <v>265</v>
      </c>
      <c r="C104" s="33"/>
      <c r="D104" s="27">
        <v>2.6583202716502493E-2</v>
      </c>
      <c r="E104" s="27">
        <v>1.1727472988039009E-2</v>
      </c>
      <c r="F104" s="234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  <c r="AS104" s="235"/>
      <c r="AT104" s="235"/>
      <c r="AU104" s="235"/>
      <c r="AV104" s="235"/>
      <c r="AW104" s="235"/>
      <c r="AX104" s="235"/>
      <c r="AY104" s="235"/>
      <c r="AZ104" s="235"/>
      <c r="BA104" s="235"/>
      <c r="BB104" s="235"/>
      <c r="BC104" s="235"/>
      <c r="BD104" s="235"/>
      <c r="BE104" s="235"/>
      <c r="BF104" s="235"/>
      <c r="BG104" s="235"/>
      <c r="BH104" s="235"/>
      <c r="BI104" s="235"/>
      <c r="BJ104" s="235"/>
      <c r="BK104" s="235"/>
      <c r="BL104" s="235"/>
      <c r="BM104" s="63"/>
    </row>
    <row r="105" spans="1:65">
      <c r="A105" s="35"/>
      <c r="B105" s="3" t="s">
        <v>87</v>
      </c>
      <c r="C105" s="33"/>
      <c r="D105" s="13">
        <v>3.9480004034409648E-2</v>
      </c>
      <c r="E105" s="13">
        <v>2.4959077020404924E-2</v>
      </c>
      <c r="F105" s="16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2"/>
    </row>
    <row r="106" spans="1:65">
      <c r="A106" s="35"/>
      <c r="B106" s="3" t="s">
        <v>266</v>
      </c>
      <c r="C106" s="33"/>
      <c r="D106" s="13">
        <v>0.17797850820976757</v>
      </c>
      <c r="E106" s="13">
        <v>-0.17797850820976602</v>
      </c>
      <c r="F106" s="16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2"/>
    </row>
    <row r="107" spans="1:65">
      <c r="A107" s="35"/>
      <c r="B107" s="53" t="s">
        <v>267</v>
      </c>
      <c r="C107" s="54"/>
      <c r="D107" s="52">
        <v>0.67</v>
      </c>
      <c r="E107" s="52">
        <v>0.67</v>
      </c>
      <c r="F107" s="16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2"/>
    </row>
    <row r="108" spans="1:65">
      <c r="B108" s="36"/>
      <c r="C108" s="20"/>
      <c r="D108" s="31"/>
      <c r="E108" s="31"/>
      <c r="BM108" s="62"/>
    </row>
    <row r="109" spans="1:65" ht="15">
      <c r="B109" s="37" t="s">
        <v>441</v>
      </c>
      <c r="BM109" s="32" t="s">
        <v>269</v>
      </c>
    </row>
    <row r="110" spans="1:65" ht="15">
      <c r="A110" s="28" t="s">
        <v>19</v>
      </c>
      <c r="B110" s="18" t="s">
        <v>115</v>
      </c>
      <c r="C110" s="15" t="s">
        <v>116</v>
      </c>
      <c r="D110" s="16" t="s">
        <v>235</v>
      </c>
      <c r="E110" s="17" t="s">
        <v>235</v>
      </c>
      <c r="F110" s="16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2">
        <v>1</v>
      </c>
    </row>
    <row r="111" spans="1:65">
      <c r="A111" s="35"/>
      <c r="B111" s="19" t="s">
        <v>236</v>
      </c>
      <c r="C111" s="8" t="s">
        <v>236</v>
      </c>
      <c r="D111" s="163" t="s">
        <v>240</v>
      </c>
      <c r="E111" s="164" t="s">
        <v>256</v>
      </c>
      <c r="F111" s="16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 t="s">
        <v>3</v>
      </c>
    </row>
    <row r="112" spans="1:65">
      <c r="A112" s="35"/>
      <c r="B112" s="19"/>
      <c r="C112" s="8"/>
      <c r="D112" s="9" t="s">
        <v>103</v>
      </c>
      <c r="E112" s="10" t="s">
        <v>103</v>
      </c>
      <c r="F112" s="16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>
        <v>2</v>
      </c>
    </row>
    <row r="113" spans="1:65">
      <c r="A113" s="35"/>
      <c r="B113" s="19"/>
      <c r="C113" s="8"/>
      <c r="D113" s="29"/>
      <c r="E113" s="29"/>
      <c r="F113" s="16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2</v>
      </c>
    </row>
    <row r="114" spans="1:65">
      <c r="A114" s="35"/>
      <c r="B114" s="18">
        <v>1</v>
      </c>
      <c r="C114" s="14">
        <v>1</v>
      </c>
      <c r="D114" s="160" t="s">
        <v>96</v>
      </c>
      <c r="E114" s="160" t="s">
        <v>213</v>
      </c>
      <c r="F114" s="16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>
        <v>1</v>
      </c>
      <c r="C115" s="8">
        <v>2</v>
      </c>
      <c r="D115" s="161" t="s">
        <v>96</v>
      </c>
      <c r="E115" s="161" t="s">
        <v>213</v>
      </c>
      <c r="F115" s="16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>
        <v>9</v>
      </c>
    </row>
    <row r="116" spans="1:65">
      <c r="A116" s="35"/>
      <c r="B116" s="19">
        <v>1</v>
      </c>
      <c r="C116" s="8">
        <v>3</v>
      </c>
      <c r="D116" s="161" t="s">
        <v>96</v>
      </c>
      <c r="E116" s="161" t="s">
        <v>213</v>
      </c>
      <c r="F116" s="16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16</v>
      </c>
    </row>
    <row r="117" spans="1:65">
      <c r="A117" s="35"/>
      <c r="B117" s="19">
        <v>1</v>
      </c>
      <c r="C117" s="8">
        <v>4</v>
      </c>
      <c r="D117" s="161" t="s">
        <v>96</v>
      </c>
      <c r="E117" s="161" t="s">
        <v>213</v>
      </c>
      <c r="F117" s="16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 t="s">
        <v>213</v>
      </c>
    </row>
    <row r="118" spans="1:65">
      <c r="A118" s="35"/>
      <c r="B118" s="19">
        <v>1</v>
      </c>
      <c r="C118" s="8">
        <v>5</v>
      </c>
      <c r="D118" s="161" t="s">
        <v>96</v>
      </c>
      <c r="E118" s="161" t="s">
        <v>213</v>
      </c>
      <c r="F118" s="16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>
        <v>15</v>
      </c>
    </row>
    <row r="119" spans="1:65">
      <c r="A119" s="35"/>
      <c r="B119" s="19">
        <v>1</v>
      </c>
      <c r="C119" s="8">
        <v>6</v>
      </c>
      <c r="D119" s="161" t="s">
        <v>96</v>
      </c>
      <c r="E119" s="161" t="s">
        <v>213</v>
      </c>
      <c r="F119" s="16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62"/>
    </row>
    <row r="120" spans="1:65">
      <c r="A120" s="35"/>
      <c r="B120" s="20" t="s">
        <v>263</v>
      </c>
      <c r="C120" s="12"/>
      <c r="D120" s="26" t="s">
        <v>658</v>
      </c>
      <c r="E120" s="26" t="s">
        <v>658</v>
      </c>
      <c r="F120" s="16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62"/>
    </row>
    <row r="121" spans="1:65">
      <c r="A121" s="35"/>
      <c r="B121" s="3" t="s">
        <v>264</v>
      </c>
      <c r="C121" s="33"/>
      <c r="D121" s="11" t="s">
        <v>658</v>
      </c>
      <c r="E121" s="11" t="s">
        <v>658</v>
      </c>
      <c r="F121" s="16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2"/>
    </row>
    <row r="122" spans="1:65">
      <c r="A122" s="35"/>
      <c r="B122" s="3" t="s">
        <v>265</v>
      </c>
      <c r="C122" s="33"/>
      <c r="D122" s="27" t="s">
        <v>658</v>
      </c>
      <c r="E122" s="27" t="s">
        <v>658</v>
      </c>
      <c r="F122" s="16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2"/>
    </row>
    <row r="123" spans="1:65">
      <c r="A123" s="35"/>
      <c r="B123" s="3" t="s">
        <v>87</v>
      </c>
      <c r="C123" s="33"/>
      <c r="D123" s="13" t="s">
        <v>658</v>
      </c>
      <c r="E123" s="13" t="s">
        <v>658</v>
      </c>
      <c r="F123" s="16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2"/>
    </row>
    <row r="124" spans="1:65">
      <c r="A124" s="35"/>
      <c r="B124" s="3" t="s">
        <v>266</v>
      </c>
      <c r="C124" s="33"/>
      <c r="D124" s="13" t="s">
        <v>658</v>
      </c>
      <c r="E124" s="13" t="s">
        <v>658</v>
      </c>
      <c r="F124" s="16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2"/>
    </row>
    <row r="125" spans="1:65">
      <c r="A125" s="35"/>
      <c r="B125" s="53" t="s">
        <v>267</v>
      </c>
      <c r="C125" s="54"/>
      <c r="D125" s="52" t="s">
        <v>268</v>
      </c>
      <c r="E125" s="52" t="s">
        <v>268</v>
      </c>
      <c r="F125" s="16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2"/>
    </row>
    <row r="126" spans="1:65">
      <c r="B126" s="36"/>
      <c r="C126" s="20"/>
      <c r="D126" s="31"/>
      <c r="E126" s="31"/>
      <c r="BM126" s="62"/>
    </row>
    <row r="127" spans="1:65" ht="15">
      <c r="B127" s="37" t="s">
        <v>442</v>
      </c>
      <c r="BM127" s="32" t="s">
        <v>269</v>
      </c>
    </row>
    <row r="128" spans="1:65" ht="15">
      <c r="A128" s="28" t="s">
        <v>25</v>
      </c>
      <c r="B128" s="18" t="s">
        <v>115</v>
      </c>
      <c r="C128" s="15" t="s">
        <v>116</v>
      </c>
      <c r="D128" s="16" t="s">
        <v>235</v>
      </c>
      <c r="E128" s="17" t="s">
        <v>235</v>
      </c>
      <c r="F128" s="16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236</v>
      </c>
      <c r="C129" s="8" t="s">
        <v>236</v>
      </c>
      <c r="D129" s="163" t="s">
        <v>240</v>
      </c>
      <c r="E129" s="164" t="s">
        <v>256</v>
      </c>
      <c r="F129" s="16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3</v>
      </c>
    </row>
    <row r="130" spans="1:65">
      <c r="A130" s="35"/>
      <c r="B130" s="19"/>
      <c r="C130" s="8"/>
      <c r="D130" s="9" t="s">
        <v>103</v>
      </c>
      <c r="E130" s="10" t="s">
        <v>103</v>
      </c>
      <c r="F130" s="16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1</v>
      </c>
    </row>
    <row r="131" spans="1:65">
      <c r="A131" s="35"/>
      <c r="B131" s="19"/>
      <c r="C131" s="8"/>
      <c r="D131" s="29"/>
      <c r="E131" s="29"/>
      <c r="F131" s="16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1</v>
      </c>
    </row>
    <row r="132" spans="1:65">
      <c r="A132" s="35"/>
      <c r="B132" s="18">
        <v>1</v>
      </c>
      <c r="C132" s="14">
        <v>1</v>
      </c>
      <c r="D132" s="248">
        <v>19</v>
      </c>
      <c r="E132" s="248">
        <v>20.305</v>
      </c>
      <c r="F132" s="249"/>
      <c r="G132" s="250"/>
      <c r="H132" s="250"/>
      <c r="I132" s="250"/>
      <c r="J132" s="250"/>
      <c r="K132" s="250"/>
      <c r="L132" s="250"/>
      <c r="M132" s="250"/>
      <c r="N132" s="250"/>
      <c r="O132" s="250"/>
      <c r="P132" s="250"/>
      <c r="Q132" s="250"/>
      <c r="R132" s="250"/>
      <c r="S132" s="250"/>
      <c r="T132" s="250"/>
      <c r="U132" s="250"/>
      <c r="V132" s="250"/>
      <c r="W132" s="250"/>
      <c r="X132" s="250"/>
      <c r="Y132" s="250"/>
      <c r="Z132" s="250"/>
      <c r="AA132" s="250"/>
      <c r="AB132" s="250"/>
      <c r="AC132" s="250"/>
      <c r="AD132" s="250"/>
      <c r="AE132" s="250"/>
      <c r="AF132" s="250"/>
      <c r="AG132" s="250"/>
      <c r="AH132" s="250"/>
      <c r="AI132" s="250"/>
      <c r="AJ132" s="250"/>
      <c r="AK132" s="250"/>
      <c r="AL132" s="250"/>
      <c r="AM132" s="250"/>
      <c r="AN132" s="250"/>
      <c r="AO132" s="250"/>
      <c r="AP132" s="250"/>
      <c r="AQ132" s="250"/>
      <c r="AR132" s="250"/>
      <c r="AS132" s="250"/>
      <c r="AT132" s="250"/>
      <c r="AU132" s="250"/>
      <c r="AV132" s="250"/>
      <c r="AW132" s="250"/>
      <c r="AX132" s="250"/>
      <c r="AY132" s="250"/>
      <c r="AZ132" s="250"/>
      <c r="BA132" s="250"/>
      <c r="BB132" s="250"/>
      <c r="BC132" s="250"/>
      <c r="BD132" s="250"/>
      <c r="BE132" s="250"/>
      <c r="BF132" s="250"/>
      <c r="BG132" s="250"/>
      <c r="BH132" s="250"/>
      <c r="BI132" s="250"/>
      <c r="BJ132" s="250"/>
      <c r="BK132" s="250"/>
      <c r="BL132" s="250"/>
      <c r="BM132" s="251">
        <v>1</v>
      </c>
    </row>
    <row r="133" spans="1:65">
      <c r="A133" s="35"/>
      <c r="B133" s="19">
        <v>1</v>
      </c>
      <c r="C133" s="8">
        <v>2</v>
      </c>
      <c r="D133" s="252">
        <v>18</v>
      </c>
      <c r="E133" s="252">
        <v>20.47</v>
      </c>
      <c r="F133" s="249"/>
      <c r="G133" s="250"/>
      <c r="H133" s="250"/>
      <c r="I133" s="250"/>
      <c r="J133" s="250"/>
      <c r="K133" s="250"/>
      <c r="L133" s="250"/>
      <c r="M133" s="250"/>
      <c r="N133" s="250"/>
      <c r="O133" s="250"/>
      <c r="P133" s="250"/>
      <c r="Q133" s="250"/>
      <c r="R133" s="250"/>
      <c r="S133" s="250"/>
      <c r="T133" s="250"/>
      <c r="U133" s="250"/>
      <c r="V133" s="250"/>
      <c r="W133" s="250"/>
      <c r="X133" s="250"/>
      <c r="Y133" s="250"/>
      <c r="Z133" s="250"/>
      <c r="AA133" s="250"/>
      <c r="AB133" s="250"/>
      <c r="AC133" s="250"/>
      <c r="AD133" s="250"/>
      <c r="AE133" s="250"/>
      <c r="AF133" s="250"/>
      <c r="AG133" s="250"/>
      <c r="AH133" s="250"/>
      <c r="AI133" s="250"/>
      <c r="AJ133" s="250"/>
      <c r="AK133" s="250"/>
      <c r="AL133" s="250"/>
      <c r="AM133" s="250"/>
      <c r="AN133" s="250"/>
      <c r="AO133" s="250"/>
      <c r="AP133" s="250"/>
      <c r="AQ133" s="250"/>
      <c r="AR133" s="250"/>
      <c r="AS133" s="250"/>
      <c r="AT133" s="250"/>
      <c r="AU133" s="250"/>
      <c r="AV133" s="250"/>
      <c r="AW133" s="250"/>
      <c r="AX133" s="250"/>
      <c r="AY133" s="250"/>
      <c r="AZ133" s="250"/>
      <c r="BA133" s="250"/>
      <c r="BB133" s="250"/>
      <c r="BC133" s="250"/>
      <c r="BD133" s="250"/>
      <c r="BE133" s="250"/>
      <c r="BF133" s="250"/>
      <c r="BG133" s="250"/>
      <c r="BH133" s="250"/>
      <c r="BI133" s="250"/>
      <c r="BJ133" s="250"/>
      <c r="BK133" s="250"/>
      <c r="BL133" s="250"/>
      <c r="BM133" s="251">
        <v>10</v>
      </c>
    </row>
    <row r="134" spans="1:65">
      <c r="A134" s="35"/>
      <c r="B134" s="19">
        <v>1</v>
      </c>
      <c r="C134" s="8">
        <v>3</v>
      </c>
      <c r="D134" s="252">
        <v>22</v>
      </c>
      <c r="E134" s="252">
        <v>20.71</v>
      </c>
      <c r="F134" s="249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0"/>
      <c r="R134" s="250"/>
      <c r="S134" s="250"/>
      <c r="T134" s="250"/>
      <c r="U134" s="250"/>
      <c r="V134" s="250"/>
      <c r="W134" s="250"/>
      <c r="X134" s="250"/>
      <c r="Y134" s="250"/>
      <c r="Z134" s="250"/>
      <c r="AA134" s="250"/>
      <c r="AB134" s="250"/>
      <c r="AC134" s="250"/>
      <c r="AD134" s="250"/>
      <c r="AE134" s="250"/>
      <c r="AF134" s="250"/>
      <c r="AG134" s="250"/>
      <c r="AH134" s="250"/>
      <c r="AI134" s="250"/>
      <c r="AJ134" s="250"/>
      <c r="AK134" s="250"/>
      <c r="AL134" s="250"/>
      <c r="AM134" s="250"/>
      <c r="AN134" s="250"/>
      <c r="AO134" s="250"/>
      <c r="AP134" s="250"/>
      <c r="AQ134" s="250"/>
      <c r="AR134" s="250"/>
      <c r="AS134" s="250"/>
      <c r="AT134" s="250"/>
      <c r="AU134" s="250"/>
      <c r="AV134" s="250"/>
      <c r="AW134" s="250"/>
      <c r="AX134" s="250"/>
      <c r="AY134" s="250"/>
      <c r="AZ134" s="250"/>
      <c r="BA134" s="250"/>
      <c r="BB134" s="250"/>
      <c r="BC134" s="250"/>
      <c r="BD134" s="250"/>
      <c r="BE134" s="250"/>
      <c r="BF134" s="250"/>
      <c r="BG134" s="250"/>
      <c r="BH134" s="250"/>
      <c r="BI134" s="250"/>
      <c r="BJ134" s="250"/>
      <c r="BK134" s="250"/>
      <c r="BL134" s="250"/>
      <c r="BM134" s="251">
        <v>16</v>
      </c>
    </row>
    <row r="135" spans="1:65">
      <c r="A135" s="35"/>
      <c r="B135" s="19">
        <v>1</v>
      </c>
      <c r="C135" s="8">
        <v>4</v>
      </c>
      <c r="D135" s="252">
        <v>22</v>
      </c>
      <c r="E135" s="252">
        <v>20.5</v>
      </c>
      <c r="F135" s="249"/>
      <c r="G135" s="250"/>
      <c r="H135" s="250"/>
      <c r="I135" s="250"/>
      <c r="J135" s="250"/>
      <c r="K135" s="250"/>
      <c r="L135" s="250"/>
      <c r="M135" s="250"/>
      <c r="N135" s="250"/>
      <c r="O135" s="250"/>
      <c r="P135" s="250"/>
      <c r="Q135" s="250"/>
      <c r="R135" s="250"/>
      <c r="S135" s="250"/>
      <c r="T135" s="250"/>
      <c r="U135" s="250"/>
      <c r="V135" s="250"/>
      <c r="W135" s="250"/>
      <c r="X135" s="250"/>
      <c r="Y135" s="250"/>
      <c r="Z135" s="250"/>
      <c r="AA135" s="250"/>
      <c r="AB135" s="250"/>
      <c r="AC135" s="250"/>
      <c r="AD135" s="250"/>
      <c r="AE135" s="250"/>
      <c r="AF135" s="250"/>
      <c r="AG135" s="250"/>
      <c r="AH135" s="250"/>
      <c r="AI135" s="250"/>
      <c r="AJ135" s="250"/>
      <c r="AK135" s="250"/>
      <c r="AL135" s="250"/>
      <c r="AM135" s="250"/>
      <c r="AN135" s="250"/>
      <c r="AO135" s="250"/>
      <c r="AP135" s="250"/>
      <c r="AQ135" s="250"/>
      <c r="AR135" s="250"/>
      <c r="AS135" s="250"/>
      <c r="AT135" s="250"/>
      <c r="AU135" s="250"/>
      <c r="AV135" s="250"/>
      <c r="AW135" s="250"/>
      <c r="AX135" s="250"/>
      <c r="AY135" s="250"/>
      <c r="AZ135" s="250"/>
      <c r="BA135" s="250"/>
      <c r="BB135" s="250"/>
      <c r="BC135" s="250"/>
      <c r="BD135" s="250"/>
      <c r="BE135" s="250"/>
      <c r="BF135" s="250"/>
      <c r="BG135" s="250"/>
      <c r="BH135" s="250"/>
      <c r="BI135" s="250"/>
      <c r="BJ135" s="250"/>
      <c r="BK135" s="250"/>
      <c r="BL135" s="250"/>
      <c r="BM135" s="251">
        <v>20.312083333333302</v>
      </c>
    </row>
    <row r="136" spans="1:65">
      <c r="A136" s="35"/>
      <c r="B136" s="19">
        <v>1</v>
      </c>
      <c r="C136" s="8">
        <v>5</v>
      </c>
      <c r="D136" s="252">
        <v>20</v>
      </c>
      <c r="E136" s="252">
        <v>20.365000000000002</v>
      </c>
      <c r="F136" s="249"/>
      <c r="G136" s="250"/>
      <c r="H136" s="250"/>
      <c r="I136" s="250"/>
      <c r="J136" s="250"/>
      <c r="K136" s="250"/>
      <c r="L136" s="250"/>
      <c r="M136" s="250"/>
      <c r="N136" s="250"/>
      <c r="O136" s="250"/>
      <c r="P136" s="250"/>
      <c r="Q136" s="250"/>
      <c r="R136" s="250"/>
      <c r="S136" s="250"/>
      <c r="T136" s="250"/>
      <c r="U136" s="250"/>
      <c r="V136" s="250"/>
      <c r="W136" s="250"/>
      <c r="X136" s="250"/>
      <c r="Y136" s="250"/>
      <c r="Z136" s="250"/>
      <c r="AA136" s="250"/>
      <c r="AB136" s="250"/>
      <c r="AC136" s="250"/>
      <c r="AD136" s="250"/>
      <c r="AE136" s="250"/>
      <c r="AF136" s="250"/>
      <c r="AG136" s="250"/>
      <c r="AH136" s="250"/>
      <c r="AI136" s="250"/>
      <c r="AJ136" s="250"/>
      <c r="AK136" s="250"/>
      <c r="AL136" s="250"/>
      <c r="AM136" s="250"/>
      <c r="AN136" s="250"/>
      <c r="AO136" s="250"/>
      <c r="AP136" s="250"/>
      <c r="AQ136" s="250"/>
      <c r="AR136" s="250"/>
      <c r="AS136" s="250"/>
      <c r="AT136" s="250"/>
      <c r="AU136" s="250"/>
      <c r="AV136" s="250"/>
      <c r="AW136" s="250"/>
      <c r="AX136" s="250"/>
      <c r="AY136" s="250"/>
      <c r="AZ136" s="250"/>
      <c r="BA136" s="250"/>
      <c r="BB136" s="250"/>
      <c r="BC136" s="250"/>
      <c r="BD136" s="250"/>
      <c r="BE136" s="250"/>
      <c r="BF136" s="250"/>
      <c r="BG136" s="250"/>
      <c r="BH136" s="250"/>
      <c r="BI136" s="250"/>
      <c r="BJ136" s="250"/>
      <c r="BK136" s="250"/>
      <c r="BL136" s="250"/>
      <c r="BM136" s="251">
        <v>16</v>
      </c>
    </row>
    <row r="137" spans="1:65">
      <c r="A137" s="35"/>
      <c r="B137" s="19">
        <v>1</v>
      </c>
      <c r="C137" s="8">
        <v>6</v>
      </c>
      <c r="D137" s="252">
        <v>20</v>
      </c>
      <c r="E137" s="252">
        <v>20.395</v>
      </c>
      <c r="F137" s="249"/>
      <c r="G137" s="250"/>
      <c r="H137" s="250"/>
      <c r="I137" s="250"/>
      <c r="J137" s="250"/>
      <c r="K137" s="250"/>
      <c r="L137" s="250"/>
      <c r="M137" s="250"/>
      <c r="N137" s="250"/>
      <c r="O137" s="250"/>
      <c r="P137" s="250"/>
      <c r="Q137" s="250"/>
      <c r="R137" s="250"/>
      <c r="S137" s="250"/>
      <c r="T137" s="250"/>
      <c r="U137" s="250"/>
      <c r="V137" s="250"/>
      <c r="W137" s="250"/>
      <c r="X137" s="250"/>
      <c r="Y137" s="250"/>
      <c r="Z137" s="250"/>
      <c r="AA137" s="250"/>
      <c r="AB137" s="250"/>
      <c r="AC137" s="250"/>
      <c r="AD137" s="250"/>
      <c r="AE137" s="250"/>
      <c r="AF137" s="250"/>
      <c r="AG137" s="250"/>
      <c r="AH137" s="250"/>
      <c r="AI137" s="250"/>
      <c r="AJ137" s="250"/>
      <c r="AK137" s="250"/>
      <c r="AL137" s="250"/>
      <c r="AM137" s="250"/>
      <c r="AN137" s="250"/>
      <c r="AO137" s="250"/>
      <c r="AP137" s="250"/>
      <c r="AQ137" s="250"/>
      <c r="AR137" s="250"/>
      <c r="AS137" s="250"/>
      <c r="AT137" s="250"/>
      <c r="AU137" s="250"/>
      <c r="AV137" s="250"/>
      <c r="AW137" s="250"/>
      <c r="AX137" s="250"/>
      <c r="AY137" s="250"/>
      <c r="AZ137" s="250"/>
      <c r="BA137" s="250"/>
      <c r="BB137" s="250"/>
      <c r="BC137" s="250"/>
      <c r="BD137" s="250"/>
      <c r="BE137" s="250"/>
      <c r="BF137" s="250"/>
      <c r="BG137" s="250"/>
      <c r="BH137" s="250"/>
      <c r="BI137" s="250"/>
      <c r="BJ137" s="250"/>
      <c r="BK137" s="250"/>
      <c r="BL137" s="250"/>
      <c r="BM137" s="253"/>
    </row>
    <row r="138" spans="1:65">
      <c r="A138" s="35"/>
      <c r="B138" s="20" t="s">
        <v>263</v>
      </c>
      <c r="C138" s="12"/>
      <c r="D138" s="254">
        <v>20.166666666666668</v>
      </c>
      <c r="E138" s="254">
        <v>20.4575</v>
      </c>
      <c r="F138" s="249"/>
      <c r="G138" s="250"/>
      <c r="H138" s="250"/>
      <c r="I138" s="250"/>
      <c r="J138" s="250"/>
      <c r="K138" s="250"/>
      <c r="L138" s="250"/>
      <c r="M138" s="250"/>
      <c r="N138" s="250"/>
      <c r="O138" s="250"/>
      <c r="P138" s="250"/>
      <c r="Q138" s="250"/>
      <c r="R138" s="250"/>
      <c r="S138" s="250"/>
      <c r="T138" s="250"/>
      <c r="U138" s="250"/>
      <c r="V138" s="250"/>
      <c r="W138" s="250"/>
      <c r="X138" s="250"/>
      <c r="Y138" s="250"/>
      <c r="Z138" s="250"/>
      <c r="AA138" s="250"/>
      <c r="AB138" s="250"/>
      <c r="AC138" s="250"/>
      <c r="AD138" s="250"/>
      <c r="AE138" s="250"/>
      <c r="AF138" s="250"/>
      <c r="AG138" s="250"/>
      <c r="AH138" s="250"/>
      <c r="AI138" s="250"/>
      <c r="AJ138" s="250"/>
      <c r="AK138" s="250"/>
      <c r="AL138" s="250"/>
      <c r="AM138" s="250"/>
      <c r="AN138" s="250"/>
      <c r="AO138" s="250"/>
      <c r="AP138" s="250"/>
      <c r="AQ138" s="250"/>
      <c r="AR138" s="250"/>
      <c r="AS138" s="250"/>
      <c r="AT138" s="250"/>
      <c r="AU138" s="250"/>
      <c r="AV138" s="250"/>
      <c r="AW138" s="250"/>
      <c r="AX138" s="250"/>
      <c r="AY138" s="250"/>
      <c r="AZ138" s="250"/>
      <c r="BA138" s="250"/>
      <c r="BB138" s="250"/>
      <c r="BC138" s="250"/>
      <c r="BD138" s="250"/>
      <c r="BE138" s="250"/>
      <c r="BF138" s="250"/>
      <c r="BG138" s="250"/>
      <c r="BH138" s="250"/>
      <c r="BI138" s="250"/>
      <c r="BJ138" s="250"/>
      <c r="BK138" s="250"/>
      <c r="BL138" s="250"/>
      <c r="BM138" s="253"/>
    </row>
    <row r="139" spans="1:65">
      <c r="A139" s="35"/>
      <c r="B139" s="3" t="s">
        <v>264</v>
      </c>
      <c r="C139" s="33"/>
      <c r="D139" s="255">
        <v>20</v>
      </c>
      <c r="E139" s="255">
        <v>20.432499999999997</v>
      </c>
      <c r="F139" s="249"/>
      <c r="G139" s="250"/>
      <c r="H139" s="250"/>
      <c r="I139" s="250"/>
      <c r="J139" s="250"/>
      <c r="K139" s="250"/>
      <c r="L139" s="250"/>
      <c r="M139" s="250"/>
      <c r="N139" s="250"/>
      <c r="O139" s="250"/>
      <c r="P139" s="250"/>
      <c r="Q139" s="250"/>
      <c r="R139" s="250"/>
      <c r="S139" s="250"/>
      <c r="T139" s="250"/>
      <c r="U139" s="250"/>
      <c r="V139" s="250"/>
      <c r="W139" s="250"/>
      <c r="X139" s="250"/>
      <c r="Y139" s="250"/>
      <c r="Z139" s="250"/>
      <c r="AA139" s="250"/>
      <c r="AB139" s="250"/>
      <c r="AC139" s="250"/>
      <c r="AD139" s="250"/>
      <c r="AE139" s="250"/>
      <c r="AF139" s="250"/>
      <c r="AG139" s="250"/>
      <c r="AH139" s="250"/>
      <c r="AI139" s="250"/>
      <c r="AJ139" s="250"/>
      <c r="AK139" s="250"/>
      <c r="AL139" s="250"/>
      <c r="AM139" s="250"/>
      <c r="AN139" s="250"/>
      <c r="AO139" s="250"/>
      <c r="AP139" s="250"/>
      <c r="AQ139" s="250"/>
      <c r="AR139" s="250"/>
      <c r="AS139" s="250"/>
      <c r="AT139" s="250"/>
      <c r="AU139" s="250"/>
      <c r="AV139" s="250"/>
      <c r="AW139" s="250"/>
      <c r="AX139" s="250"/>
      <c r="AY139" s="250"/>
      <c r="AZ139" s="250"/>
      <c r="BA139" s="250"/>
      <c r="BB139" s="250"/>
      <c r="BC139" s="250"/>
      <c r="BD139" s="250"/>
      <c r="BE139" s="250"/>
      <c r="BF139" s="250"/>
      <c r="BG139" s="250"/>
      <c r="BH139" s="250"/>
      <c r="BI139" s="250"/>
      <c r="BJ139" s="250"/>
      <c r="BK139" s="250"/>
      <c r="BL139" s="250"/>
      <c r="BM139" s="253"/>
    </row>
    <row r="140" spans="1:65">
      <c r="A140" s="35"/>
      <c r="B140" s="3" t="s">
        <v>265</v>
      </c>
      <c r="C140" s="33"/>
      <c r="D140" s="255">
        <v>1.6020819787597222</v>
      </c>
      <c r="E140" s="255">
        <v>0.14243419533244128</v>
      </c>
      <c r="F140" s="249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  <c r="R140" s="250"/>
      <c r="S140" s="250"/>
      <c r="T140" s="250"/>
      <c r="U140" s="250"/>
      <c r="V140" s="250"/>
      <c r="W140" s="250"/>
      <c r="X140" s="250"/>
      <c r="Y140" s="250"/>
      <c r="Z140" s="250"/>
      <c r="AA140" s="250"/>
      <c r="AB140" s="250"/>
      <c r="AC140" s="250"/>
      <c r="AD140" s="250"/>
      <c r="AE140" s="250"/>
      <c r="AF140" s="250"/>
      <c r="AG140" s="250"/>
      <c r="AH140" s="250"/>
      <c r="AI140" s="250"/>
      <c r="AJ140" s="250"/>
      <c r="AK140" s="250"/>
      <c r="AL140" s="250"/>
      <c r="AM140" s="250"/>
      <c r="AN140" s="250"/>
      <c r="AO140" s="250"/>
      <c r="AP140" s="250"/>
      <c r="AQ140" s="250"/>
      <c r="AR140" s="250"/>
      <c r="AS140" s="250"/>
      <c r="AT140" s="250"/>
      <c r="AU140" s="250"/>
      <c r="AV140" s="250"/>
      <c r="AW140" s="250"/>
      <c r="AX140" s="250"/>
      <c r="AY140" s="250"/>
      <c r="AZ140" s="250"/>
      <c r="BA140" s="250"/>
      <c r="BB140" s="250"/>
      <c r="BC140" s="250"/>
      <c r="BD140" s="250"/>
      <c r="BE140" s="250"/>
      <c r="BF140" s="250"/>
      <c r="BG140" s="250"/>
      <c r="BH140" s="250"/>
      <c r="BI140" s="250"/>
      <c r="BJ140" s="250"/>
      <c r="BK140" s="250"/>
      <c r="BL140" s="250"/>
      <c r="BM140" s="253"/>
    </row>
    <row r="141" spans="1:65">
      <c r="A141" s="35"/>
      <c r="B141" s="3" t="s">
        <v>87</v>
      </c>
      <c r="C141" s="33"/>
      <c r="D141" s="13">
        <v>7.9442081591391184E-2</v>
      </c>
      <c r="E141" s="13">
        <v>6.9624438632502157E-3</v>
      </c>
      <c r="F141" s="16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2"/>
    </row>
    <row r="142" spans="1:65">
      <c r="A142" s="35"/>
      <c r="B142" s="3" t="s">
        <v>266</v>
      </c>
      <c r="C142" s="33"/>
      <c r="D142" s="13">
        <v>-7.1591212127412041E-3</v>
      </c>
      <c r="E142" s="13">
        <v>7.1591212127444237E-3</v>
      </c>
      <c r="F142" s="16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2"/>
    </row>
    <row r="143" spans="1:65">
      <c r="A143" s="35"/>
      <c r="B143" s="53" t="s">
        <v>267</v>
      </c>
      <c r="C143" s="54"/>
      <c r="D143" s="52">
        <v>0.67</v>
      </c>
      <c r="E143" s="52">
        <v>0.67</v>
      </c>
      <c r="F143" s="16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2"/>
    </row>
    <row r="144" spans="1:65">
      <c r="B144" s="36"/>
      <c r="C144" s="20"/>
      <c r="D144" s="31"/>
      <c r="E144" s="31"/>
      <c r="BM144" s="62"/>
    </row>
    <row r="145" spans="1:65" ht="15">
      <c r="B145" s="37" t="s">
        <v>443</v>
      </c>
      <c r="BM145" s="32" t="s">
        <v>269</v>
      </c>
    </row>
    <row r="146" spans="1:65" ht="15">
      <c r="A146" s="28" t="s">
        <v>51</v>
      </c>
      <c r="B146" s="18" t="s">
        <v>115</v>
      </c>
      <c r="C146" s="15" t="s">
        <v>116</v>
      </c>
      <c r="D146" s="16" t="s">
        <v>235</v>
      </c>
      <c r="E146" s="17" t="s">
        <v>235</v>
      </c>
      <c r="F146" s="16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2">
        <v>1</v>
      </c>
    </row>
    <row r="147" spans="1:65">
      <c r="A147" s="35"/>
      <c r="B147" s="19" t="s">
        <v>236</v>
      </c>
      <c r="C147" s="8" t="s">
        <v>236</v>
      </c>
      <c r="D147" s="163" t="s">
        <v>240</v>
      </c>
      <c r="E147" s="164" t="s">
        <v>256</v>
      </c>
      <c r="F147" s="16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2" t="s">
        <v>3</v>
      </c>
    </row>
    <row r="148" spans="1:65">
      <c r="A148" s="35"/>
      <c r="B148" s="19"/>
      <c r="C148" s="8"/>
      <c r="D148" s="9" t="s">
        <v>103</v>
      </c>
      <c r="E148" s="10" t="s">
        <v>103</v>
      </c>
      <c r="F148" s="16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>
        <v>0</v>
      </c>
    </row>
    <row r="149" spans="1:65">
      <c r="A149" s="35"/>
      <c r="B149" s="19"/>
      <c r="C149" s="8"/>
      <c r="D149" s="29"/>
      <c r="E149" s="29"/>
      <c r="F149" s="16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0</v>
      </c>
    </row>
    <row r="150" spans="1:65">
      <c r="A150" s="35"/>
      <c r="B150" s="18">
        <v>1</v>
      </c>
      <c r="C150" s="14">
        <v>1</v>
      </c>
      <c r="D150" s="236">
        <v>173</v>
      </c>
      <c r="E150" s="236">
        <v>131.38694444444445</v>
      </c>
      <c r="F150" s="237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  <c r="AS150" s="238"/>
      <c r="AT150" s="238"/>
      <c r="AU150" s="238"/>
      <c r="AV150" s="238"/>
      <c r="AW150" s="238"/>
      <c r="AX150" s="238"/>
      <c r="AY150" s="238"/>
      <c r="AZ150" s="238"/>
      <c r="BA150" s="238"/>
      <c r="BB150" s="238"/>
      <c r="BC150" s="238"/>
      <c r="BD150" s="238"/>
      <c r="BE150" s="238"/>
      <c r="BF150" s="238"/>
      <c r="BG150" s="238"/>
      <c r="BH150" s="238"/>
      <c r="BI150" s="238"/>
      <c r="BJ150" s="238"/>
      <c r="BK150" s="238"/>
      <c r="BL150" s="238"/>
      <c r="BM150" s="239">
        <v>1</v>
      </c>
    </row>
    <row r="151" spans="1:65">
      <c r="A151" s="35"/>
      <c r="B151" s="19">
        <v>1</v>
      </c>
      <c r="C151" s="8">
        <v>2</v>
      </c>
      <c r="D151" s="240">
        <v>167</v>
      </c>
      <c r="E151" s="240">
        <v>136.57</v>
      </c>
      <c r="F151" s="237"/>
      <c r="G151" s="238"/>
      <c r="H151" s="238"/>
      <c r="I151" s="238"/>
      <c r="J151" s="238"/>
      <c r="K151" s="238"/>
      <c r="L151" s="238"/>
      <c r="M151" s="238"/>
      <c r="N151" s="238"/>
      <c r="O151" s="238"/>
      <c r="P151" s="238"/>
      <c r="Q151" s="238"/>
      <c r="R151" s="238"/>
      <c r="S151" s="238"/>
      <c r="T151" s="238"/>
      <c r="U151" s="238"/>
      <c r="V151" s="238"/>
      <c r="W151" s="238"/>
      <c r="X151" s="238"/>
      <c r="Y151" s="238"/>
      <c r="Z151" s="238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  <c r="AS151" s="238"/>
      <c r="AT151" s="238"/>
      <c r="AU151" s="238"/>
      <c r="AV151" s="238"/>
      <c r="AW151" s="238"/>
      <c r="AX151" s="238"/>
      <c r="AY151" s="238"/>
      <c r="AZ151" s="238"/>
      <c r="BA151" s="238"/>
      <c r="BB151" s="238"/>
      <c r="BC151" s="238"/>
      <c r="BD151" s="238"/>
      <c r="BE151" s="238"/>
      <c r="BF151" s="238"/>
      <c r="BG151" s="238"/>
      <c r="BH151" s="238"/>
      <c r="BI151" s="238"/>
      <c r="BJ151" s="238"/>
      <c r="BK151" s="238"/>
      <c r="BL151" s="238"/>
      <c r="BM151" s="239">
        <v>11</v>
      </c>
    </row>
    <row r="152" spans="1:65">
      <c r="A152" s="35"/>
      <c r="B152" s="19">
        <v>1</v>
      </c>
      <c r="C152" s="8">
        <v>3</v>
      </c>
      <c r="D152" s="240">
        <v>175</v>
      </c>
      <c r="E152" s="240">
        <v>135.60166666666666</v>
      </c>
      <c r="F152" s="237"/>
      <c r="G152" s="238"/>
      <c r="H152" s="238"/>
      <c r="I152" s="238"/>
      <c r="J152" s="238"/>
      <c r="K152" s="238"/>
      <c r="L152" s="238"/>
      <c r="M152" s="238"/>
      <c r="N152" s="238"/>
      <c r="O152" s="238"/>
      <c r="P152" s="238"/>
      <c r="Q152" s="238"/>
      <c r="R152" s="238"/>
      <c r="S152" s="238"/>
      <c r="T152" s="238"/>
      <c r="U152" s="238"/>
      <c r="V152" s="238"/>
      <c r="W152" s="238"/>
      <c r="X152" s="238"/>
      <c r="Y152" s="238"/>
      <c r="Z152" s="238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  <c r="AS152" s="238"/>
      <c r="AT152" s="238"/>
      <c r="AU152" s="238"/>
      <c r="AV152" s="238"/>
      <c r="AW152" s="238"/>
      <c r="AX152" s="238"/>
      <c r="AY152" s="238"/>
      <c r="AZ152" s="238"/>
      <c r="BA152" s="238"/>
      <c r="BB152" s="238"/>
      <c r="BC152" s="238"/>
      <c r="BD152" s="238"/>
      <c r="BE152" s="238"/>
      <c r="BF152" s="238"/>
      <c r="BG152" s="238"/>
      <c r="BH152" s="238"/>
      <c r="BI152" s="238"/>
      <c r="BJ152" s="238"/>
      <c r="BK152" s="238"/>
      <c r="BL152" s="238"/>
      <c r="BM152" s="239">
        <v>16</v>
      </c>
    </row>
    <row r="153" spans="1:65">
      <c r="A153" s="35"/>
      <c r="B153" s="19">
        <v>1</v>
      </c>
      <c r="C153" s="8">
        <v>4</v>
      </c>
      <c r="D153" s="240">
        <v>158</v>
      </c>
      <c r="E153" s="240">
        <v>136.06643518518516</v>
      </c>
      <c r="F153" s="237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  <c r="AS153" s="238"/>
      <c r="AT153" s="238"/>
      <c r="AU153" s="238"/>
      <c r="AV153" s="238"/>
      <c r="AW153" s="238"/>
      <c r="AX153" s="238"/>
      <c r="AY153" s="238"/>
      <c r="AZ153" s="238"/>
      <c r="BA153" s="238"/>
      <c r="BB153" s="238"/>
      <c r="BC153" s="238"/>
      <c r="BD153" s="238"/>
      <c r="BE153" s="238"/>
      <c r="BF153" s="238"/>
      <c r="BG153" s="238"/>
      <c r="BH153" s="238"/>
      <c r="BI153" s="238"/>
      <c r="BJ153" s="238"/>
      <c r="BK153" s="238"/>
      <c r="BL153" s="238"/>
      <c r="BM153" s="239">
        <v>152.026253858025</v>
      </c>
    </row>
    <row r="154" spans="1:65">
      <c r="A154" s="35"/>
      <c r="B154" s="19">
        <v>1</v>
      </c>
      <c r="C154" s="8">
        <v>5</v>
      </c>
      <c r="D154" s="240">
        <v>168</v>
      </c>
      <c r="E154" s="240">
        <v>138.94</v>
      </c>
      <c r="F154" s="237"/>
      <c r="G154" s="238"/>
      <c r="H154" s="238"/>
      <c r="I154" s="238"/>
      <c r="J154" s="238"/>
      <c r="K154" s="238"/>
      <c r="L154" s="238"/>
      <c r="M154" s="238"/>
      <c r="N154" s="238"/>
      <c r="O154" s="238"/>
      <c r="P154" s="238"/>
      <c r="Q154" s="238"/>
      <c r="R154" s="238"/>
      <c r="S154" s="238"/>
      <c r="T154" s="238"/>
      <c r="U154" s="238"/>
      <c r="V154" s="238"/>
      <c r="W154" s="238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38"/>
      <c r="AI154" s="238"/>
      <c r="AJ154" s="238"/>
      <c r="AK154" s="238"/>
      <c r="AL154" s="238"/>
      <c r="AM154" s="238"/>
      <c r="AN154" s="238"/>
      <c r="AO154" s="238"/>
      <c r="AP154" s="238"/>
      <c r="AQ154" s="238"/>
      <c r="AR154" s="238"/>
      <c r="AS154" s="238"/>
      <c r="AT154" s="238"/>
      <c r="AU154" s="238"/>
      <c r="AV154" s="238"/>
      <c r="AW154" s="238"/>
      <c r="AX154" s="238"/>
      <c r="AY154" s="238"/>
      <c r="AZ154" s="238"/>
      <c r="BA154" s="238"/>
      <c r="BB154" s="238"/>
      <c r="BC154" s="238"/>
      <c r="BD154" s="238"/>
      <c r="BE154" s="238"/>
      <c r="BF154" s="238"/>
      <c r="BG154" s="238"/>
      <c r="BH154" s="238"/>
      <c r="BI154" s="238"/>
      <c r="BJ154" s="238"/>
      <c r="BK154" s="238"/>
      <c r="BL154" s="238"/>
      <c r="BM154" s="239">
        <v>17</v>
      </c>
    </row>
    <row r="155" spans="1:65">
      <c r="A155" s="35"/>
      <c r="B155" s="19">
        <v>1</v>
      </c>
      <c r="C155" s="8">
        <v>6</v>
      </c>
      <c r="D155" s="240">
        <v>170</v>
      </c>
      <c r="E155" s="240">
        <v>134.75</v>
      </c>
      <c r="F155" s="237"/>
      <c r="G155" s="238"/>
      <c r="H155" s="238"/>
      <c r="I155" s="238"/>
      <c r="J155" s="238"/>
      <c r="K155" s="238"/>
      <c r="L155" s="238"/>
      <c r="M155" s="238"/>
      <c r="N155" s="238"/>
      <c r="O155" s="238"/>
      <c r="P155" s="238"/>
      <c r="Q155" s="238"/>
      <c r="R155" s="238"/>
      <c r="S155" s="238"/>
      <c r="T155" s="238"/>
      <c r="U155" s="238"/>
      <c r="V155" s="238"/>
      <c r="W155" s="238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  <c r="AS155" s="238"/>
      <c r="AT155" s="238"/>
      <c r="AU155" s="238"/>
      <c r="AV155" s="238"/>
      <c r="AW155" s="238"/>
      <c r="AX155" s="238"/>
      <c r="AY155" s="238"/>
      <c r="AZ155" s="238"/>
      <c r="BA155" s="238"/>
      <c r="BB155" s="238"/>
      <c r="BC155" s="238"/>
      <c r="BD155" s="238"/>
      <c r="BE155" s="238"/>
      <c r="BF155" s="238"/>
      <c r="BG155" s="238"/>
      <c r="BH155" s="238"/>
      <c r="BI155" s="238"/>
      <c r="BJ155" s="238"/>
      <c r="BK155" s="238"/>
      <c r="BL155" s="238"/>
      <c r="BM155" s="241"/>
    </row>
    <row r="156" spans="1:65">
      <c r="A156" s="35"/>
      <c r="B156" s="20" t="s">
        <v>263</v>
      </c>
      <c r="C156" s="12"/>
      <c r="D156" s="242">
        <v>168.5</v>
      </c>
      <c r="E156" s="242">
        <v>135.55250771604938</v>
      </c>
      <c r="F156" s="237"/>
      <c r="G156" s="238"/>
      <c r="H156" s="238"/>
      <c r="I156" s="238"/>
      <c r="J156" s="238"/>
      <c r="K156" s="238"/>
      <c r="L156" s="238"/>
      <c r="M156" s="238"/>
      <c r="N156" s="238"/>
      <c r="O156" s="238"/>
      <c r="P156" s="238"/>
      <c r="Q156" s="238"/>
      <c r="R156" s="238"/>
      <c r="S156" s="238"/>
      <c r="T156" s="238"/>
      <c r="U156" s="238"/>
      <c r="V156" s="238"/>
      <c r="W156" s="238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38"/>
      <c r="AI156" s="238"/>
      <c r="AJ156" s="238"/>
      <c r="AK156" s="238"/>
      <c r="AL156" s="238"/>
      <c r="AM156" s="238"/>
      <c r="AN156" s="238"/>
      <c r="AO156" s="238"/>
      <c r="AP156" s="238"/>
      <c r="AQ156" s="238"/>
      <c r="AR156" s="238"/>
      <c r="AS156" s="238"/>
      <c r="AT156" s="238"/>
      <c r="AU156" s="238"/>
      <c r="AV156" s="238"/>
      <c r="AW156" s="238"/>
      <c r="AX156" s="238"/>
      <c r="AY156" s="238"/>
      <c r="AZ156" s="238"/>
      <c r="BA156" s="238"/>
      <c r="BB156" s="238"/>
      <c r="BC156" s="238"/>
      <c r="BD156" s="238"/>
      <c r="BE156" s="238"/>
      <c r="BF156" s="238"/>
      <c r="BG156" s="238"/>
      <c r="BH156" s="238"/>
      <c r="BI156" s="238"/>
      <c r="BJ156" s="238"/>
      <c r="BK156" s="238"/>
      <c r="BL156" s="238"/>
      <c r="BM156" s="241"/>
    </row>
    <row r="157" spans="1:65">
      <c r="A157" s="35"/>
      <c r="B157" s="3" t="s">
        <v>264</v>
      </c>
      <c r="C157" s="33"/>
      <c r="D157" s="243">
        <v>169</v>
      </c>
      <c r="E157" s="243">
        <v>135.83405092592591</v>
      </c>
      <c r="F157" s="237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  <c r="AS157" s="238"/>
      <c r="AT157" s="238"/>
      <c r="AU157" s="238"/>
      <c r="AV157" s="238"/>
      <c r="AW157" s="238"/>
      <c r="AX157" s="238"/>
      <c r="AY157" s="238"/>
      <c r="AZ157" s="238"/>
      <c r="BA157" s="238"/>
      <c r="BB157" s="238"/>
      <c r="BC157" s="238"/>
      <c r="BD157" s="238"/>
      <c r="BE157" s="238"/>
      <c r="BF157" s="238"/>
      <c r="BG157" s="238"/>
      <c r="BH157" s="238"/>
      <c r="BI157" s="238"/>
      <c r="BJ157" s="238"/>
      <c r="BK157" s="238"/>
      <c r="BL157" s="238"/>
      <c r="BM157" s="241"/>
    </row>
    <row r="158" spans="1:65">
      <c r="A158" s="35"/>
      <c r="B158" s="3" t="s">
        <v>265</v>
      </c>
      <c r="C158" s="33"/>
      <c r="D158" s="243">
        <v>5.9581876439064922</v>
      </c>
      <c r="E158" s="243">
        <v>2.4808413319575617</v>
      </c>
      <c r="F158" s="237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238"/>
      <c r="AI158" s="238"/>
      <c r="AJ158" s="238"/>
      <c r="AK158" s="238"/>
      <c r="AL158" s="238"/>
      <c r="AM158" s="238"/>
      <c r="AN158" s="238"/>
      <c r="AO158" s="238"/>
      <c r="AP158" s="238"/>
      <c r="AQ158" s="238"/>
      <c r="AR158" s="238"/>
      <c r="AS158" s="238"/>
      <c r="AT158" s="238"/>
      <c r="AU158" s="238"/>
      <c r="AV158" s="238"/>
      <c r="AW158" s="238"/>
      <c r="AX158" s="238"/>
      <c r="AY158" s="238"/>
      <c r="AZ158" s="238"/>
      <c r="BA158" s="238"/>
      <c r="BB158" s="238"/>
      <c r="BC158" s="238"/>
      <c r="BD158" s="238"/>
      <c r="BE158" s="238"/>
      <c r="BF158" s="238"/>
      <c r="BG158" s="238"/>
      <c r="BH158" s="238"/>
      <c r="BI158" s="238"/>
      <c r="BJ158" s="238"/>
      <c r="BK158" s="238"/>
      <c r="BL158" s="238"/>
      <c r="BM158" s="241"/>
    </row>
    <row r="159" spans="1:65">
      <c r="A159" s="35"/>
      <c r="B159" s="3" t="s">
        <v>87</v>
      </c>
      <c r="C159" s="33"/>
      <c r="D159" s="13">
        <v>3.5360164058792241E-2</v>
      </c>
      <c r="E159" s="13">
        <v>1.8301700010997516E-2</v>
      </c>
      <c r="F159" s="16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2"/>
    </row>
    <row r="160" spans="1:65">
      <c r="A160" s="35"/>
      <c r="B160" s="3" t="s">
        <v>266</v>
      </c>
      <c r="C160" s="33"/>
      <c r="D160" s="13">
        <v>0.10836119238562292</v>
      </c>
      <c r="E160" s="13">
        <v>-0.10836119238562703</v>
      </c>
      <c r="F160" s="16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2"/>
    </row>
    <row r="161" spans="1:65">
      <c r="A161" s="35"/>
      <c r="B161" s="53" t="s">
        <v>267</v>
      </c>
      <c r="C161" s="54"/>
      <c r="D161" s="52">
        <v>0.67</v>
      </c>
      <c r="E161" s="52">
        <v>0.67</v>
      </c>
      <c r="F161" s="16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2"/>
    </row>
    <row r="162" spans="1:65">
      <c r="B162" s="36"/>
      <c r="C162" s="20"/>
      <c r="D162" s="31"/>
      <c r="E162" s="31"/>
      <c r="BM162" s="62"/>
    </row>
    <row r="163" spans="1:65" ht="15">
      <c r="B163" s="37" t="s">
        <v>444</v>
      </c>
      <c r="BM163" s="32" t="s">
        <v>269</v>
      </c>
    </row>
    <row r="164" spans="1:65" ht="15">
      <c r="A164" s="28" t="s">
        <v>0</v>
      </c>
      <c r="B164" s="18" t="s">
        <v>115</v>
      </c>
      <c r="C164" s="15" t="s">
        <v>116</v>
      </c>
      <c r="D164" s="16" t="s">
        <v>235</v>
      </c>
      <c r="E164" s="17" t="s">
        <v>235</v>
      </c>
      <c r="F164" s="16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2">
        <v>1</v>
      </c>
    </row>
    <row r="165" spans="1:65">
      <c r="A165" s="35"/>
      <c r="B165" s="19" t="s">
        <v>236</v>
      </c>
      <c r="C165" s="8" t="s">
        <v>236</v>
      </c>
      <c r="D165" s="163" t="s">
        <v>240</v>
      </c>
      <c r="E165" s="164" t="s">
        <v>256</v>
      </c>
      <c r="F165" s="16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2" t="s">
        <v>3</v>
      </c>
    </row>
    <row r="166" spans="1:65">
      <c r="A166" s="35"/>
      <c r="B166" s="19"/>
      <c r="C166" s="8"/>
      <c r="D166" s="9" t="s">
        <v>103</v>
      </c>
      <c r="E166" s="10" t="s">
        <v>103</v>
      </c>
      <c r="F166" s="16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2">
        <v>0</v>
      </c>
    </row>
    <row r="167" spans="1:65">
      <c r="A167" s="35"/>
      <c r="B167" s="19"/>
      <c r="C167" s="8"/>
      <c r="D167" s="29"/>
      <c r="E167" s="29"/>
      <c r="F167" s="16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0</v>
      </c>
    </row>
    <row r="168" spans="1:65">
      <c r="A168" s="35"/>
      <c r="B168" s="18">
        <v>1</v>
      </c>
      <c r="C168" s="14">
        <v>1</v>
      </c>
      <c r="D168" s="236">
        <v>80</v>
      </c>
      <c r="E168" s="236">
        <v>36.427530092592598</v>
      </c>
      <c r="F168" s="237"/>
      <c r="G168" s="238"/>
      <c r="H168" s="238"/>
      <c r="I168" s="238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238"/>
      <c r="AI168" s="238"/>
      <c r="AJ168" s="238"/>
      <c r="AK168" s="238"/>
      <c r="AL168" s="238"/>
      <c r="AM168" s="238"/>
      <c r="AN168" s="238"/>
      <c r="AO168" s="238"/>
      <c r="AP168" s="238"/>
      <c r="AQ168" s="238"/>
      <c r="AR168" s="238"/>
      <c r="AS168" s="238"/>
      <c r="AT168" s="238"/>
      <c r="AU168" s="238"/>
      <c r="AV168" s="238"/>
      <c r="AW168" s="238"/>
      <c r="AX168" s="238"/>
      <c r="AY168" s="238"/>
      <c r="AZ168" s="238"/>
      <c r="BA168" s="238"/>
      <c r="BB168" s="238"/>
      <c r="BC168" s="238"/>
      <c r="BD168" s="238"/>
      <c r="BE168" s="238"/>
      <c r="BF168" s="238"/>
      <c r="BG168" s="238"/>
      <c r="BH168" s="238"/>
      <c r="BI168" s="238"/>
      <c r="BJ168" s="238"/>
      <c r="BK168" s="238"/>
      <c r="BL168" s="238"/>
      <c r="BM168" s="239">
        <v>1</v>
      </c>
    </row>
    <row r="169" spans="1:65">
      <c r="A169" s="35"/>
      <c r="B169" s="19">
        <v>1</v>
      </c>
      <c r="C169" s="8">
        <v>2</v>
      </c>
      <c r="D169" s="240">
        <v>109</v>
      </c>
      <c r="E169" s="240">
        <v>36.67</v>
      </c>
      <c r="F169" s="237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38"/>
      <c r="AI169" s="238"/>
      <c r="AJ169" s="238"/>
      <c r="AK169" s="238"/>
      <c r="AL169" s="238"/>
      <c r="AM169" s="238"/>
      <c r="AN169" s="238"/>
      <c r="AO169" s="238"/>
      <c r="AP169" s="238"/>
      <c r="AQ169" s="238"/>
      <c r="AR169" s="238"/>
      <c r="AS169" s="238"/>
      <c r="AT169" s="238"/>
      <c r="AU169" s="238"/>
      <c r="AV169" s="238"/>
      <c r="AW169" s="238"/>
      <c r="AX169" s="238"/>
      <c r="AY169" s="238"/>
      <c r="AZ169" s="238"/>
      <c r="BA169" s="238"/>
      <c r="BB169" s="238"/>
      <c r="BC169" s="238"/>
      <c r="BD169" s="238"/>
      <c r="BE169" s="238"/>
      <c r="BF169" s="238"/>
      <c r="BG169" s="238"/>
      <c r="BH169" s="238"/>
      <c r="BI169" s="238"/>
      <c r="BJ169" s="238"/>
      <c r="BK169" s="238"/>
      <c r="BL169" s="238"/>
      <c r="BM169" s="239">
        <v>12</v>
      </c>
    </row>
    <row r="170" spans="1:65">
      <c r="A170" s="35"/>
      <c r="B170" s="19">
        <v>1</v>
      </c>
      <c r="C170" s="8">
        <v>3</v>
      </c>
      <c r="D170" s="240">
        <v>132</v>
      </c>
      <c r="E170" s="240">
        <v>36.517999999999994</v>
      </c>
      <c r="F170" s="237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  <c r="AS170" s="238"/>
      <c r="AT170" s="238"/>
      <c r="AU170" s="238"/>
      <c r="AV170" s="238"/>
      <c r="AW170" s="238"/>
      <c r="AX170" s="238"/>
      <c r="AY170" s="238"/>
      <c r="AZ170" s="238"/>
      <c r="BA170" s="238"/>
      <c r="BB170" s="238"/>
      <c r="BC170" s="238"/>
      <c r="BD170" s="238"/>
      <c r="BE170" s="238"/>
      <c r="BF170" s="238"/>
      <c r="BG170" s="238"/>
      <c r="BH170" s="238"/>
      <c r="BI170" s="238"/>
      <c r="BJ170" s="238"/>
      <c r="BK170" s="238"/>
      <c r="BL170" s="238"/>
      <c r="BM170" s="239">
        <v>16</v>
      </c>
    </row>
    <row r="171" spans="1:65">
      <c r="A171" s="35"/>
      <c r="B171" s="19">
        <v>1</v>
      </c>
      <c r="C171" s="8">
        <v>4</v>
      </c>
      <c r="D171" s="240">
        <v>74</v>
      </c>
      <c r="E171" s="240">
        <v>34.913083333333333</v>
      </c>
      <c r="F171" s="237"/>
      <c r="G171" s="238"/>
      <c r="H171" s="238"/>
      <c r="I171" s="238"/>
      <c r="J171" s="238"/>
      <c r="K171" s="238"/>
      <c r="L171" s="238"/>
      <c r="M171" s="238"/>
      <c r="N171" s="238"/>
      <c r="O171" s="238"/>
      <c r="P171" s="238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  <c r="AA171" s="238"/>
      <c r="AB171" s="238"/>
      <c r="AC171" s="238"/>
      <c r="AD171" s="238"/>
      <c r="AE171" s="238"/>
      <c r="AF171" s="238"/>
      <c r="AG171" s="238"/>
      <c r="AH171" s="238"/>
      <c r="AI171" s="238"/>
      <c r="AJ171" s="238"/>
      <c r="AK171" s="238"/>
      <c r="AL171" s="238"/>
      <c r="AM171" s="238"/>
      <c r="AN171" s="238"/>
      <c r="AO171" s="238"/>
      <c r="AP171" s="238"/>
      <c r="AQ171" s="238"/>
      <c r="AR171" s="238"/>
      <c r="AS171" s="238"/>
      <c r="AT171" s="238"/>
      <c r="AU171" s="238"/>
      <c r="AV171" s="238"/>
      <c r="AW171" s="238"/>
      <c r="AX171" s="238"/>
      <c r="AY171" s="238"/>
      <c r="AZ171" s="238"/>
      <c r="BA171" s="238"/>
      <c r="BB171" s="238"/>
      <c r="BC171" s="238"/>
      <c r="BD171" s="238"/>
      <c r="BE171" s="238"/>
      <c r="BF171" s="238"/>
      <c r="BG171" s="238"/>
      <c r="BH171" s="238"/>
      <c r="BI171" s="238"/>
      <c r="BJ171" s="238"/>
      <c r="BK171" s="238"/>
      <c r="BL171" s="238"/>
      <c r="BM171" s="239">
        <v>61.998809220679</v>
      </c>
    </row>
    <row r="172" spans="1:65">
      <c r="A172" s="35"/>
      <c r="B172" s="19">
        <v>1</v>
      </c>
      <c r="C172" s="8">
        <v>5</v>
      </c>
      <c r="D172" s="240">
        <v>69</v>
      </c>
      <c r="E172" s="240">
        <v>35.803597222222223</v>
      </c>
      <c r="F172" s="237"/>
      <c r="G172" s="238"/>
      <c r="H172" s="238"/>
      <c r="I172" s="238"/>
      <c r="J172" s="238"/>
      <c r="K172" s="238"/>
      <c r="L172" s="238"/>
      <c r="M172" s="238"/>
      <c r="N172" s="238"/>
      <c r="O172" s="238"/>
      <c r="P172" s="238"/>
      <c r="Q172" s="238"/>
      <c r="R172" s="238"/>
      <c r="S172" s="238"/>
      <c r="T172" s="238"/>
      <c r="U172" s="238"/>
      <c r="V172" s="238"/>
      <c r="W172" s="238"/>
      <c r="X172" s="238"/>
      <c r="Y172" s="238"/>
      <c r="Z172" s="238"/>
      <c r="AA172" s="238"/>
      <c r="AB172" s="238"/>
      <c r="AC172" s="238"/>
      <c r="AD172" s="238"/>
      <c r="AE172" s="238"/>
      <c r="AF172" s="238"/>
      <c r="AG172" s="238"/>
      <c r="AH172" s="238"/>
      <c r="AI172" s="238"/>
      <c r="AJ172" s="238"/>
      <c r="AK172" s="238"/>
      <c r="AL172" s="238"/>
      <c r="AM172" s="238"/>
      <c r="AN172" s="238"/>
      <c r="AO172" s="238"/>
      <c r="AP172" s="238"/>
      <c r="AQ172" s="238"/>
      <c r="AR172" s="238"/>
      <c r="AS172" s="238"/>
      <c r="AT172" s="238"/>
      <c r="AU172" s="238"/>
      <c r="AV172" s="238"/>
      <c r="AW172" s="238"/>
      <c r="AX172" s="238"/>
      <c r="AY172" s="238"/>
      <c r="AZ172" s="238"/>
      <c r="BA172" s="238"/>
      <c r="BB172" s="238"/>
      <c r="BC172" s="238"/>
      <c r="BD172" s="238"/>
      <c r="BE172" s="238"/>
      <c r="BF172" s="238"/>
      <c r="BG172" s="238"/>
      <c r="BH172" s="238"/>
      <c r="BI172" s="238"/>
      <c r="BJ172" s="238"/>
      <c r="BK172" s="238"/>
      <c r="BL172" s="238"/>
      <c r="BM172" s="239">
        <v>18</v>
      </c>
    </row>
    <row r="173" spans="1:65">
      <c r="A173" s="35"/>
      <c r="B173" s="19">
        <v>1</v>
      </c>
      <c r="C173" s="8">
        <v>6</v>
      </c>
      <c r="D173" s="240">
        <v>64</v>
      </c>
      <c r="E173" s="240">
        <v>35.653500000000001</v>
      </c>
      <c r="F173" s="237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  <c r="AS173" s="238"/>
      <c r="AT173" s="238"/>
      <c r="AU173" s="238"/>
      <c r="AV173" s="238"/>
      <c r="AW173" s="238"/>
      <c r="AX173" s="238"/>
      <c r="AY173" s="238"/>
      <c r="AZ173" s="238"/>
      <c r="BA173" s="238"/>
      <c r="BB173" s="238"/>
      <c r="BC173" s="238"/>
      <c r="BD173" s="238"/>
      <c r="BE173" s="238"/>
      <c r="BF173" s="238"/>
      <c r="BG173" s="238"/>
      <c r="BH173" s="238"/>
      <c r="BI173" s="238"/>
      <c r="BJ173" s="238"/>
      <c r="BK173" s="238"/>
      <c r="BL173" s="238"/>
      <c r="BM173" s="241"/>
    </row>
    <row r="174" spans="1:65">
      <c r="A174" s="35"/>
      <c r="B174" s="20" t="s">
        <v>263</v>
      </c>
      <c r="C174" s="12"/>
      <c r="D174" s="242">
        <v>88</v>
      </c>
      <c r="E174" s="242">
        <v>35.997618441358021</v>
      </c>
      <c r="F174" s="237"/>
      <c r="G174" s="238"/>
      <c r="H174" s="238"/>
      <c r="I174" s="238"/>
      <c r="J174" s="238"/>
      <c r="K174" s="238"/>
      <c r="L174" s="238"/>
      <c r="M174" s="238"/>
      <c r="N174" s="238"/>
      <c r="O174" s="238"/>
      <c r="P174" s="238"/>
      <c r="Q174" s="238"/>
      <c r="R174" s="238"/>
      <c r="S174" s="238"/>
      <c r="T174" s="238"/>
      <c r="U174" s="238"/>
      <c r="V174" s="238"/>
      <c r="W174" s="238"/>
      <c r="X174" s="238"/>
      <c r="Y174" s="238"/>
      <c r="Z174" s="238"/>
      <c r="AA174" s="238"/>
      <c r="AB174" s="238"/>
      <c r="AC174" s="238"/>
      <c r="AD174" s="238"/>
      <c r="AE174" s="238"/>
      <c r="AF174" s="238"/>
      <c r="AG174" s="238"/>
      <c r="AH174" s="238"/>
      <c r="AI174" s="238"/>
      <c r="AJ174" s="238"/>
      <c r="AK174" s="238"/>
      <c r="AL174" s="238"/>
      <c r="AM174" s="238"/>
      <c r="AN174" s="238"/>
      <c r="AO174" s="238"/>
      <c r="AP174" s="238"/>
      <c r="AQ174" s="238"/>
      <c r="AR174" s="238"/>
      <c r="AS174" s="238"/>
      <c r="AT174" s="238"/>
      <c r="AU174" s="238"/>
      <c r="AV174" s="238"/>
      <c r="AW174" s="238"/>
      <c r="AX174" s="238"/>
      <c r="AY174" s="238"/>
      <c r="AZ174" s="238"/>
      <c r="BA174" s="238"/>
      <c r="BB174" s="238"/>
      <c r="BC174" s="238"/>
      <c r="BD174" s="238"/>
      <c r="BE174" s="238"/>
      <c r="BF174" s="238"/>
      <c r="BG174" s="238"/>
      <c r="BH174" s="238"/>
      <c r="BI174" s="238"/>
      <c r="BJ174" s="238"/>
      <c r="BK174" s="238"/>
      <c r="BL174" s="238"/>
      <c r="BM174" s="241"/>
    </row>
    <row r="175" spans="1:65">
      <c r="A175" s="35"/>
      <c r="B175" s="3" t="s">
        <v>264</v>
      </c>
      <c r="C175" s="33"/>
      <c r="D175" s="243">
        <v>77</v>
      </c>
      <c r="E175" s="243">
        <v>36.115563657407407</v>
      </c>
      <c r="F175" s="237"/>
      <c r="G175" s="238"/>
      <c r="H175" s="238"/>
      <c r="I175" s="238"/>
      <c r="J175" s="238"/>
      <c r="K175" s="238"/>
      <c r="L175" s="238"/>
      <c r="M175" s="238"/>
      <c r="N175" s="238"/>
      <c r="O175" s="238"/>
      <c r="P175" s="238"/>
      <c r="Q175" s="238"/>
      <c r="R175" s="238"/>
      <c r="S175" s="238"/>
      <c r="T175" s="238"/>
      <c r="U175" s="238"/>
      <c r="V175" s="238"/>
      <c r="W175" s="238"/>
      <c r="X175" s="238"/>
      <c r="Y175" s="238"/>
      <c r="Z175" s="238"/>
      <c r="AA175" s="238"/>
      <c r="AB175" s="238"/>
      <c r="AC175" s="238"/>
      <c r="AD175" s="238"/>
      <c r="AE175" s="238"/>
      <c r="AF175" s="238"/>
      <c r="AG175" s="238"/>
      <c r="AH175" s="238"/>
      <c r="AI175" s="238"/>
      <c r="AJ175" s="238"/>
      <c r="AK175" s="238"/>
      <c r="AL175" s="238"/>
      <c r="AM175" s="238"/>
      <c r="AN175" s="238"/>
      <c r="AO175" s="238"/>
      <c r="AP175" s="238"/>
      <c r="AQ175" s="238"/>
      <c r="AR175" s="238"/>
      <c r="AS175" s="238"/>
      <c r="AT175" s="238"/>
      <c r="AU175" s="238"/>
      <c r="AV175" s="238"/>
      <c r="AW175" s="238"/>
      <c r="AX175" s="238"/>
      <c r="AY175" s="238"/>
      <c r="AZ175" s="238"/>
      <c r="BA175" s="238"/>
      <c r="BB175" s="238"/>
      <c r="BC175" s="238"/>
      <c r="BD175" s="238"/>
      <c r="BE175" s="238"/>
      <c r="BF175" s="238"/>
      <c r="BG175" s="238"/>
      <c r="BH175" s="238"/>
      <c r="BI175" s="238"/>
      <c r="BJ175" s="238"/>
      <c r="BK175" s="238"/>
      <c r="BL175" s="238"/>
      <c r="BM175" s="241"/>
    </row>
    <row r="176" spans="1:65">
      <c r="A176" s="35"/>
      <c r="B176" s="3" t="s">
        <v>265</v>
      </c>
      <c r="C176" s="33"/>
      <c r="D176" s="243">
        <v>26.735743864721623</v>
      </c>
      <c r="E176" s="243">
        <v>0.66932743713961773</v>
      </c>
      <c r="F176" s="237"/>
      <c r="G176" s="238"/>
      <c r="H176" s="238"/>
      <c r="I176" s="238"/>
      <c r="J176" s="238"/>
      <c r="K176" s="238"/>
      <c r="L176" s="238"/>
      <c r="M176" s="238"/>
      <c r="N176" s="238"/>
      <c r="O176" s="238"/>
      <c r="P176" s="238"/>
      <c r="Q176" s="238"/>
      <c r="R176" s="238"/>
      <c r="S176" s="238"/>
      <c r="T176" s="238"/>
      <c r="U176" s="238"/>
      <c r="V176" s="238"/>
      <c r="W176" s="238"/>
      <c r="X176" s="238"/>
      <c r="Y176" s="238"/>
      <c r="Z176" s="238"/>
      <c r="AA176" s="238"/>
      <c r="AB176" s="238"/>
      <c r="AC176" s="238"/>
      <c r="AD176" s="238"/>
      <c r="AE176" s="238"/>
      <c r="AF176" s="238"/>
      <c r="AG176" s="238"/>
      <c r="AH176" s="238"/>
      <c r="AI176" s="238"/>
      <c r="AJ176" s="238"/>
      <c r="AK176" s="238"/>
      <c r="AL176" s="238"/>
      <c r="AM176" s="238"/>
      <c r="AN176" s="238"/>
      <c r="AO176" s="238"/>
      <c r="AP176" s="238"/>
      <c r="AQ176" s="238"/>
      <c r="AR176" s="238"/>
      <c r="AS176" s="238"/>
      <c r="AT176" s="238"/>
      <c r="AU176" s="238"/>
      <c r="AV176" s="238"/>
      <c r="AW176" s="238"/>
      <c r="AX176" s="238"/>
      <c r="AY176" s="238"/>
      <c r="AZ176" s="238"/>
      <c r="BA176" s="238"/>
      <c r="BB176" s="238"/>
      <c r="BC176" s="238"/>
      <c r="BD176" s="238"/>
      <c r="BE176" s="238"/>
      <c r="BF176" s="238"/>
      <c r="BG176" s="238"/>
      <c r="BH176" s="238"/>
      <c r="BI176" s="238"/>
      <c r="BJ176" s="238"/>
      <c r="BK176" s="238"/>
      <c r="BL176" s="238"/>
      <c r="BM176" s="241"/>
    </row>
    <row r="177" spans="1:65">
      <c r="A177" s="35"/>
      <c r="B177" s="3" t="s">
        <v>87</v>
      </c>
      <c r="C177" s="33"/>
      <c r="D177" s="13">
        <v>0.30381527119001844</v>
      </c>
      <c r="E177" s="13">
        <v>1.859365886190462E-2</v>
      </c>
      <c r="F177" s="16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2"/>
    </row>
    <row r="178" spans="1:65">
      <c r="A178" s="35"/>
      <c r="B178" s="3" t="s">
        <v>266</v>
      </c>
      <c r="C178" s="33"/>
      <c r="D178" s="13">
        <v>0.41938209952988248</v>
      </c>
      <c r="E178" s="13">
        <v>-0.41938209952988215</v>
      </c>
      <c r="F178" s="16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2"/>
    </row>
    <row r="179" spans="1:65">
      <c r="A179" s="35"/>
      <c r="B179" s="53" t="s">
        <v>267</v>
      </c>
      <c r="C179" s="54"/>
      <c r="D179" s="52">
        <v>0.67</v>
      </c>
      <c r="E179" s="52">
        <v>0.67</v>
      </c>
      <c r="F179" s="16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2"/>
    </row>
    <row r="180" spans="1:65">
      <c r="B180" s="36"/>
      <c r="C180" s="20"/>
      <c r="D180" s="31"/>
      <c r="E180" s="31"/>
      <c r="BM180" s="62"/>
    </row>
    <row r="181" spans="1:65" ht="15">
      <c r="B181" s="37" t="s">
        <v>445</v>
      </c>
      <c r="BM181" s="32" t="s">
        <v>269</v>
      </c>
    </row>
    <row r="182" spans="1:65" ht="15">
      <c r="A182" s="28" t="s">
        <v>52</v>
      </c>
      <c r="B182" s="18" t="s">
        <v>115</v>
      </c>
      <c r="C182" s="15" t="s">
        <v>116</v>
      </c>
      <c r="D182" s="16" t="s">
        <v>235</v>
      </c>
      <c r="E182" s="17" t="s">
        <v>235</v>
      </c>
      <c r="F182" s="16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2">
        <v>1</v>
      </c>
    </row>
    <row r="183" spans="1:65">
      <c r="A183" s="35"/>
      <c r="B183" s="19" t="s">
        <v>236</v>
      </c>
      <c r="C183" s="8" t="s">
        <v>236</v>
      </c>
      <c r="D183" s="163" t="s">
        <v>240</v>
      </c>
      <c r="E183" s="164" t="s">
        <v>256</v>
      </c>
      <c r="F183" s="16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2" t="s">
        <v>1</v>
      </c>
    </row>
    <row r="184" spans="1:65">
      <c r="A184" s="35"/>
      <c r="B184" s="19"/>
      <c r="C184" s="8"/>
      <c r="D184" s="9" t="s">
        <v>103</v>
      </c>
      <c r="E184" s="10" t="s">
        <v>103</v>
      </c>
      <c r="F184" s="16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2</v>
      </c>
    </row>
    <row r="185" spans="1:65">
      <c r="A185" s="35"/>
      <c r="B185" s="19"/>
      <c r="C185" s="8"/>
      <c r="D185" s="29"/>
      <c r="E185" s="29"/>
      <c r="F185" s="16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2</v>
      </c>
    </row>
    <row r="186" spans="1:65">
      <c r="A186" s="35"/>
      <c r="B186" s="18">
        <v>1</v>
      </c>
      <c r="C186" s="14">
        <v>1</v>
      </c>
      <c r="D186" s="22">
        <v>4.09</v>
      </c>
      <c r="E186" s="22">
        <v>3.8281999999999998</v>
      </c>
      <c r="F186" s="16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1</v>
      </c>
    </row>
    <row r="187" spans="1:65">
      <c r="A187" s="35"/>
      <c r="B187" s="19">
        <v>1</v>
      </c>
      <c r="C187" s="8">
        <v>2</v>
      </c>
      <c r="D187" s="10">
        <v>4.29</v>
      </c>
      <c r="E187" s="10">
        <v>3.8218416666666659</v>
      </c>
      <c r="F187" s="16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13</v>
      </c>
    </row>
    <row r="188" spans="1:65">
      <c r="A188" s="35"/>
      <c r="B188" s="19">
        <v>1</v>
      </c>
      <c r="C188" s="8">
        <v>3</v>
      </c>
      <c r="D188" s="10">
        <v>4.21</v>
      </c>
      <c r="E188" s="10">
        <v>3.8099999999999996</v>
      </c>
      <c r="F188" s="16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16</v>
      </c>
    </row>
    <row r="189" spans="1:65">
      <c r="A189" s="35"/>
      <c r="B189" s="19">
        <v>1</v>
      </c>
      <c r="C189" s="8">
        <v>4</v>
      </c>
      <c r="D189" s="10">
        <v>4.08</v>
      </c>
      <c r="E189" s="10">
        <v>3.8189999999999995</v>
      </c>
      <c r="F189" s="16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3.9630743055555602</v>
      </c>
    </row>
    <row r="190" spans="1:65">
      <c r="A190" s="35"/>
      <c r="B190" s="19">
        <v>1</v>
      </c>
      <c r="C190" s="8">
        <v>5</v>
      </c>
      <c r="D190" s="10">
        <v>4.1399999999999997</v>
      </c>
      <c r="E190" s="10">
        <v>3.80545</v>
      </c>
      <c r="F190" s="16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19</v>
      </c>
    </row>
    <row r="191" spans="1:65">
      <c r="A191" s="35"/>
      <c r="B191" s="19">
        <v>1</v>
      </c>
      <c r="C191" s="8">
        <v>6</v>
      </c>
      <c r="D191" s="10">
        <v>3.8599999999999994</v>
      </c>
      <c r="E191" s="10">
        <v>3.8024000000000004</v>
      </c>
      <c r="F191" s="16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62"/>
    </row>
    <row r="192" spans="1:65">
      <c r="A192" s="35"/>
      <c r="B192" s="20" t="s">
        <v>263</v>
      </c>
      <c r="C192" s="12"/>
      <c r="D192" s="26">
        <v>4.1116666666666672</v>
      </c>
      <c r="E192" s="26">
        <v>3.8144819444444438</v>
      </c>
      <c r="F192" s="16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62"/>
    </row>
    <row r="193" spans="1:65">
      <c r="A193" s="35"/>
      <c r="B193" s="3" t="s">
        <v>264</v>
      </c>
      <c r="C193" s="33"/>
      <c r="D193" s="11">
        <v>4.1150000000000002</v>
      </c>
      <c r="E193" s="11">
        <v>3.8144999999999998</v>
      </c>
      <c r="F193" s="16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2"/>
    </row>
    <row r="194" spans="1:65">
      <c r="A194" s="35"/>
      <c r="B194" s="3" t="s">
        <v>265</v>
      </c>
      <c r="C194" s="33"/>
      <c r="D194" s="27">
        <v>0.14634434279010147</v>
      </c>
      <c r="E194" s="27">
        <v>1.0103470823691216E-2</v>
      </c>
      <c r="F194" s="16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2"/>
    </row>
    <row r="195" spans="1:65">
      <c r="A195" s="35"/>
      <c r="B195" s="3" t="s">
        <v>87</v>
      </c>
      <c r="C195" s="33"/>
      <c r="D195" s="13">
        <v>3.5592462778297883E-2</v>
      </c>
      <c r="E195" s="13">
        <v>2.6487137626660662E-3</v>
      </c>
      <c r="F195" s="16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2"/>
    </row>
    <row r="196" spans="1:65">
      <c r="A196" s="35"/>
      <c r="B196" s="3" t="s">
        <v>266</v>
      </c>
      <c r="C196" s="33"/>
      <c r="D196" s="13">
        <v>3.7494215261824726E-2</v>
      </c>
      <c r="E196" s="13">
        <v>-3.7494215261827168E-2</v>
      </c>
      <c r="F196" s="16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2"/>
    </row>
    <row r="197" spans="1:65">
      <c r="A197" s="35"/>
      <c r="B197" s="53" t="s">
        <v>267</v>
      </c>
      <c r="C197" s="54"/>
      <c r="D197" s="52">
        <v>0.67</v>
      </c>
      <c r="E197" s="52">
        <v>0.67</v>
      </c>
      <c r="F197" s="16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2"/>
    </row>
    <row r="198" spans="1:65">
      <c r="B198" s="36"/>
      <c r="C198" s="20"/>
      <c r="D198" s="31"/>
      <c r="E198" s="31"/>
      <c r="BM198" s="62"/>
    </row>
    <row r="199" spans="1:65" ht="15">
      <c r="B199" s="37" t="s">
        <v>446</v>
      </c>
      <c r="BM199" s="32" t="s">
        <v>269</v>
      </c>
    </row>
    <row r="200" spans="1:65" ht="15">
      <c r="A200" s="28" t="s">
        <v>42</v>
      </c>
      <c r="B200" s="18" t="s">
        <v>115</v>
      </c>
      <c r="C200" s="15" t="s">
        <v>116</v>
      </c>
      <c r="D200" s="16" t="s">
        <v>235</v>
      </c>
      <c r="E200" s="16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2">
        <v>1</v>
      </c>
    </row>
    <row r="201" spans="1:65">
      <c r="A201" s="35"/>
      <c r="B201" s="19" t="s">
        <v>236</v>
      </c>
      <c r="C201" s="8" t="s">
        <v>236</v>
      </c>
      <c r="D201" s="163" t="s">
        <v>256</v>
      </c>
      <c r="E201" s="16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 t="s">
        <v>3</v>
      </c>
    </row>
    <row r="202" spans="1:65">
      <c r="A202" s="35"/>
      <c r="B202" s="19"/>
      <c r="C202" s="8"/>
      <c r="D202" s="9" t="s">
        <v>103</v>
      </c>
      <c r="E202" s="16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>
        <v>1</v>
      </c>
    </row>
    <row r="203" spans="1:65">
      <c r="A203" s="35"/>
      <c r="B203" s="19"/>
      <c r="C203" s="8"/>
      <c r="D203" s="29"/>
      <c r="E203" s="16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>
        <v>1</v>
      </c>
    </row>
    <row r="204" spans="1:65">
      <c r="A204" s="35"/>
      <c r="B204" s="18">
        <v>1</v>
      </c>
      <c r="C204" s="14">
        <v>1</v>
      </c>
      <c r="D204" s="248">
        <v>14.534999999999998</v>
      </c>
      <c r="E204" s="249"/>
      <c r="F204" s="250"/>
      <c r="G204" s="250"/>
      <c r="H204" s="250"/>
      <c r="I204" s="250"/>
      <c r="J204" s="250"/>
      <c r="K204" s="250"/>
      <c r="L204" s="250"/>
      <c r="M204" s="250"/>
      <c r="N204" s="250"/>
      <c r="O204" s="250"/>
      <c r="P204" s="250"/>
      <c r="Q204" s="250"/>
      <c r="R204" s="250"/>
      <c r="S204" s="250"/>
      <c r="T204" s="250"/>
      <c r="U204" s="250"/>
      <c r="V204" s="250"/>
      <c r="W204" s="250"/>
      <c r="X204" s="250"/>
      <c r="Y204" s="250"/>
      <c r="Z204" s="250"/>
      <c r="AA204" s="250"/>
      <c r="AB204" s="250"/>
      <c r="AC204" s="250"/>
      <c r="AD204" s="250"/>
      <c r="AE204" s="250"/>
      <c r="AF204" s="250"/>
      <c r="AG204" s="250"/>
      <c r="AH204" s="250"/>
      <c r="AI204" s="250"/>
      <c r="AJ204" s="250"/>
      <c r="AK204" s="250"/>
      <c r="AL204" s="250"/>
      <c r="AM204" s="250"/>
      <c r="AN204" s="250"/>
      <c r="AO204" s="250"/>
      <c r="AP204" s="250"/>
      <c r="AQ204" s="250"/>
      <c r="AR204" s="250"/>
      <c r="AS204" s="250"/>
      <c r="AT204" s="250"/>
      <c r="AU204" s="250"/>
      <c r="AV204" s="250"/>
      <c r="AW204" s="250"/>
      <c r="AX204" s="250"/>
      <c r="AY204" s="250"/>
      <c r="AZ204" s="250"/>
      <c r="BA204" s="250"/>
      <c r="BB204" s="250"/>
      <c r="BC204" s="250"/>
      <c r="BD204" s="250"/>
      <c r="BE204" s="250"/>
      <c r="BF204" s="250"/>
      <c r="BG204" s="250"/>
      <c r="BH204" s="250"/>
      <c r="BI204" s="250"/>
      <c r="BJ204" s="250"/>
      <c r="BK204" s="250"/>
      <c r="BL204" s="250"/>
      <c r="BM204" s="251">
        <v>1</v>
      </c>
    </row>
    <row r="205" spans="1:65">
      <c r="A205" s="35"/>
      <c r="B205" s="19">
        <v>1</v>
      </c>
      <c r="C205" s="8">
        <v>2</v>
      </c>
      <c r="D205" s="252">
        <v>14.172000000000001</v>
      </c>
      <c r="E205" s="249"/>
      <c r="F205" s="250"/>
      <c r="G205" s="250"/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  <c r="R205" s="250"/>
      <c r="S205" s="250"/>
      <c r="T205" s="250"/>
      <c r="U205" s="250"/>
      <c r="V205" s="250"/>
      <c r="W205" s="250"/>
      <c r="X205" s="250"/>
      <c r="Y205" s="250"/>
      <c r="Z205" s="250"/>
      <c r="AA205" s="250"/>
      <c r="AB205" s="250"/>
      <c r="AC205" s="250"/>
      <c r="AD205" s="250"/>
      <c r="AE205" s="250"/>
      <c r="AF205" s="250"/>
      <c r="AG205" s="250"/>
      <c r="AH205" s="250"/>
      <c r="AI205" s="250"/>
      <c r="AJ205" s="250"/>
      <c r="AK205" s="250"/>
      <c r="AL205" s="250"/>
      <c r="AM205" s="250"/>
      <c r="AN205" s="250"/>
      <c r="AO205" s="250"/>
      <c r="AP205" s="250"/>
      <c r="AQ205" s="250"/>
      <c r="AR205" s="250"/>
      <c r="AS205" s="250"/>
      <c r="AT205" s="250"/>
      <c r="AU205" s="250"/>
      <c r="AV205" s="250"/>
      <c r="AW205" s="250"/>
      <c r="AX205" s="250"/>
      <c r="AY205" s="250"/>
      <c r="AZ205" s="250"/>
      <c r="BA205" s="250"/>
      <c r="BB205" s="250"/>
      <c r="BC205" s="250"/>
      <c r="BD205" s="250"/>
      <c r="BE205" s="250"/>
      <c r="BF205" s="250"/>
      <c r="BG205" s="250"/>
      <c r="BH205" s="250"/>
      <c r="BI205" s="250"/>
      <c r="BJ205" s="250"/>
      <c r="BK205" s="250"/>
      <c r="BL205" s="250"/>
      <c r="BM205" s="251">
        <v>46</v>
      </c>
    </row>
    <row r="206" spans="1:65">
      <c r="A206" s="35"/>
      <c r="B206" s="19">
        <v>1</v>
      </c>
      <c r="C206" s="8">
        <v>3</v>
      </c>
      <c r="D206" s="252">
        <v>14.591999999999999</v>
      </c>
      <c r="E206" s="249"/>
      <c r="F206" s="250"/>
      <c r="G206" s="250"/>
      <c r="H206" s="250"/>
      <c r="I206" s="250"/>
      <c r="J206" s="250"/>
      <c r="K206" s="250"/>
      <c r="L206" s="250"/>
      <c r="M206" s="250"/>
      <c r="N206" s="250"/>
      <c r="O206" s="250"/>
      <c r="P206" s="250"/>
      <c r="Q206" s="250"/>
      <c r="R206" s="250"/>
      <c r="S206" s="250"/>
      <c r="T206" s="250"/>
      <c r="U206" s="250"/>
      <c r="V206" s="250"/>
      <c r="W206" s="250"/>
      <c r="X206" s="250"/>
      <c r="Y206" s="250"/>
      <c r="Z206" s="250"/>
      <c r="AA206" s="250"/>
      <c r="AB206" s="250"/>
      <c r="AC206" s="250"/>
      <c r="AD206" s="250"/>
      <c r="AE206" s="250"/>
      <c r="AF206" s="250"/>
      <c r="AG206" s="250"/>
      <c r="AH206" s="250"/>
      <c r="AI206" s="250"/>
      <c r="AJ206" s="250"/>
      <c r="AK206" s="250"/>
      <c r="AL206" s="250"/>
      <c r="AM206" s="250"/>
      <c r="AN206" s="250"/>
      <c r="AO206" s="250"/>
      <c r="AP206" s="250"/>
      <c r="AQ206" s="250"/>
      <c r="AR206" s="250"/>
      <c r="AS206" s="250"/>
      <c r="AT206" s="250"/>
      <c r="AU206" s="250"/>
      <c r="AV206" s="250"/>
      <c r="AW206" s="250"/>
      <c r="AX206" s="250"/>
      <c r="AY206" s="250"/>
      <c r="AZ206" s="250"/>
      <c r="BA206" s="250"/>
      <c r="BB206" s="250"/>
      <c r="BC206" s="250"/>
      <c r="BD206" s="250"/>
      <c r="BE206" s="250"/>
      <c r="BF206" s="250"/>
      <c r="BG206" s="250"/>
      <c r="BH206" s="250"/>
      <c r="BI206" s="250"/>
      <c r="BJ206" s="250"/>
      <c r="BK206" s="250"/>
      <c r="BL206" s="250"/>
      <c r="BM206" s="251">
        <v>16</v>
      </c>
    </row>
    <row r="207" spans="1:65">
      <c r="A207" s="35"/>
      <c r="B207" s="19">
        <v>1</v>
      </c>
      <c r="C207" s="8">
        <v>4</v>
      </c>
      <c r="D207" s="252">
        <v>14.205</v>
      </c>
      <c r="E207" s="249"/>
      <c r="F207" s="250"/>
      <c r="G207" s="250"/>
      <c r="H207" s="250"/>
      <c r="I207" s="250"/>
      <c r="J207" s="250"/>
      <c r="K207" s="250"/>
      <c r="L207" s="250"/>
      <c r="M207" s="250"/>
      <c r="N207" s="250"/>
      <c r="O207" s="250"/>
      <c r="P207" s="250"/>
      <c r="Q207" s="250"/>
      <c r="R207" s="250"/>
      <c r="S207" s="250"/>
      <c r="T207" s="250"/>
      <c r="U207" s="250"/>
      <c r="V207" s="250"/>
      <c r="W207" s="250"/>
      <c r="X207" s="250"/>
      <c r="Y207" s="250"/>
      <c r="Z207" s="250"/>
      <c r="AA207" s="250"/>
      <c r="AB207" s="250"/>
      <c r="AC207" s="250"/>
      <c r="AD207" s="250"/>
      <c r="AE207" s="250"/>
      <c r="AF207" s="250"/>
      <c r="AG207" s="250"/>
      <c r="AH207" s="250"/>
      <c r="AI207" s="250"/>
      <c r="AJ207" s="250"/>
      <c r="AK207" s="250"/>
      <c r="AL207" s="250"/>
      <c r="AM207" s="250"/>
      <c r="AN207" s="250"/>
      <c r="AO207" s="250"/>
      <c r="AP207" s="250"/>
      <c r="AQ207" s="250"/>
      <c r="AR207" s="250"/>
      <c r="AS207" s="250"/>
      <c r="AT207" s="250"/>
      <c r="AU207" s="250"/>
      <c r="AV207" s="250"/>
      <c r="AW207" s="250"/>
      <c r="AX207" s="250"/>
      <c r="AY207" s="250"/>
      <c r="AZ207" s="250"/>
      <c r="BA207" s="250"/>
      <c r="BB207" s="250"/>
      <c r="BC207" s="250"/>
      <c r="BD207" s="250"/>
      <c r="BE207" s="250"/>
      <c r="BF207" s="250"/>
      <c r="BG207" s="250"/>
      <c r="BH207" s="250"/>
      <c r="BI207" s="250"/>
      <c r="BJ207" s="250"/>
      <c r="BK207" s="250"/>
      <c r="BL207" s="250"/>
      <c r="BM207" s="251">
        <v>14.408374999999999</v>
      </c>
    </row>
    <row r="208" spans="1:65">
      <c r="A208" s="35"/>
      <c r="B208" s="19">
        <v>1</v>
      </c>
      <c r="C208" s="8">
        <v>5</v>
      </c>
      <c r="D208" s="252">
        <v>14.393999999999998</v>
      </c>
      <c r="E208" s="249"/>
      <c r="F208" s="250"/>
      <c r="G208" s="250"/>
      <c r="H208" s="250"/>
      <c r="I208" s="250"/>
      <c r="J208" s="250"/>
      <c r="K208" s="250"/>
      <c r="L208" s="250"/>
      <c r="M208" s="250"/>
      <c r="N208" s="250"/>
      <c r="O208" s="250"/>
      <c r="P208" s="250"/>
      <c r="Q208" s="250"/>
      <c r="R208" s="250"/>
      <c r="S208" s="250"/>
      <c r="T208" s="250"/>
      <c r="U208" s="250"/>
      <c r="V208" s="250"/>
      <c r="W208" s="250"/>
      <c r="X208" s="250"/>
      <c r="Y208" s="250"/>
      <c r="Z208" s="250"/>
      <c r="AA208" s="250"/>
      <c r="AB208" s="250"/>
      <c r="AC208" s="250"/>
      <c r="AD208" s="250"/>
      <c r="AE208" s="250"/>
      <c r="AF208" s="250"/>
      <c r="AG208" s="250"/>
      <c r="AH208" s="250"/>
      <c r="AI208" s="250"/>
      <c r="AJ208" s="250"/>
      <c r="AK208" s="250"/>
      <c r="AL208" s="250"/>
      <c r="AM208" s="250"/>
      <c r="AN208" s="250"/>
      <c r="AO208" s="250"/>
      <c r="AP208" s="250"/>
      <c r="AQ208" s="250"/>
      <c r="AR208" s="250"/>
      <c r="AS208" s="250"/>
      <c r="AT208" s="250"/>
      <c r="AU208" s="250"/>
      <c r="AV208" s="250"/>
      <c r="AW208" s="250"/>
      <c r="AX208" s="250"/>
      <c r="AY208" s="250"/>
      <c r="AZ208" s="250"/>
      <c r="BA208" s="250"/>
      <c r="BB208" s="250"/>
      <c r="BC208" s="250"/>
      <c r="BD208" s="250"/>
      <c r="BE208" s="250"/>
      <c r="BF208" s="250"/>
      <c r="BG208" s="250"/>
      <c r="BH208" s="250"/>
      <c r="BI208" s="250"/>
      <c r="BJ208" s="250"/>
      <c r="BK208" s="250"/>
      <c r="BL208" s="250"/>
      <c r="BM208" s="251">
        <v>9</v>
      </c>
    </row>
    <row r="209" spans="1:65">
      <c r="A209" s="35"/>
      <c r="B209" s="19">
        <v>1</v>
      </c>
      <c r="C209" s="8">
        <v>6</v>
      </c>
      <c r="D209" s="252">
        <v>14.552250000000001</v>
      </c>
      <c r="E209" s="249"/>
      <c r="F209" s="250"/>
      <c r="G209" s="250"/>
      <c r="H209" s="250"/>
      <c r="I209" s="250"/>
      <c r="J209" s="250"/>
      <c r="K209" s="250"/>
      <c r="L209" s="250"/>
      <c r="M209" s="250"/>
      <c r="N209" s="250"/>
      <c r="O209" s="250"/>
      <c r="P209" s="250"/>
      <c r="Q209" s="250"/>
      <c r="R209" s="250"/>
      <c r="S209" s="250"/>
      <c r="T209" s="250"/>
      <c r="U209" s="250"/>
      <c r="V209" s="250"/>
      <c r="W209" s="250"/>
      <c r="X209" s="250"/>
      <c r="Y209" s="250"/>
      <c r="Z209" s="250"/>
      <c r="AA209" s="250"/>
      <c r="AB209" s="250"/>
      <c r="AC209" s="250"/>
      <c r="AD209" s="250"/>
      <c r="AE209" s="250"/>
      <c r="AF209" s="250"/>
      <c r="AG209" s="250"/>
      <c r="AH209" s="250"/>
      <c r="AI209" s="250"/>
      <c r="AJ209" s="250"/>
      <c r="AK209" s="250"/>
      <c r="AL209" s="250"/>
      <c r="AM209" s="250"/>
      <c r="AN209" s="250"/>
      <c r="AO209" s="250"/>
      <c r="AP209" s="250"/>
      <c r="AQ209" s="250"/>
      <c r="AR209" s="250"/>
      <c r="AS209" s="250"/>
      <c r="AT209" s="250"/>
      <c r="AU209" s="250"/>
      <c r="AV209" s="250"/>
      <c r="AW209" s="250"/>
      <c r="AX209" s="250"/>
      <c r="AY209" s="250"/>
      <c r="AZ209" s="250"/>
      <c r="BA209" s="250"/>
      <c r="BB209" s="250"/>
      <c r="BC209" s="250"/>
      <c r="BD209" s="250"/>
      <c r="BE209" s="250"/>
      <c r="BF209" s="250"/>
      <c r="BG209" s="250"/>
      <c r="BH209" s="250"/>
      <c r="BI209" s="250"/>
      <c r="BJ209" s="250"/>
      <c r="BK209" s="250"/>
      <c r="BL209" s="250"/>
      <c r="BM209" s="253"/>
    </row>
    <row r="210" spans="1:65">
      <c r="A210" s="35"/>
      <c r="B210" s="20" t="s">
        <v>263</v>
      </c>
      <c r="C210" s="12"/>
      <c r="D210" s="254">
        <v>14.408374999999999</v>
      </c>
      <c r="E210" s="249"/>
      <c r="F210" s="250"/>
      <c r="G210" s="250"/>
      <c r="H210" s="250"/>
      <c r="I210" s="250"/>
      <c r="J210" s="250"/>
      <c r="K210" s="250"/>
      <c r="L210" s="250"/>
      <c r="M210" s="250"/>
      <c r="N210" s="250"/>
      <c r="O210" s="250"/>
      <c r="P210" s="250"/>
      <c r="Q210" s="250"/>
      <c r="R210" s="250"/>
      <c r="S210" s="250"/>
      <c r="T210" s="250"/>
      <c r="U210" s="250"/>
      <c r="V210" s="250"/>
      <c r="W210" s="250"/>
      <c r="X210" s="250"/>
      <c r="Y210" s="250"/>
      <c r="Z210" s="250"/>
      <c r="AA210" s="250"/>
      <c r="AB210" s="250"/>
      <c r="AC210" s="250"/>
      <c r="AD210" s="250"/>
      <c r="AE210" s="250"/>
      <c r="AF210" s="250"/>
      <c r="AG210" s="250"/>
      <c r="AH210" s="250"/>
      <c r="AI210" s="250"/>
      <c r="AJ210" s="250"/>
      <c r="AK210" s="250"/>
      <c r="AL210" s="250"/>
      <c r="AM210" s="250"/>
      <c r="AN210" s="250"/>
      <c r="AO210" s="250"/>
      <c r="AP210" s="250"/>
      <c r="AQ210" s="250"/>
      <c r="AR210" s="250"/>
      <c r="AS210" s="250"/>
      <c r="AT210" s="250"/>
      <c r="AU210" s="250"/>
      <c r="AV210" s="250"/>
      <c r="AW210" s="250"/>
      <c r="AX210" s="250"/>
      <c r="AY210" s="250"/>
      <c r="AZ210" s="250"/>
      <c r="BA210" s="250"/>
      <c r="BB210" s="250"/>
      <c r="BC210" s="250"/>
      <c r="BD210" s="250"/>
      <c r="BE210" s="250"/>
      <c r="BF210" s="250"/>
      <c r="BG210" s="250"/>
      <c r="BH210" s="250"/>
      <c r="BI210" s="250"/>
      <c r="BJ210" s="250"/>
      <c r="BK210" s="250"/>
      <c r="BL210" s="250"/>
      <c r="BM210" s="253"/>
    </row>
    <row r="211" spans="1:65">
      <c r="A211" s="35"/>
      <c r="B211" s="3" t="s">
        <v>264</v>
      </c>
      <c r="C211" s="33"/>
      <c r="D211" s="255">
        <v>14.464499999999997</v>
      </c>
      <c r="E211" s="249"/>
      <c r="F211" s="250"/>
      <c r="G211" s="250"/>
      <c r="H211" s="250"/>
      <c r="I211" s="250"/>
      <c r="J211" s="250"/>
      <c r="K211" s="250"/>
      <c r="L211" s="250"/>
      <c r="M211" s="250"/>
      <c r="N211" s="250"/>
      <c r="O211" s="250"/>
      <c r="P211" s="250"/>
      <c r="Q211" s="250"/>
      <c r="R211" s="250"/>
      <c r="S211" s="250"/>
      <c r="T211" s="250"/>
      <c r="U211" s="250"/>
      <c r="V211" s="250"/>
      <c r="W211" s="250"/>
      <c r="X211" s="250"/>
      <c r="Y211" s="250"/>
      <c r="Z211" s="250"/>
      <c r="AA211" s="250"/>
      <c r="AB211" s="250"/>
      <c r="AC211" s="250"/>
      <c r="AD211" s="250"/>
      <c r="AE211" s="250"/>
      <c r="AF211" s="250"/>
      <c r="AG211" s="250"/>
      <c r="AH211" s="250"/>
      <c r="AI211" s="250"/>
      <c r="AJ211" s="250"/>
      <c r="AK211" s="250"/>
      <c r="AL211" s="250"/>
      <c r="AM211" s="250"/>
      <c r="AN211" s="250"/>
      <c r="AO211" s="250"/>
      <c r="AP211" s="250"/>
      <c r="AQ211" s="250"/>
      <c r="AR211" s="250"/>
      <c r="AS211" s="250"/>
      <c r="AT211" s="250"/>
      <c r="AU211" s="250"/>
      <c r="AV211" s="250"/>
      <c r="AW211" s="250"/>
      <c r="AX211" s="250"/>
      <c r="AY211" s="250"/>
      <c r="AZ211" s="250"/>
      <c r="BA211" s="250"/>
      <c r="BB211" s="250"/>
      <c r="BC211" s="250"/>
      <c r="BD211" s="250"/>
      <c r="BE211" s="250"/>
      <c r="BF211" s="250"/>
      <c r="BG211" s="250"/>
      <c r="BH211" s="250"/>
      <c r="BI211" s="250"/>
      <c r="BJ211" s="250"/>
      <c r="BK211" s="250"/>
      <c r="BL211" s="250"/>
      <c r="BM211" s="253"/>
    </row>
    <row r="212" spans="1:65">
      <c r="A212" s="35"/>
      <c r="B212" s="3" t="s">
        <v>265</v>
      </c>
      <c r="C212" s="33"/>
      <c r="D212" s="255">
        <v>0.18324476459096947</v>
      </c>
      <c r="E212" s="249"/>
      <c r="F212" s="250"/>
      <c r="G212" s="250"/>
      <c r="H212" s="250"/>
      <c r="I212" s="250"/>
      <c r="J212" s="250"/>
      <c r="K212" s="250"/>
      <c r="L212" s="250"/>
      <c r="M212" s="250"/>
      <c r="N212" s="250"/>
      <c r="O212" s="250"/>
      <c r="P212" s="250"/>
      <c r="Q212" s="250"/>
      <c r="R212" s="250"/>
      <c r="S212" s="250"/>
      <c r="T212" s="250"/>
      <c r="U212" s="250"/>
      <c r="V212" s="250"/>
      <c r="W212" s="250"/>
      <c r="X212" s="250"/>
      <c r="Y212" s="250"/>
      <c r="Z212" s="250"/>
      <c r="AA212" s="250"/>
      <c r="AB212" s="250"/>
      <c r="AC212" s="250"/>
      <c r="AD212" s="250"/>
      <c r="AE212" s="250"/>
      <c r="AF212" s="250"/>
      <c r="AG212" s="250"/>
      <c r="AH212" s="250"/>
      <c r="AI212" s="250"/>
      <c r="AJ212" s="250"/>
      <c r="AK212" s="250"/>
      <c r="AL212" s="250"/>
      <c r="AM212" s="250"/>
      <c r="AN212" s="250"/>
      <c r="AO212" s="250"/>
      <c r="AP212" s="250"/>
      <c r="AQ212" s="250"/>
      <c r="AR212" s="250"/>
      <c r="AS212" s="250"/>
      <c r="AT212" s="250"/>
      <c r="AU212" s="250"/>
      <c r="AV212" s="250"/>
      <c r="AW212" s="250"/>
      <c r="AX212" s="250"/>
      <c r="AY212" s="250"/>
      <c r="AZ212" s="250"/>
      <c r="BA212" s="250"/>
      <c r="BB212" s="250"/>
      <c r="BC212" s="250"/>
      <c r="BD212" s="250"/>
      <c r="BE212" s="250"/>
      <c r="BF212" s="250"/>
      <c r="BG212" s="250"/>
      <c r="BH212" s="250"/>
      <c r="BI212" s="250"/>
      <c r="BJ212" s="250"/>
      <c r="BK212" s="250"/>
      <c r="BL212" s="250"/>
      <c r="BM212" s="253"/>
    </row>
    <row r="213" spans="1:65">
      <c r="A213" s="35"/>
      <c r="B213" s="3" t="s">
        <v>87</v>
      </c>
      <c r="C213" s="33"/>
      <c r="D213" s="13">
        <v>1.2717934159193488E-2</v>
      </c>
      <c r="E213" s="16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62"/>
    </row>
    <row r="214" spans="1:65">
      <c r="A214" s="35"/>
      <c r="B214" s="3" t="s">
        <v>266</v>
      </c>
      <c r="C214" s="33"/>
      <c r="D214" s="13">
        <v>0</v>
      </c>
      <c r="E214" s="16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2"/>
    </row>
    <row r="215" spans="1:65">
      <c r="A215" s="35"/>
      <c r="B215" s="53" t="s">
        <v>267</v>
      </c>
      <c r="C215" s="54"/>
      <c r="D215" s="52" t="s">
        <v>268</v>
      </c>
      <c r="E215" s="16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2"/>
    </row>
    <row r="216" spans="1:65">
      <c r="B216" s="36"/>
      <c r="C216" s="20"/>
      <c r="D216" s="31"/>
      <c r="BM216" s="62"/>
    </row>
    <row r="217" spans="1:65" ht="15">
      <c r="B217" s="37" t="s">
        <v>447</v>
      </c>
      <c r="BM217" s="32" t="s">
        <v>269</v>
      </c>
    </row>
    <row r="218" spans="1:65" ht="15">
      <c r="A218" s="28" t="s">
        <v>54</v>
      </c>
      <c r="B218" s="18" t="s">
        <v>115</v>
      </c>
      <c r="C218" s="15" t="s">
        <v>116</v>
      </c>
      <c r="D218" s="16" t="s">
        <v>235</v>
      </c>
      <c r="E218" s="17" t="s">
        <v>235</v>
      </c>
      <c r="F218" s="16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2">
        <v>1</v>
      </c>
    </row>
    <row r="219" spans="1:65">
      <c r="A219" s="35"/>
      <c r="B219" s="19" t="s">
        <v>236</v>
      </c>
      <c r="C219" s="8" t="s">
        <v>236</v>
      </c>
      <c r="D219" s="163" t="s">
        <v>240</v>
      </c>
      <c r="E219" s="164" t="s">
        <v>256</v>
      </c>
      <c r="F219" s="16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2" t="s">
        <v>1</v>
      </c>
    </row>
    <row r="220" spans="1:65">
      <c r="A220" s="35"/>
      <c r="B220" s="19"/>
      <c r="C220" s="8"/>
      <c r="D220" s="9" t="s">
        <v>103</v>
      </c>
      <c r="E220" s="10" t="s">
        <v>103</v>
      </c>
      <c r="F220" s="16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>
        <v>2</v>
      </c>
    </row>
    <row r="221" spans="1:65">
      <c r="A221" s="35"/>
      <c r="B221" s="19"/>
      <c r="C221" s="8"/>
      <c r="D221" s="29"/>
      <c r="E221" s="29"/>
      <c r="F221" s="16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2">
        <v>2</v>
      </c>
    </row>
    <row r="222" spans="1:65">
      <c r="A222" s="35"/>
      <c r="B222" s="18">
        <v>1</v>
      </c>
      <c r="C222" s="14">
        <v>1</v>
      </c>
      <c r="D222" s="22">
        <v>2.8</v>
      </c>
      <c r="E222" s="22">
        <v>2.8639999999999999</v>
      </c>
      <c r="F222" s="16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>
        <v>1</v>
      </c>
    </row>
    <row r="223" spans="1:65">
      <c r="A223" s="35"/>
      <c r="B223" s="19">
        <v>1</v>
      </c>
      <c r="C223" s="8">
        <v>2</v>
      </c>
      <c r="D223" s="10">
        <v>2.9</v>
      </c>
      <c r="E223" s="10">
        <v>2.8529999999999998</v>
      </c>
      <c r="F223" s="16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>
        <v>4</v>
      </c>
    </row>
    <row r="224" spans="1:65">
      <c r="A224" s="35"/>
      <c r="B224" s="19">
        <v>1</v>
      </c>
      <c r="C224" s="8">
        <v>3</v>
      </c>
      <c r="D224" s="10">
        <v>3</v>
      </c>
      <c r="E224" s="10">
        <v>2.8159999999999998</v>
      </c>
      <c r="F224" s="16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16</v>
      </c>
    </row>
    <row r="225" spans="1:65">
      <c r="A225" s="35"/>
      <c r="B225" s="19">
        <v>1</v>
      </c>
      <c r="C225" s="8">
        <v>4</v>
      </c>
      <c r="D225" s="10">
        <v>2.8</v>
      </c>
      <c r="E225" s="10">
        <v>2.86</v>
      </c>
      <c r="F225" s="16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2.8544861111111102</v>
      </c>
    </row>
    <row r="226" spans="1:65">
      <c r="A226" s="35"/>
      <c r="B226" s="19">
        <v>1</v>
      </c>
      <c r="C226" s="8">
        <v>5</v>
      </c>
      <c r="D226" s="10">
        <v>2.9</v>
      </c>
      <c r="E226" s="10">
        <v>2.8230000000000004</v>
      </c>
      <c r="F226" s="16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10</v>
      </c>
    </row>
    <row r="227" spans="1:65">
      <c r="A227" s="35"/>
      <c r="B227" s="19">
        <v>1</v>
      </c>
      <c r="C227" s="8">
        <v>6</v>
      </c>
      <c r="D227" s="10">
        <v>2.8</v>
      </c>
      <c r="E227" s="10">
        <v>2.8378333333333337</v>
      </c>
      <c r="F227" s="16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62"/>
    </row>
    <row r="228" spans="1:65">
      <c r="A228" s="35"/>
      <c r="B228" s="20" t="s">
        <v>263</v>
      </c>
      <c r="C228" s="12"/>
      <c r="D228" s="26">
        <v>2.8666666666666667</v>
      </c>
      <c r="E228" s="26">
        <v>2.8423055555555554</v>
      </c>
      <c r="F228" s="16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62"/>
    </row>
    <row r="229" spans="1:65">
      <c r="A229" s="35"/>
      <c r="B229" s="3" t="s">
        <v>264</v>
      </c>
      <c r="C229" s="33"/>
      <c r="D229" s="11">
        <v>2.8499999999999996</v>
      </c>
      <c r="E229" s="11">
        <v>2.8454166666666669</v>
      </c>
      <c r="F229" s="16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2"/>
    </row>
    <row r="230" spans="1:65">
      <c r="A230" s="35"/>
      <c r="B230" s="3" t="s">
        <v>265</v>
      </c>
      <c r="C230" s="33"/>
      <c r="D230" s="27">
        <v>8.1649658092772678E-2</v>
      </c>
      <c r="E230" s="27">
        <v>1.9913818950296307E-2</v>
      </c>
      <c r="F230" s="16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2"/>
    </row>
    <row r="231" spans="1:65">
      <c r="A231" s="35"/>
      <c r="B231" s="3" t="s">
        <v>87</v>
      </c>
      <c r="C231" s="33"/>
      <c r="D231" s="13">
        <v>2.8482438869571865E-2</v>
      </c>
      <c r="E231" s="13">
        <v>7.0062203239806015E-3</v>
      </c>
      <c r="F231" s="16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2"/>
    </row>
    <row r="232" spans="1:65">
      <c r="A232" s="35"/>
      <c r="B232" s="3" t="s">
        <v>266</v>
      </c>
      <c r="C232" s="33"/>
      <c r="D232" s="13">
        <v>4.2671623127341629E-3</v>
      </c>
      <c r="E232" s="13">
        <v>-4.2671623127336078E-3</v>
      </c>
      <c r="F232" s="16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2"/>
    </row>
    <row r="233" spans="1:65">
      <c r="A233" s="35"/>
      <c r="B233" s="53" t="s">
        <v>267</v>
      </c>
      <c r="C233" s="54"/>
      <c r="D233" s="52">
        <v>0.67</v>
      </c>
      <c r="E233" s="52">
        <v>0.67</v>
      </c>
      <c r="F233" s="16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2"/>
    </row>
    <row r="234" spans="1:65">
      <c r="B234" s="36"/>
      <c r="C234" s="20"/>
      <c r="D234" s="31"/>
      <c r="E234" s="31"/>
      <c r="BM234" s="62"/>
    </row>
    <row r="235" spans="1:65" ht="15">
      <c r="B235" s="37" t="s">
        <v>448</v>
      </c>
      <c r="BM235" s="32" t="s">
        <v>269</v>
      </c>
    </row>
    <row r="236" spans="1:65" ht="15">
      <c r="A236" s="28" t="s">
        <v>17</v>
      </c>
      <c r="B236" s="18" t="s">
        <v>115</v>
      </c>
      <c r="C236" s="15" t="s">
        <v>116</v>
      </c>
      <c r="D236" s="16" t="s">
        <v>235</v>
      </c>
      <c r="E236" s="16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2">
        <v>1</v>
      </c>
    </row>
    <row r="237" spans="1:65">
      <c r="A237" s="35"/>
      <c r="B237" s="19" t="s">
        <v>236</v>
      </c>
      <c r="C237" s="8" t="s">
        <v>236</v>
      </c>
      <c r="D237" s="163" t="s">
        <v>256</v>
      </c>
      <c r="E237" s="16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2" t="s">
        <v>3</v>
      </c>
    </row>
    <row r="238" spans="1:65">
      <c r="A238" s="35"/>
      <c r="B238" s="19"/>
      <c r="C238" s="8"/>
      <c r="D238" s="9" t="s">
        <v>103</v>
      </c>
      <c r="E238" s="16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2">
        <v>1</v>
      </c>
    </row>
    <row r="239" spans="1:65">
      <c r="A239" s="35"/>
      <c r="B239" s="19"/>
      <c r="C239" s="8"/>
      <c r="D239" s="29"/>
      <c r="E239" s="16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2">
        <v>1</v>
      </c>
    </row>
    <row r="240" spans="1:65">
      <c r="A240" s="35"/>
      <c r="B240" s="18">
        <v>1</v>
      </c>
      <c r="C240" s="14">
        <v>1</v>
      </c>
      <c r="D240" s="248">
        <v>39.790000000000006</v>
      </c>
      <c r="E240" s="249"/>
      <c r="F240" s="250"/>
      <c r="G240" s="250"/>
      <c r="H240" s="250"/>
      <c r="I240" s="250"/>
      <c r="J240" s="250"/>
      <c r="K240" s="250"/>
      <c r="L240" s="250"/>
      <c r="M240" s="250"/>
      <c r="N240" s="250"/>
      <c r="O240" s="250"/>
      <c r="P240" s="250"/>
      <c r="Q240" s="250"/>
      <c r="R240" s="250"/>
      <c r="S240" s="250"/>
      <c r="T240" s="250"/>
      <c r="U240" s="250"/>
      <c r="V240" s="250"/>
      <c r="W240" s="250"/>
      <c r="X240" s="250"/>
      <c r="Y240" s="250"/>
      <c r="Z240" s="250"/>
      <c r="AA240" s="250"/>
      <c r="AB240" s="250"/>
      <c r="AC240" s="250"/>
      <c r="AD240" s="250"/>
      <c r="AE240" s="250"/>
      <c r="AF240" s="250"/>
      <c r="AG240" s="250"/>
      <c r="AH240" s="250"/>
      <c r="AI240" s="250"/>
      <c r="AJ240" s="250"/>
      <c r="AK240" s="250"/>
      <c r="AL240" s="250"/>
      <c r="AM240" s="250"/>
      <c r="AN240" s="250"/>
      <c r="AO240" s="250"/>
      <c r="AP240" s="250"/>
      <c r="AQ240" s="250"/>
      <c r="AR240" s="250"/>
      <c r="AS240" s="250"/>
      <c r="AT240" s="250"/>
      <c r="AU240" s="250"/>
      <c r="AV240" s="250"/>
      <c r="AW240" s="250"/>
      <c r="AX240" s="250"/>
      <c r="AY240" s="250"/>
      <c r="AZ240" s="250"/>
      <c r="BA240" s="250"/>
      <c r="BB240" s="250"/>
      <c r="BC240" s="250"/>
      <c r="BD240" s="250"/>
      <c r="BE240" s="250"/>
      <c r="BF240" s="250"/>
      <c r="BG240" s="250"/>
      <c r="BH240" s="250"/>
      <c r="BI240" s="250"/>
      <c r="BJ240" s="250"/>
      <c r="BK240" s="250"/>
      <c r="BL240" s="250"/>
      <c r="BM240" s="251">
        <v>1</v>
      </c>
    </row>
    <row r="241" spans="1:65">
      <c r="A241" s="35"/>
      <c r="B241" s="19">
        <v>1</v>
      </c>
      <c r="C241" s="8">
        <v>2</v>
      </c>
      <c r="D241" s="252">
        <v>40.950000000000003</v>
      </c>
      <c r="E241" s="249"/>
      <c r="F241" s="250"/>
      <c r="G241" s="250"/>
      <c r="H241" s="250"/>
      <c r="I241" s="250"/>
      <c r="J241" s="250"/>
      <c r="K241" s="250"/>
      <c r="L241" s="250"/>
      <c r="M241" s="250"/>
      <c r="N241" s="250"/>
      <c r="O241" s="250"/>
      <c r="P241" s="250"/>
      <c r="Q241" s="250"/>
      <c r="R241" s="250"/>
      <c r="S241" s="250"/>
      <c r="T241" s="250"/>
      <c r="U241" s="250"/>
      <c r="V241" s="250"/>
      <c r="W241" s="250"/>
      <c r="X241" s="250"/>
      <c r="Y241" s="250"/>
      <c r="Z241" s="250"/>
      <c r="AA241" s="250"/>
      <c r="AB241" s="250"/>
      <c r="AC241" s="250"/>
      <c r="AD241" s="250"/>
      <c r="AE241" s="250"/>
      <c r="AF241" s="250"/>
      <c r="AG241" s="250"/>
      <c r="AH241" s="250"/>
      <c r="AI241" s="250"/>
      <c r="AJ241" s="250"/>
      <c r="AK241" s="250"/>
      <c r="AL241" s="250"/>
      <c r="AM241" s="250"/>
      <c r="AN241" s="250"/>
      <c r="AO241" s="250"/>
      <c r="AP241" s="250"/>
      <c r="AQ241" s="250"/>
      <c r="AR241" s="250"/>
      <c r="AS241" s="250"/>
      <c r="AT241" s="250"/>
      <c r="AU241" s="250"/>
      <c r="AV241" s="250"/>
      <c r="AW241" s="250"/>
      <c r="AX241" s="250"/>
      <c r="AY241" s="250"/>
      <c r="AZ241" s="250"/>
      <c r="BA241" s="250"/>
      <c r="BB241" s="250"/>
      <c r="BC241" s="250"/>
      <c r="BD241" s="250"/>
      <c r="BE241" s="250"/>
      <c r="BF241" s="250"/>
      <c r="BG241" s="250"/>
      <c r="BH241" s="250"/>
      <c r="BI241" s="250"/>
      <c r="BJ241" s="250"/>
      <c r="BK241" s="250"/>
      <c r="BL241" s="250"/>
      <c r="BM241" s="251">
        <v>5</v>
      </c>
    </row>
    <row r="242" spans="1:65">
      <c r="A242" s="35"/>
      <c r="B242" s="19">
        <v>1</v>
      </c>
      <c r="C242" s="8">
        <v>3</v>
      </c>
      <c r="D242" s="252">
        <v>40.344999999999999</v>
      </c>
      <c r="E242" s="249"/>
      <c r="F242" s="250"/>
      <c r="G242" s="250"/>
      <c r="H242" s="250"/>
      <c r="I242" s="250"/>
      <c r="J242" s="250"/>
      <c r="K242" s="250"/>
      <c r="L242" s="250"/>
      <c r="M242" s="250"/>
      <c r="N242" s="250"/>
      <c r="O242" s="250"/>
      <c r="P242" s="250"/>
      <c r="Q242" s="250"/>
      <c r="R242" s="250"/>
      <c r="S242" s="250"/>
      <c r="T242" s="250"/>
      <c r="U242" s="250"/>
      <c r="V242" s="250"/>
      <c r="W242" s="250"/>
      <c r="X242" s="250"/>
      <c r="Y242" s="250"/>
      <c r="Z242" s="250"/>
      <c r="AA242" s="250"/>
      <c r="AB242" s="250"/>
      <c r="AC242" s="250"/>
      <c r="AD242" s="250"/>
      <c r="AE242" s="250"/>
      <c r="AF242" s="250"/>
      <c r="AG242" s="250"/>
      <c r="AH242" s="250"/>
      <c r="AI242" s="250"/>
      <c r="AJ242" s="250"/>
      <c r="AK242" s="250"/>
      <c r="AL242" s="250"/>
      <c r="AM242" s="250"/>
      <c r="AN242" s="250"/>
      <c r="AO242" s="250"/>
      <c r="AP242" s="250"/>
      <c r="AQ242" s="250"/>
      <c r="AR242" s="250"/>
      <c r="AS242" s="250"/>
      <c r="AT242" s="250"/>
      <c r="AU242" s="250"/>
      <c r="AV242" s="250"/>
      <c r="AW242" s="250"/>
      <c r="AX242" s="250"/>
      <c r="AY242" s="250"/>
      <c r="AZ242" s="250"/>
      <c r="BA242" s="250"/>
      <c r="BB242" s="250"/>
      <c r="BC242" s="250"/>
      <c r="BD242" s="250"/>
      <c r="BE242" s="250"/>
      <c r="BF242" s="250"/>
      <c r="BG242" s="250"/>
      <c r="BH242" s="250"/>
      <c r="BI242" s="250"/>
      <c r="BJ242" s="250"/>
      <c r="BK242" s="250"/>
      <c r="BL242" s="250"/>
      <c r="BM242" s="251">
        <v>16</v>
      </c>
    </row>
    <row r="243" spans="1:65">
      <c r="A243" s="35"/>
      <c r="B243" s="19">
        <v>1</v>
      </c>
      <c r="C243" s="8">
        <v>4</v>
      </c>
      <c r="D243" s="252">
        <v>39.419166666666662</v>
      </c>
      <c r="E243" s="249"/>
      <c r="F243" s="250"/>
      <c r="G243" s="250"/>
      <c r="H243" s="250"/>
      <c r="I243" s="250"/>
      <c r="J243" s="250"/>
      <c r="K243" s="250"/>
      <c r="L243" s="250"/>
      <c r="M243" s="250"/>
      <c r="N243" s="250"/>
      <c r="O243" s="250"/>
      <c r="P243" s="250"/>
      <c r="Q243" s="250"/>
      <c r="R243" s="250"/>
      <c r="S243" s="250"/>
      <c r="T243" s="250"/>
      <c r="U243" s="250"/>
      <c r="V243" s="250"/>
      <c r="W243" s="250"/>
      <c r="X243" s="250"/>
      <c r="Y243" s="250"/>
      <c r="Z243" s="250"/>
      <c r="AA243" s="250"/>
      <c r="AB243" s="250"/>
      <c r="AC243" s="250"/>
      <c r="AD243" s="250"/>
      <c r="AE243" s="250"/>
      <c r="AF243" s="250"/>
      <c r="AG243" s="250"/>
      <c r="AH243" s="250"/>
      <c r="AI243" s="250"/>
      <c r="AJ243" s="250"/>
      <c r="AK243" s="250"/>
      <c r="AL243" s="250"/>
      <c r="AM243" s="250"/>
      <c r="AN243" s="250"/>
      <c r="AO243" s="250"/>
      <c r="AP243" s="250"/>
      <c r="AQ243" s="250"/>
      <c r="AR243" s="250"/>
      <c r="AS243" s="250"/>
      <c r="AT243" s="250"/>
      <c r="AU243" s="250"/>
      <c r="AV243" s="250"/>
      <c r="AW243" s="250"/>
      <c r="AX243" s="250"/>
      <c r="AY243" s="250"/>
      <c r="AZ243" s="250"/>
      <c r="BA243" s="250"/>
      <c r="BB243" s="250"/>
      <c r="BC243" s="250"/>
      <c r="BD243" s="250"/>
      <c r="BE243" s="250"/>
      <c r="BF243" s="250"/>
      <c r="BG243" s="250"/>
      <c r="BH243" s="250"/>
      <c r="BI243" s="250"/>
      <c r="BJ243" s="250"/>
      <c r="BK243" s="250"/>
      <c r="BL243" s="250"/>
      <c r="BM243" s="251">
        <v>39.824861111111098</v>
      </c>
    </row>
    <row r="244" spans="1:65">
      <c r="A244" s="35"/>
      <c r="B244" s="19">
        <v>1</v>
      </c>
      <c r="C244" s="8">
        <v>5</v>
      </c>
      <c r="D244" s="252">
        <v>39.135000000000005</v>
      </c>
      <c r="E244" s="249"/>
      <c r="F244" s="250"/>
      <c r="G244" s="250"/>
      <c r="H244" s="250"/>
      <c r="I244" s="250"/>
      <c r="J244" s="250"/>
      <c r="K244" s="250"/>
      <c r="L244" s="250"/>
      <c r="M244" s="250"/>
      <c r="N244" s="250"/>
      <c r="O244" s="250"/>
      <c r="P244" s="250"/>
      <c r="Q244" s="250"/>
      <c r="R244" s="250"/>
      <c r="S244" s="250"/>
      <c r="T244" s="250"/>
      <c r="U244" s="250"/>
      <c r="V244" s="250"/>
      <c r="W244" s="250"/>
      <c r="X244" s="250"/>
      <c r="Y244" s="250"/>
      <c r="Z244" s="250"/>
      <c r="AA244" s="250"/>
      <c r="AB244" s="250"/>
      <c r="AC244" s="250"/>
      <c r="AD244" s="250"/>
      <c r="AE244" s="250"/>
      <c r="AF244" s="250"/>
      <c r="AG244" s="250"/>
      <c r="AH244" s="250"/>
      <c r="AI244" s="250"/>
      <c r="AJ244" s="250"/>
      <c r="AK244" s="250"/>
      <c r="AL244" s="250"/>
      <c r="AM244" s="250"/>
      <c r="AN244" s="250"/>
      <c r="AO244" s="250"/>
      <c r="AP244" s="250"/>
      <c r="AQ244" s="250"/>
      <c r="AR244" s="250"/>
      <c r="AS244" s="250"/>
      <c r="AT244" s="250"/>
      <c r="AU244" s="250"/>
      <c r="AV244" s="250"/>
      <c r="AW244" s="250"/>
      <c r="AX244" s="250"/>
      <c r="AY244" s="250"/>
      <c r="AZ244" s="250"/>
      <c r="BA244" s="250"/>
      <c r="BB244" s="250"/>
      <c r="BC244" s="250"/>
      <c r="BD244" s="250"/>
      <c r="BE244" s="250"/>
      <c r="BF244" s="250"/>
      <c r="BG244" s="250"/>
      <c r="BH244" s="250"/>
      <c r="BI244" s="250"/>
      <c r="BJ244" s="250"/>
      <c r="BK244" s="250"/>
      <c r="BL244" s="250"/>
      <c r="BM244" s="251">
        <v>11</v>
      </c>
    </row>
    <row r="245" spans="1:65">
      <c r="A245" s="35"/>
      <c r="B245" s="19">
        <v>1</v>
      </c>
      <c r="C245" s="8">
        <v>6</v>
      </c>
      <c r="D245" s="252">
        <v>39.31</v>
      </c>
      <c r="E245" s="249"/>
      <c r="F245" s="250"/>
      <c r="G245" s="250"/>
      <c r="H245" s="250"/>
      <c r="I245" s="250"/>
      <c r="J245" s="250"/>
      <c r="K245" s="250"/>
      <c r="L245" s="250"/>
      <c r="M245" s="250"/>
      <c r="N245" s="250"/>
      <c r="O245" s="250"/>
      <c r="P245" s="250"/>
      <c r="Q245" s="250"/>
      <c r="R245" s="250"/>
      <c r="S245" s="250"/>
      <c r="T245" s="250"/>
      <c r="U245" s="250"/>
      <c r="V245" s="250"/>
      <c r="W245" s="250"/>
      <c r="X245" s="250"/>
      <c r="Y245" s="250"/>
      <c r="Z245" s="250"/>
      <c r="AA245" s="250"/>
      <c r="AB245" s="250"/>
      <c r="AC245" s="250"/>
      <c r="AD245" s="250"/>
      <c r="AE245" s="250"/>
      <c r="AF245" s="250"/>
      <c r="AG245" s="250"/>
      <c r="AH245" s="250"/>
      <c r="AI245" s="250"/>
      <c r="AJ245" s="250"/>
      <c r="AK245" s="250"/>
      <c r="AL245" s="250"/>
      <c r="AM245" s="250"/>
      <c r="AN245" s="250"/>
      <c r="AO245" s="250"/>
      <c r="AP245" s="250"/>
      <c r="AQ245" s="250"/>
      <c r="AR245" s="250"/>
      <c r="AS245" s="250"/>
      <c r="AT245" s="250"/>
      <c r="AU245" s="250"/>
      <c r="AV245" s="250"/>
      <c r="AW245" s="250"/>
      <c r="AX245" s="250"/>
      <c r="AY245" s="250"/>
      <c r="AZ245" s="250"/>
      <c r="BA245" s="250"/>
      <c r="BB245" s="250"/>
      <c r="BC245" s="250"/>
      <c r="BD245" s="250"/>
      <c r="BE245" s="250"/>
      <c r="BF245" s="250"/>
      <c r="BG245" s="250"/>
      <c r="BH245" s="250"/>
      <c r="BI245" s="250"/>
      <c r="BJ245" s="250"/>
      <c r="BK245" s="250"/>
      <c r="BL245" s="250"/>
      <c r="BM245" s="253"/>
    </row>
    <row r="246" spans="1:65">
      <c r="A246" s="35"/>
      <c r="B246" s="20" t="s">
        <v>263</v>
      </c>
      <c r="C246" s="12"/>
      <c r="D246" s="254">
        <v>39.824861111111112</v>
      </c>
      <c r="E246" s="249"/>
      <c r="F246" s="250"/>
      <c r="G246" s="250"/>
      <c r="H246" s="250"/>
      <c r="I246" s="250"/>
      <c r="J246" s="250"/>
      <c r="K246" s="250"/>
      <c r="L246" s="250"/>
      <c r="M246" s="250"/>
      <c r="N246" s="250"/>
      <c r="O246" s="250"/>
      <c r="P246" s="250"/>
      <c r="Q246" s="250"/>
      <c r="R246" s="250"/>
      <c r="S246" s="250"/>
      <c r="T246" s="250"/>
      <c r="U246" s="250"/>
      <c r="V246" s="250"/>
      <c r="W246" s="250"/>
      <c r="X246" s="250"/>
      <c r="Y246" s="250"/>
      <c r="Z246" s="250"/>
      <c r="AA246" s="250"/>
      <c r="AB246" s="250"/>
      <c r="AC246" s="250"/>
      <c r="AD246" s="250"/>
      <c r="AE246" s="250"/>
      <c r="AF246" s="250"/>
      <c r="AG246" s="250"/>
      <c r="AH246" s="250"/>
      <c r="AI246" s="250"/>
      <c r="AJ246" s="250"/>
      <c r="AK246" s="250"/>
      <c r="AL246" s="250"/>
      <c r="AM246" s="250"/>
      <c r="AN246" s="250"/>
      <c r="AO246" s="250"/>
      <c r="AP246" s="250"/>
      <c r="AQ246" s="250"/>
      <c r="AR246" s="250"/>
      <c r="AS246" s="250"/>
      <c r="AT246" s="250"/>
      <c r="AU246" s="250"/>
      <c r="AV246" s="250"/>
      <c r="AW246" s="250"/>
      <c r="AX246" s="250"/>
      <c r="AY246" s="250"/>
      <c r="AZ246" s="250"/>
      <c r="BA246" s="250"/>
      <c r="BB246" s="250"/>
      <c r="BC246" s="250"/>
      <c r="BD246" s="250"/>
      <c r="BE246" s="250"/>
      <c r="BF246" s="250"/>
      <c r="BG246" s="250"/>
      <c r="BH246" s="250"/>
      <c r="BI246" s="250"/>
      <c r="BJ246" s="250"/>
      <c r="BK246" s="250"/>
      <c r="BL246" s="250"/>
      <c r="BM246" s="253"/>
    </row>
    <row r="247" spans="1:65">
      <c r="A247" s="35"/>
      <c r="B247" s="3" t="s">
        <v>264</v>
      </c>
      <c r="C247" s="33"/>
      <c r="D247" s="255">
        <v>39.604583333333338</v>
      </c>
      <c r="E247" s="249"/>
      <c r="F247" s="250"/>
      <c r="G247" s="250"/>
      <c r="H247" s="250"/>
      <c r="I247" s="250"/>
      <c r="J247" s="250"/>
      <c r="K247" s="250"/>
      <c r="L247" s="250"/>
      <c r="M247" s="250"/>
      <c r="N247" s="250"/>
      <c r="O247" s="250"/>
      <c r="P247" s="250"/>
      <c r="Q247" s="250"/>
      <c r="R247" s="250"/>
      <c r="S247" s="250"/>
      <c r="T247" s="250"/>
      <c r="U247" s="250"/>
      <c r="V247" s="250"/>
      <c r="W247" s="250"/>
      <c r="X247" s="250"/>
      <c r="Y247" s="250"/>
      <c r="Z247" s="250"/>
      <c r="AA247" s="250"/>
      <c r="AB247" s="250"/>
      <c r="AC247" s="250"/>
      <c r="AD247" s="250"/>
      <c r="AE247" s="250"/>
      <c r="AF247" s="250"/>
      <c r="AG247" s="250"/>
      <c r="AH247" s="250"/>
      <c r="AI247" s="250"/>
      <c r="AJ247" s="250"/>
      <c r="AK247" s="250"/>
      <c r="AL247" s="250"/>
      <c r="AM247" s="250"/>
      <c r="AN247" s="250"/>
      <c r="AO247" s="250"/>
      <c r="AP247" s="250"/>
      <c r="AQ247" s="250"/>
      <c r="AR247" s="250"/>
      <c r="AS247" s="250"/>
      <c r="AT247" s="250"/>
      <c r="AU247" s="250"/>
      <c r="AV247" s="250"/>
      <c r="AW247" s="250"/>
      <c r="AX247" s="250"/>
      <c r="AY247" s="250"/>
      <c r="AZ247" s="250"/>
      <c r="BA247" s="250"/>
      <c r="BB247" s="250"/>
      <c r="BC247" s="250"/>
      <c r="BD247" s="250"/>
      <c r="BE247" s="250"/>
      <c r="BF247" s="250"/>
      <c r="BG247" s="250"/>
      <c r="BH247" s="250"/>
      <c r="BI247" s="250"/>
      <c r="BJ247" s="250"/>
      <c r="BK247" s="250"/>
      <c r="BL247" s="250"/>
      <c r="BM247" s="253"/>
    </row>
    <row r="248" spans="1:65">
      <c r="A248" s="35"/>
      <c r="B248" s="3" t="s">
        <v>265</v>
      </c>
      <c r="C248" s="33"/>
      <c r="D248" s="255">
        <v>0.69903870832790127</v>
      </c>
      <c r="E248" s="249"/>
      <c r="F248" s="250"/>
      <c r="G248" s="250"/>
      <c r="H248" s="250"/>
      <c r="I248" s="250"/>
      <c r="J248" s="250"/>
      <c r="K248" s="250"/>
      <c r="L248" s="250"/>
      <c r="M248" s="250"/>
      <c r="N248" s="250"/>
      <c r="O248" s="250"/>
      <c r="P248" s="250"/>
      <c r="Q248" s="250"/>
      <c r="R248" s="250"/>
      <c r="S248" s="250"/>
      <c r="T248" s="250"/>
      <c r="U248" s="250"/>
      <c r="V248" s="250"/>
      <c r="W248" s="250"/>
      <c r="X248" s="250"/>
      <c r="Y248" s="250"/>
      <c r="Z248" s="250"/>
      <c r="AA248" s="250"/>
      <c r="AB248" s="250"/>
      <c r="AC248" s="250"/>
      <c r="AD248" s="250"/>
      <c r="AE248" s="250"/>
      <c r="AF248" s="250"/>
      <c r="AG248" s="250"/>
      <c r="AH248" s="250"/>
      <c r="AI248" s="250"/>
      <c r="AJ248" s="250"/>
      <c r="AK248" s="250"/>
      <c r="AL248" s="250"/>
      <c r="AM248" s="250"/>
      <c r="AN248" s="250"/>
      <c r="AO248" s="250"/>
      <c r="AP248" s="250"/>
      <c r="AQ248" s="250"/>
      <c r="AR248" s="250"/>
      <c r="AS248" s="250"/>
      <c r="AT248" s="250"/>
      <c r="AU248" s="250"/>
      <c r="AV248" s="250"/>
      <c r="AW248" s="250"/>
      <c r="AX248" s="250"/>
      <c r="AY248" s="250"/>
      <c r="AZ248" s="250"/>
      <c r="BA248" s="250"/>
      <c r="BB248" s="250"/>
      <c r="BC248" s="250"/>
      <c r="BD248" s="250"/>
      <c r="BE248" s="250"/>
      <c r="BF248" s="250"/>
      <c r="BG248" s="250"/>
      <c r="BH248" s="250"/>
      <c r="BI248" s="250"/>
      <c r="BJ248" s="250"/>
      <c r="BK248" s="250"/>
      <c r="BL248" s="250"/>
      <c r="BM248" s="253"/>
    </row>
    <row r="249" spans="1:65">
      <c r="A249" s="35"/>
      <c r="B249" s="3" t="s">
        <v>87</v>
      </c>
      <c r="C249" s="33"/>
      <c r="D249" s="13">
        <v>1.7552822252853255E-2</v>
      </c>
      <c r="E249" s="16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2"/>
    </row>
    <row r="250" spans="1:65">
      <c r="A250" s="35"/>
      <c r="B250" s="3" t="s">
        <v>266</v>
      </c>
      <c r="C250" s="33"/>
      <c r="D250" s="13">
        <v>4.4408920985006262E-16</v>
      </c>
      <c r="E250" s="16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2"/>
    </row>
    <row r="251" spans="1:65">
      <c r="A251" s="35"/>
      <c r="B251" s="53" t="s">
        <v>267</v>
      </c>
      <c r="C251" s="54"/>
      <c r="D251" s="52" t="s">
        <v>268</v>
      </c>
      <c r="E251" s="16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2"/>
    </row>
    <row r="252" spans="1:65">
      <c r="B252" s="36"/>
      <c r="C252" s="20"/>
      <c r="D252" s="31"/>
      <c r="BM252" s="62"/>
    </row>
    <row r="253" spans="1:65" ht="15">
      <c r="B253" s="37" t="s">
        <v>449</v>
      </c>
      <c r="BM253" s="32" t="s">
        <v>269</v>
      </c>
    </row>
    <row r="254" spans="1:65" ht="15">
      <c r="A254" s="28" t="s">
        <v>20</v>
      </c>
      <c r="B254" s="18" t="s">
        <v>115</v>
      </c>
      <c r="C254" s="15" t="s">
        <v>116</v>
      </c>
      <c r="D254" s="16" t="s">
        <v>235</v>
      </c>
      <c r="E254" s="16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2">
        <v>1</v>
      </c>
    </row>
    <row r="255" spans="1:65">
      <c r="A255" s="35"/>
      <c r="B255" s="19" t="s">
        <v>236</v>
      </c>
      <c r="C255" s="8" t="s">
        <v>236</v>
      </c>
      <c r="D255" s="163" t="s">
        <v>256</v>
      </c>
      <c r="E255" s="16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2" t="s">
        <v>3</v>
      </c>
    </row>
    <row r="256" spans="1:65">
      <c r="A256" s="35"/>
      <c r="B256" s="19"/>
      <c r="C256" s="8"/>
      <c r="D256" s="9" t="s">
        <v>103</v>
      </c>
      <c r="E256" s="16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2">
        <v>2</v>
      </c>
    </row>
    <row r="257" spans="1:65">
      <c r="A257" s="35"/>
      <c r="B257" s="19"/>
      <c r="C257" s="8"/>
      <c r="D257" s="29"/>
      <c r="E257" s="16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2</v>
      </c>
    </row>
    <row r="258" spans="1:65">
      <c r="A258" s="35"/>
      <c r="B258" s="18">
        <v>1</v>
      </c>
      <c r="C258" s="14">
        <v>1</v>
      </c>
      <c r="D258" s="160" t="s">
        <v>109</v>
      </c>
      <c r="E258" s="16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1</v>
      </c>
    </row>
    <row r="259" spans="1:65">
      <c r="A259" s="35"/>
      <c r="B259" s="19">
        <v>1</v>
      </c>
      <c r="C259" s="8">
        <v>2</v>
      </c>
      <c r="D259" s="161" t="s">
        <v>109</v>
      </c>
      <c r="E259" s="16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>
        <v>6</v>
      </c>
    </row>
    <row r="260" spans="1:65">
      <c r="A260" s="35"/>
      <c r="B260" s="19">
        <v>1</v>
      </c>
      <c r="C260" s="8">
        <v>3</v>
      </c>
      <c r="D260" s="161" t="s">
        <v>109</v>
      </c>
      <c r="E260" s="16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16</v>
      </c>
    </row>
    <row r="261" spans="1:65">
      <c r="A261" s="35"/>
      <c r="B261" s="19">
        <v>1</v>
      </c>
      <c r="C261" s="8">
        <v>4</v>
      </c>
      <c r="D261" s="161" t="s">
        <v>109</v>
      </c>
      <c r="E261" s="16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 t="s">
        <v>109</v>
      </c>
    </row>
    <row r="262" spans="1:65">
      <c r="A262" s="35"/>
      <c r="B262" s="19">
        <v>1</v>
      </c>
      <c r="C262" s="8">
        <v>5</v>
      </c>
      <c r="D262" s="161" t="s">
        <v>109</v>
      </c>
      <c r="E262" s="16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12</v>
      </c>
    </row>
    <row r="263" spans="1:65">
      <c r="A263" s="35"/>
      <c r="B263" s="19">
        <v>1</v>
      </c>
      <c r="C263" s="8">
        <v>6</v>
      </c>
      <c r="D263" s="161" t="s">
        <v>109</v>
      </c>
      <c r="E263" s="16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62"/>
    </row>
    <row r="264" spans="1:65">
      <c r="A264" s="35"/>
      <c r="B264" s="20" t="s">
        <v>263</v>
      </c>
      <c r="C264" s="12"/>
      <c r="D264" s="26" t="s">
        <v>658</v>
      </c>
      <c r="E264" s="16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62"/>
    </row>
    <row r="265" spans="1:65">
      <c r="A265" s="35"/>
      <c r="B265" s="3" t="s">
        <v>264</v>
      </c>
      <c r="C265" s="33"/>
      <c r="D265" s="11" t="s">
        <v>658</v>
      </c>
      <c r="E265" s="1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62"/>
    </row>
    <row r="266" spans="1:65">
      <c r="A266" s="35"/>
      <c r="B266" s="3" t="s">
        <v>265</v>
      </c>
      <c r="C266" s="33"/>
      <c r="D266" s="27" t="s">
        <v>658</v>
      </c>
      <c r="E266" s="16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2"/>
    </row>
    <row r="267" spans="1:65">
      <c r="A267" s="35"/>
      <c r="B267" s="3" t="s">
        <v>87</v>
      </c>
      <c r="C267" s="33"/>
      <c r="D267" s="13" t="s">
        <v>658</v>
      </c>
      <c r="E267" s="16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2"/>
    </row>
    <row r="268" spans="1:65">
      <c r="A268" s="35"/>
      <c r="B268" s="3" t="s">
        <v>266</v>
      </c>
      <c r="C268" s="33"/>
      <c r="D268" s="13" t="s">
        <v>658</v>
      </c>
      <c r="E268" s="16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2"/>
    </row>
    <row r="269" spans="1:65">
      <c r="A269" s="35"/>
      <c r="B269" s="53" t="s">
        <v>267</v>
      </c>
      <c r="C269" s="54"/>
      <c r="D269" s="52" t="s">
        <v>268</v>
      </c>
      <c r="E269" s="16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2"/>
    </row>
    <row r="270" spans="1:65">
      <c r="B270" s="36"/>
      <c r="C270" s="20"/>
      <c r="D270" s="31"/>
      <c r="BM270" s="62"/>
    </row>
    <row r="271" spans="1:65" ht="15">
      <c r="B271" s="37" t="s">
        <v>450</v>
      </c>
      <c r="BM271" s="32" t="s">
        <v>269</v>
      </c>
    </row>
    <row r="272" spans="1:65" ht="15">
      <c r="A272" s="28" t="s">
        <v>55</v>
      </c>
      <c r="B272" s="18" t="s">
        <v>115</v>
      </c>
      <c r="C272" s="15" t="s">
        <v>116</v>
      </c>
      <c r="D272" s="16" t="s">
        <v>235</v>
      </c>
      <c r="E272" s="17" t="s">
        <v>235</v>
      </c>
      <c r="F272" s="16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2">
        <v>1</v>
      </c>
    </row>
    <row r="273" spans="1:65">
      <c r="A273" s="35"/>
      <c r="B273" s="19" t="s">
        <v>236</v>
      </c>
      <c r="C273" s="8" t="s">
        <v>236</v>
      </c>
      <c r="D273" s="163" t="s">
        <v>240</v>
      </c>
      <c r="E273" s="164" t="s">
        <v>256</v>
      </c>
      <c r="F273" s="16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2" t="s">
        <v>1</v>
      </c>
    </row>
    <row r="274" spans="1:65">
      <c r="A274" s="35"/>
      <c r="B274" s="19"/>
      <c r="C274" s="8"/>
      <c r="D274" s="9" t="s">
        <v>103</v>
      </c>
      <c r="E274" s="10" t="s">
        <v>103</v>
      </c>
      <c r="F274" s="16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2">
        <v>2</v>
      </c>
    </row>
    <row r="275" spans="1:65">
      <c r="A275" s="35"/>
      <c r="B275" s="19"/>
      <c r="C275" s="8"/>
      <c r="D275" s="29"/>
      <c r="E275" s="29"/>
      <c r="F275" s="16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2">
        <v>2</v>
      </c>
    </row>
    <row r="276" spans="1:65">
      <c r="A276" s="35"/>
      <c r="B276" s="18">
        <v>1</v>
      </c>
      <c r="C276" s="14">
        <v>1</v>
      </c>
      <c r="D276" s="22">
        <v>1.53</v>
      </c>
      <c r="E276" s="22">
        <v>1.3587000000000002</v>
      </c>
      <c r="F276" s="16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2">
        <v>1</v>
      </c>
    </row>
    <row r="277" spans="1:65">
      <c r="A277" s="35"/>
      <c r="B277" s="19">
        <v>1</v>
      </c>
      <c r="C277" s="8">
        <v>2</v>
      </c>
      <c r="D277" s="10">
        <v>1.5</v>
      </c>
      <c r="E277" s="10">
        <v>1.3569</v>
      </c>
      <c r="F277" s="16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>
        <v>7</v>
      </c>
    </row>
    <row r="278" spans="1:65">
      <c r="A278" s="35"/>
      <c r="B278" s="19">
        <v>1</v>
      </c>
      <c r="C278" s="8">
        <v>3</v>
      </c>
      <c r="D278" s="10">
        <v>1.52</v>
      </c>
      <c r="E278" s="10">
        <v>1.3464</v>
      </c>
      <c r="F278" s="16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16</v>
      </c>
    </row>
    <row r="279" spans="1:65">
      <c r="A279" s="35"/>
      <c r="B279" s="19">
        <v>1</v>
      </c>
      <c r="C279" s="8">
        <v>4</v>
      </c>
      <c r="D279" s="10">
        <v>1.53</v>
      </c>
      <c r="E279" s="10">
        <v>1.3501500000000002</v>
      </c>
      <c r="F279" s="16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1.4379124999999999</v>
      </c>
    </row>
    <row r="280" spans="1:65">
      <c r="A280" s="35"/>
      <c r="B280" s="19">
        <v>1</v>
      </c>
      <c r="C280" s="8">
        <v>5</v>
      </c>
      <c r="D280" s="10">
        <v>1.51</v>
      </c>
      <c r="E280" s="10">
        <v>1.3764000000000001</v>
      </c>
      <c r="F280" s="16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13</v>
      </c>
    </row>
    <row r="281" spans="1:65">
      <c r="A281" s="35"/>
      <c r="B281" s="19">
        <v>1</v>
      </c>
      <c r="C281" s="8">
        <v>6</v>
      </c>
      <c r="D281" s="10">
        <v>1.5</v>
      </c>
      <c r="E281" s="10">
        <v>1.3764000000000001</v>
      </c>
      <c r="F281" s="16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62"/>
    </row>
    <row r="282" spans="1:65">
      <c r="A282" s="35"/>
      <c r="B282" s="20" t="s">
        <v>263</v>
      </c>
      <c r="C282" s="12"/>
      <c r="D282" s="26">
        <v>1.5149999999999999</v>
      </c>
      <c r="E282" s="26">
        <v>1.3608250000000002</v>
      </c>
      <c r="F282" s="16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62"/>
    </row>
    <row r="283" spans="1:65">
      <c r="A283" s="35"/>
      <c r="B283" s="3" t="s">
        <v>264</v>
      </c>
      <c r="C283" s="33"/>
      <c r="D283" s="11">
        <v>1.5150000000000001</v>
      </c>
      <c r="E283" s="11">
        <v>1.3578000000000001</v>
      </c>
      <c r="F283" s="16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62"/>
    </row>
    <row r="284" spans="1:65">
      <c r="A284" s="35"/>
      <c r="B284" s="3" t="s">
        <v>265</v>
      </c>
      <c r="C284" s="33"/>
      <c r="D284" s="27">
        <v>1.3784048752090236E-2</v>
      </c>
      <c r="E284" s="27">
        <v>1.2861716448437184E-2</v>
      </c>
      <c r="F284" s="16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2"/>
    </row>
    <row r="285" spans="1:65">
      <c r="A285" s="35"/>
      <c r="B285" s="3" t="s">
        <v>87</v>
      </c>
      <c r="C285" s="33"/>
      <c r="D285" s="13">
        <v>9.0983820145810138E-3</v>
      </c>
      <c r="E285" s="13">
        <v>9.4514110546449273E-3</v>
      </c>
      <c r="F285" s="16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2"/>
    </row>
    <row r="286" spans="1:65">
      <c r="A286" s="35"/>
      <c r="B286" s="3" t="s">
        <v>266</v>
      </c>
      <c r="C286" s="33"/>
      <c r="D286" s="13">
        <v>5.3610703015656291E-2</v>
      </c>
      <c r="E286" s="13">
        <v>-5.361070301565618E-2</v>
      </c>
      <c r="F286" s="16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2"/>
    </row>
    <row r="287" spans="1:65">
      <c r="A287" s="35"/>
      <c r="B287" s="53" t="s">
        <v>267</v>
      </c>
      <c r="C287" s="54"/>
      <c r="D287" s="52">
        <v>0.67</v>
      </c>
      <c r="E287" s="52">
        <v>0.67</v>
      </c>
      <c r="F287" s="16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2"/>
    </row>
    <row r="288" spans="1:65">
      <c r="B288" s="36"/>
      <c r="C288" s="20"/>
      <c r="D288" s="31"/>
      <c r="E288" s="31"/>
      <c r="BM288" s="62"/>
    </row>
    <row r="289" spans="1:65" ht="15">
      <c r="B289" s="37" t="s">
        <v>451</v>
      </c>
      <c r="BM289" s="32" t="s">
        <v>269</v>
      </c>
    </row>
    <row r="290" spans="1:65" ht="15">
      <c r="A290" s="28" t="s">
        <v>56</v>
      </c>
      <c r="B290" s="18" t="s">
        <v>115</v>
      </c>
      <c r="C290" s="15" t="s">
        <v>116</v>
      </c>
      <c r="D290" s="16" t="s">
        <v>235</v>
      </c>
      <c r="E290" s="17" t="s">
        <v>235</v>
      </c>
      <c r="F290" s="16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2">
        <v>1</v>
      </c>
    </row>
    <row r="291" spans="1:65">
      <c r="A291" s="35"/>
      <c r="B291" s="19" t="s">
        <v>236</v>
      </c>
      <c r="C291" s="8" t="s">
        <v>236</v>
      </c>
      <c r="D291" s="163" t="s">
        <v>240</v>
      </c>
      <c r="E291" s="164" t="s">
        <v>256</v>
      </c>
      <c r="F291" s="16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2" t="s">
        <v>1</v>
      </c>
    </row>
    <row r="292" spans="1:65">
      <c r="A292" s="35"/>
      <c r="B292" s="19"/>
      <c r="C292" s="8"/>
      <c r="D292" s="9" t="s">
        <v>103</v>
      </c>
      <c r="E292" s="10" t="s">
        <v>103</v>
      </c>
      <c r="F292" s="16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2">
        <v>3</v>
      </c>
    </row>
    <row r="293" spans="1:65">
      <c r="A293" s="35"/>
      <c r="B293" s="19"/>
      <c r="C293" s="8"/>
      <c r="D293" s="29"/>
      <c r="E293" s="29"/>
      <c r="F293" s="16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2">
        <v>3</v>
      </c>
    </row>
    <row r="294" spans="1:65">
      <c r="A294" s="35"/>
      <c r="B294" s="18">
        <v>1</v>
      </c>
      <c r="C294" s="14">
        <v>1</v>
      </c>
      <c r="D294" s="244">
        <v>5.9100000000000007E-2</v>
      </c>
      <c r="E294" s="244">
        <v>6.5322000000000005E-2</v>
      </c>
      <c r="F294" s="234"/>
      <c r="G294" s="235"/>
      <c r="H294" s="235"/>
      <c r="I294" s="235"/>
      <c r="J294" s="235"/>
      <c r="K294" s="235"/>
      <c r="L294" s="235"/>
      <c r="M294" s="235"/>
      <c r="N294" s="235"/>
      <c r="O294" s="235"/>
      <c r="P294" s="235"/>
      <c r="Q294" s="235"/>
      <c r="R294" s="235"/>
      <c r="S294" s="235"/>
      <c r="T294" s="235"/>
      <c r="U294" s="235"/>
      <c r="V294" s="235"/>
      <c r="W294" s="235"/>
      <c r="X294" s="235"/>
      <c r="Y294" s="235"/>
      <c r="Z294" s="235"/>
      <c r="AA294" s="235"/>
      <c r="AB294" s="235"/>
      <c r="AC294" s="235"/>
      <c r="AD294" s="235"/>
      <c r="AE294" s="235"/>
      <c r="AF294" s="235"/>
      <c r="AG294" s="235"/>
      <c r="AH294" s="235"/>
      <c r="AI294" s="235"/>
      <c r="AJ294" s="235"/>
      <c r="AK294" s="235"/>
      <c r="AL294" s="235"/>
      <c r="AM294" s="235"/>
      <c r="AN294" s="235"/>
      <c r="AO294" s="235"/>
      <c r="AP294" s="235"/>
      <c r="AQ294" s="235"/>
      <c r="AR294" s="235"/>
      <c r="AS294" s="235"/>
      <c r="AT294" s="235"/>
      <c r="AU294" s="235"/>
      <c r="AV294" s="235"/>
      <c r="AW294" s="235"/>
      <c r="AX294" s="235"/>
      <c r="AY294" s="235"/>
      <c r="AZ294" s="235"/>
      <c r="BA294" s="235"/>
      <c r="BB294" s="235"/>
      <c r="BC294" s="235"/>
      <c r="BD294" s="235"/>
      <c r="BE294" s="235"/>
      <c r="BF294" s="235"/>
      <c r="BG294" s="235"/>
      <c r="BH294" s="235"/>
      <c r="BI294" s="235"/>
      <c r="BJ294" s="235"/>
      <c r="BK294" s="235"/>
      <c r="BL294" s="235"/>
      <c r="BM294" s="245">
        <v>1</v>
      </c>
    </row>
    <row r="295" spans="1:65">
      <c r="A295" s="35"/>
      <c r="B295" s="19">
        <v>1</v>
      </c>
      <c r="C295" s="8">
        <v>2</v>
      </c>
      <c r="D295" s="246">
        <v>5.8900000000000001E-2</v>
      </c>
      <c r="E295" s="246">
        <v>6.5155513888888891E-2</v>
      </c>
      <c r="F295" s="234"/>
      <c r="G295" s="235"/>
      <c r="H295" s="235"/>
      <c r="I295" s="235"/>
      <c r="J295" s="235"/>
      <c r="K295" s="235"/>
      <c r="L295" s="235"/>
      <c r="M295" s="235"/>
      <c r="N295" s="235"/>
      <c r="O295" s="235"/>
      <c r="P295" s="235"/>
      <c r="Q295" s="235"/>
      <c r="R295" s="235"/>
      <c r="S295" s="235"/>
      <c r="T295" s="235"/>
      <c r="U295" s="235"/>
      <c r="V295" s="235"/>
      <c r="W295" s="235"/>
      <c r="X295" s="235"/>
      <c r="Y295" s="235"/>
      <c r="Z295" s="235"/>
      <c r="AA295" s="235"/>
      <c r="AB295" s="235"/>
      <c r="AC295" s="235"/>
      <c r="AD295" s="235"/>
      <c r="AE295" s="235"/>
      <c r="AF295" s="235"/>
      <c r="AG295" s="235"/>
      <c r="AH295" s="235"/>
      <c r="AI295" s="235"/>
      <c r="AJ295" s="235"/>
      <c r="AK295" s="235"/>
      <c r="AL295" s="235"/>
      <c r="AM295" s="235"/>
      <c r="AN295" s="235"/>
      <c r="AO295" s="235"/>
      <c r="AP295" s="235"/>
      <c r="AQ295" s="235"/>
      <c r="AR295" s="235"/>
      <c r="AS295" s="235"/>
      <c r="AT295" s="235"/>
      <c r="AU295" s="235"/>
      <c r="AV295" s="235"/>
      <c r="AW295" s="235"/>
      <c r="AX295" s="235"/>
      <c r="AY295" s="235"/>
      <c r="AZ295" s="235"/>
      <c r="BA295" s="235"/>
      <c r="BB295" s="235"/>
      <c r="BC295" s="235"/>
      <c r="BD295" s="235"/>
      <c r="BE295" s="235"/>
      <c r="BF295" s="235"/>
      <c r="BG295" s="235"/>
      <c r="BH295" s="235"/>
      <c r="BI295" s="235"/>
      <c r="BJ295" s="235"/>
      <c r="BK295" s="235"/>
      <c r="BL295" s="235"/>
      <c r="BM295" s="245">
        <v>8</v>
      </c>
    </row>
    <row r="296" spans="1:65">
      <c r="A296" s="35"/>
      <c r="B296" s="19">
        <v>1</v>
      </c>
      <c r="C296" s="8">
        <v>3</v>
      </c>
      <c r="D296" s="246">
        <v>5.9500000000000004E-2</v>
      </c>
      <c r="E296" s="246">
        <v>6.4911999999999984E-2</v>
      </c>
      <c r="F296" s="234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  <c r="Q296" s="235"/>
      <c r="R296" s="235"/>
      <c r="S296" s="235"/>
      <c r="T296" s="235"/>
      <c r="U296" s="235"/>
      <c r="V296" s="235"/>
      <c r="W296" s="235"/>
      <c r="X296" s="235"/>
      <c r="Y296" s="235"/>
      <c r="Z296" s="235"/>
      <c r="AA296" s="235"/>
      <c r="AB296" s="235"/>
      <c r="AC296" s="235"/>
      <c r="AD296" s="235"/>
      <c r="AE296" s="235"/>
      <c r="AF296" s="235"/>
      <c r="AG296" s="235"/>
      <c r="AH296" s="235"/>
      <c r="AI296" s="235"/>
      <c r="AJ296" s="235"/>
      <c r="AK296" s="235"/>
      <c r="AL296" s="235"/>
      <c r="AM296" s="235"/>
      <c r="AN296" s="235"/>
      <c r="AO296" s="235"/>
      <c r="AP296" s="235"/>
      <c r="AQ296" s="235"/>
      <c r="AR296" s="235"/>
      <c r="AS296" s="235"/>
      <c r="AT296" s="235"/>
      <c r="AU296" s="235"/>
      <c r="AV296" s="235"/>
      <c r="AW296" s="235"/>
      <c r="AX296" s="235"/>
      <c r="AY296" s="235"/>
      <c r="AZ296" s="235"/>
      <c r="BA296" s="235"/>
      <c r="BB296" s="235"/>
      <c r="BC296" s="235"/>
      <c r="BD296" s="235"/>
      <c r="BE296" s="235"/>
      <c r="BF296" s="235"/>
      <c r="BG296" s="235"/>
      <c r="BH296" s="235"/>
      <c r="BI296" s="235"/>
      <c r="BJ296" s="235"/>
      <c r="BK296" s="235"/>
      <c r="BL296" s="235"/>
      <c r="BM296" s="245">
        <v>16</v>
      </c>
    </row>
    <row r="297" spans="1:65">
      <c r="A297" s="35"/>
      <c r="B297" s="19">
        <v>1</v>
      </c>
      <c r="C297" s="8">
        <v>4</v>
      </c>
      <c r="D297" s="246">
        <v>5.8799999999999998E-2</v>
      </c>
      <c r="E297" s="246">
        <v>6.5974999999999992E-2</v>
      </c>
      <c r="F297" s="234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  <c r="Q297" s="235"/>
      <c r="R297" s="235"/>
      <c r="S297" s="235"/>
      <c r="T297" s="235"/>
      <c r="U297" s="235"/>
      <c r="V297" s="235"/>
      <c r="W297" s="235"/>
      <c r="X297" s="235"/>
      <c r="Y297" s="235"/>
      <c r="Z297" s="235"/>
      <c r="AA297" s="235"/>
      <c r="AB297" s="235"/>
      <c r="AC297" s="235"/>
      <c r="AD297" s="235"/>
      <c r="AE297" s="235"/>
      <c r="AF297" s="235"/>
      <c r="AG297" s="235"/>
      <c r="AH297" s="235"/>
      <c r="AI297" s="235"/>
      <c r="AJ297" s="235"/>
      <c r="AK297" s="235"/>
      <c r="AL297" s="235"/>
      <c r="AM297" s="235"/>
      <c r="AN297" s="235"/>
      <c r="AO297" s="235"/>
      <c r="AP297" s="235"/>
      <c r="AQ297" s="235"/>
      <c r="AR297" s="235"/>
      <c r="AS297" s="235"/>
      <c r="AT297" s="235"/>
      <c r="AU297" s="235"/>
      <c r="AV297" s="235"/>
      <c r="AW297" s="235"/>
      <c r="AX297" s="235"/>
      <c r="AY297" s="235"/>
      <c r="AZ297" s="235"/>
      <c r="BA297" s="235"/>
      <c r="BB297" s="235"/>
      <c r="BC297" s="235"/>
      <c r="BD297" s="235"/>
      <c r="BE297" s="235"/>
      <c r="BF297" s="235"/>
      <c r="BG297" s="235"/>
      <c r="BH297" s="235"/>
      <c r="BI297" s="235"/>
      <c r="BJ297" s="235"/>
      <c r="BK297" s="235"/>
      <c r="BL297" s="235"/>
      <c r="BM297" s="245">
        <v>6.2091299768518501E-2</v>
      </c>
    </row>
    <row r="298" spans="1:65">
      <c r="A298" s="35"/>
      <c r="B298" s="19">
        <v>1</v>
      </c>
      <c r="C298" s="8">
        <v>5</v>
      </c>
      <c r="D298" s="246">
        <v>5.9000000000000004E-2</v>
      </c>
      <c r="E298" s="246">
        <v>6.5159000000000009E-2</v>
      </c>
      <c r="F298" s="234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  <c r="Q298" s="235"/>
      <c r="R298" s="235"/>
      <c r="S298" s="235"/>
      <c r="T298" s="235"/>
      <c r="U298" s="235"/>
      <c r="V298" s="235"/>
      <c r="W298" s="235"/>
      <c r="X298" s="235"/>
      <c r="Y298" s="235"/>
      <c r="Z298" s="235"/>
      <c r="AA298" s="235"/>
      <c r="AB298" s="235"/>
      <c r="AC298" s="235"/>
      <c r="AD298" s="235"/>
      <c r="AE298" s="235"/>
      <c r="AF298" s="235"/>
      <c r="AG298" s="235"/>
      <c r="AH298" s="235"/>
      <c r="AI298" s="235"/>
      <c r="AJ298" s="235"/>
      <c r="AK298" s="235"/>
      <c r="AL298" s="235"/>
      <c r="AM298" s="235"/>
      <c r="AN298" s="235"/>
      <c r="AO298" s="235"/>
      <c r="AP298" s="235"/>
      <c r="AQ298" s="235"/>
      <c r="AR298" s="235"/>
      <c r="AS298" s="235"/>
      <c r="AT298" s="235"/>
      <c r="AU298" s="235"/>
      <c r="AV298" s="235"/>
      <c r="AW298" s="235"/>
      <c r="AX298" s="235"/>
      <c r="AY298" s="235"/>
      <c r="AZ298" s="235"/>
      <c r="BA298" s="235"/>
      <c r="BB298" s="235"/>
      <c r="BC298" s="235"/>
      <c r="BD298" s="235"/>
      <c r="BE298" s="235"/>
      <c r="BF298" s="235"/>
      <c r="BG298" s="235"/>
      <c r="BH298" s="235"/>
      <c r="BI298" s="235"/>
      <c r="BJ298" s="235"/>
      <c r="BK298" s="235"/>
      <c r="BL298" s="235"/>
      <c r="BM298" s="245">
        <v>14</v>
      </c>
    </row>
    <row r="299" spans="1:65">
      <c r="A299" s="35"/>
      <c r="B299" s="19">
        <v>1</v>
      </c>
      <c r="C299" s="8">
        <v>6</v>
      </c>
      <c r="D299" s="246">
        <v>5.8200000000000002E-2</v>
      </c>
      <c r="E299" s="246">
        <v>6.507208333333335E-2</v>
      </c>
      <c r="F299" s="234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  <c r="Q299" s="235"/>
      <c r="R299" s="235"/>
      <c r="S299" s="235"/>
      <c r="T299" s="235"/>
      <c r="U299" s="235"/>
      <c r="V299" s="235"/>
      <c r="W299" s="235"/>
      <c r="X299" s="235"/>
      <c r="Y299" s="235"/>
      <c r="Z299" s="235"/>
      <c r="AA299" s="235"/>
      <c r="AB299" s="235"/>
      <c r="AC299" s="235"/>
      <c r="AD299" s="235"/>
      <c r="AE299" s="235"/>
      <c r="AF299" s="235"/>
      <c r="AG299" s="235"/>
      <c r="AH299" s="235"/>
      <c r="AI299" s="235"/>
      <c r="AJ299" s="235"/>
      <c r="AK299" s="235"/>
      <c r="AL299" s="235"/>
      <c r="AM299" s="235"/>
      <c r="AN299" s="235"/>
      <c r="AO299" s="235"/>
      <c r="AP299" s="235"/>
      <c r="AQ299" s="235"/>
      <c r="AR299" s="235"/>
      <c r="AS299" s="235"/>
      <c r="AT299" s="235"/>
      <c r="AU299" s="235"/>
      <c r="AV299" s="235"/>
      <c r="AW299" s="235"/>
      <c r="AX299" s="235"/>
      <c r="AY299" s="235"/>
      <c r="AZ299" s="235"/>
      <c r="BA299" s="235"/>
      <c r="BB299" s="235"/>
      <c r="BC299" s="235"/>
      <c r="BD299" s="235"/>
      <c r="BE299" s="235"/>
      <c r="BF299" s="235"/>
      <c r="BG299" s="235"/>
      <c r="BH299" s="235"/>
      <c r="BI299" s="235"/>
      <c r="BJ299" s="235"/>
      <c r="BK299" s="235"/>
      <c r="BL299" s="235"/>
      <c r="BM299" s="63"/>
    </row>
    <row r="300" spans="1:65">
      <c r="A300" s="35"/>
      <c r="B300" s="20" t="s">
        <v>263</v>
      </c>
      <c r="C300" s="12"/>
      <c r="D300" s="247">
        <v>5.8916666666666673E-2</v>
      </c>
      <c r="E300" s="247">
        <v>6.5265932870370372E-2</v>
      </c>
      <c r="F300" s="234"/>
      <c r="G300" s="235"/>
      <c r="H300" s="235"/>
      <c r="I300" s="235"/>
      <c r="J300" s="235"/>
      <c r="K300" s="235"/>
      <c r="L300" s="235"/>
      <c r="M300" s="235"/>
      <c r="N300" s="235"/>
      <c r="O300" s="235"/>
      <c r="P300" s="235"/>
      <c r="Q300" s="235"/>
      <c r="R300" s="235"/>
      <c r="S300" s="235"/>
      <c r="T300" s="235"/>
      <c r="U300" s="235"/>
      <c r="V300" s="235"/>
      <c r="W300" s="235"/>
      <c r="X300" s="235"/>
      <c r="Y300" s="235"/>
      <c r="Z300" s="235"/>
      <c r="AA300" s="235"/>
      <c r="AB300" s="235"/>
      <c r="AC300" s="235"/>
      <c r="AD300" s="235"/>
      <c r="AE300" s="235"/>
      <c r="AF300" s="235"/>
      <c r="AG300" s="235"/>
      <c r="AH300" s="235"/>
      <c r="AI300" s="235"/>
      <c r="AJ300" s="235"/>
      <c r="AK300" s="235"/>
      <c r="AL300" s="235"/>
      <c r="AM300" s="235"/>
      <c r="AN300" s="235"/>
      <c r="AO300" s="235"/>
      <c r="AP300" s="235"/>
      <c r="AQ300" s="235"/>
      <c r="AR300" s="235"/>
      <c r="AS300" s="235"/>
      <c r="AT300" s="235"/>
      <c r="AU300" s="235"/>
      <c r="AV300" s="235"/>
      <c r="AW300" s="235"/>
      <c r="AX300" s="235"/>
      <c r="AY300" s="235"/>
      <c r="AZ300" s="235"/>
      <c r="BA300" s="235"/>
      <c r="BB300" s="235"/>
      <c r="BC300" s="235"/>
      <c r="BD300" s="235"/>
      <c r="BE300" s="235"/>
      <c r="BF300" s="235"/>
      <c r="BG300" s="235"/>
      <c r="BH300" s="235"/>
      <c r="BI300" s="235"/>
      <c r="BJ300" s="235"/>
      <c r="BK300" s="235"/>
      <c r="BL300" s="235"/>
      <c r="BM300" s="63"/>
    </row>
    <row r="301" spans="1:65">
      <c r="A301" s="35"/>
      <c r="B301" s="3" t="s">
        <v>264</v>
      </c>
      <c r="C301" s="33"/>
      <c r="D301" s="27">
        <v>5.8950000000000002E-2</v>
      </c>
      <c r="E301" s="27">
        <v>6.515725694444445E-2</v>
      </c>
      <c r="F301" s="234"/>
      <c r="G301" s="235"/>
      <c r="H301" s="235"/>
      <c r="I301" s="235"/>
      <c r="J301" s="235"/>
      <c r="K301" s="235"/>
      <c r="L301" s="235"/>
      <c r="M301" s="235"/>
      <c r="N301" s="235"/>
      <c r="O301" s="235"/>
      <c r="P301" s="235"/>
      <c r="Q301" s="235"/>
      <c r="R301" s="235"/>
      <c r="S301" s="235"/>
      <c r="T301" s="235"/>
      <c r="U301" s="235"/>
      <c r="V301" s="235"/>
      <c r="W301" s="235"/>
      <c r="X301" s="235"/>
      <c r="Y301" s="235"/>
      <c r="Z301" s="235"/>
      <c r="AA301" s="235"/>
      <c r="AB301" s="235"/>
      <c r="AC301" s="235"/>
      <c r="AD301" s="235"/>
      <c r="AE301" s="235"/>
      <c r="AF301" s="235"/>
      <c r="AG301" s="235"/>
      <c r="AH301" s="235"/>
      <c r="AI301" s="235"/>
      <c r="AJ301" s="235"/>
      <c r="AK301" s="235"/>
      <c r="AL301" s="235"/>
      <c r="AM301" s="235"/>
      <c r="AN301" s="235"/>
      <c r="AO301" s="235"/>
      <c r="AP301" s="235"/>
      <c r="AQ301" s="235"/>
      <c r="AR301" s="235"/>
      <c r="AS301" s="235"/>
      <c r="AT301" s="235"/>
      <c r="AU301" s="235"/>
      <c r="AV301" s="235"/>
      <c r="AW301" s="235"/>
      <c r="AX301" s="235"/>
      <c r="AY301" s="235"/>
      <c r="AZ301" s="235"/>
      <c r="BA301" s="235"/>
      <c r="BB301" s="235"/>
      <c r="BC301" s="235"/>
      <c r="BD301" s="235"/>
      <c r="BE301" s="235"/>
      <c r="BF301" s="235"/>
      <c r="BG301" s="235"/>
      <c r="BH301" s="235"/>
      <c r="BI301" s="235"/>
      <c r="BJ301" s="235"/>
      <c r="BK301" s="235"/>
      <c r="BL301" s="235"/>
      <c r="BM301" s="63"/>
    </row>
    <row r="302" spans="1:65">
      <c r="A302" s="35"/>
      <c r="B302" s="3" t="s">
        <v>265</v>
      </c>
      <c r="C302" s="33"/>
      <c r="D302" s="27">
        <v>4.2622372841814881E-4</v>
      </c>
      <c r="E302" s="27">
        <v>3.7212708241170429E-4</v>
      </c>
      <c r="F302" s="234"/>
      <c r="G302" s="235"/>
      <c r="H302" s="235"/>
      <c r="I302" s="235"/>
      <c r="J302" s="235"/>
      <c r="K302" s="235"/>
      <c r="L302" s="235"/>
      <c r="M302" s="235"/>
      <c r="N302" s="235"/>
      <c r="O302" s="235"/>
      <c r="P302" s="235"/>
      <c r="Q302" s="235"/>
      <c r="R302" s="235"/>
      <c r="S302" s="235"/>
      <c r="T302" s="235"/>
      <c r="U302" s="235"/>
      <c r="V302" s="235"/>
      <c r="W302" s="235"/>
      <c r="X302" s="235"/>
      <c r="Y302" s="235"/>
      <c r="Z302" s="235"/>
      <c r="AA302" s="235"/>
      <c r="AB302" s="235"/>
      <c r="AC302" s="235"/>
      <c r="AD302" s="235"/>
      <c r="AE302" s="235"/>
      <c r="AF302" s="235"/>
      <c r="AG302" s="235"/>
      <c r="AH302" s="235"/>
      <c r="AI302" s="235"/>
      <c r="AJ302" s="235"/>
      <c r="AK302" s="235"/>
      <c r="AL302" s="235"/>
      <c r="AM302" s="235"/>
      <c r="AN302" s="235"/>
      <c r="AO302" s="235"/>
      <c r="AP302" s="235"/>
      <c r="AQ302" s="235"/>
      <c r="AR302" s="235"/>
      <c r="AS302" s="235"/>
      <c r="AT302" s="235"/>
      <c r="AU302" s="235"/>
      <c r="AV302" s="235"/>
      <c r="AW302" s="235"/>
      <c r="AX302" s="235"/>
      <c r="AY302" s="235"/>
      <c r="AZ302" s="235"/>
      <c r="BA302" s="235"/>
      <c r="BB302" s="235"/>
      <c r="BC302" s="235"/>
      <c r="BD302" s="235"/>
      <c r="BE302" s="235"/>
      <c r="BF302" s="235"/>
      <c r="BG302" s="235"/>
      <c r="BH302" s="235"/>
      <c r="BI302" s="235"/>
      <c r="BJ302" s="235"/>
      <c r="BK302" s="235"/>
      <c r="BL302" s="235"/>
      <c r="BM302" s="63"/>
    </row>
    <row r="303" spans="1:65">
      <c r="A303" s="35"/>
      <c r="B303" s="3" t="s">
        <v>87</v>
      </c>
      <c r="C303" s="33"/>
      <c r="D303" s="13">
        <v>7.2343489971963019E-3</v>
      </c>
      <c r="E303" s="13">
        <v>5.7017047952231704E-3</v>
      </c>
      <c r="F303" s="16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2"/>
    </row>
    <row r="304" spans="1:65">
      <c r="A304" s="35"/>
      <c r="B304" s="3" t="s">
        <v>266</v>
      </c>
      <c r="C304" s="33"/>
      <c r="D304" s="13">
        <v>-5.1128469104159913E-2</v>
      </c>
      <c r="E304" s="13">
        <v>5.1128469104160468E-2</v>
      </c>
      <c r="F304" s="16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2"/>
    </row>
    <row r="305" spans="1:65">
      <c r="A305" s="35"/>
      <c r="B305" s="53" t="s">
        <v>267</v>
      </c>
      <c r="C305" s="54"/>
      <c r="D305" s="52">
        <v>0.67</v>
      </c>
      <c r="E305" s="52">
        <v>0.67</v>
      </c>
      <c r="F305" s="16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2"/>
    </row>
    <row r="306" spans="1:65">
      <c r="B306" s="36"/>
      <c r="C306" s="20"/>
      <c r="D306" s="31"/>
      <c r="E306" s="31"/>
      <c r="BM306" s="62"/>
    </row>
    <row r="307" spans="1:65" ht="15">
      <c r="B307" s="37" t="s">
        <v>452</v>
      </c>
      <c r="BM307" s="32" t="s">
        <v>269</v>
      </c>
    </row>
    <row r="308" spans="1:65" ht="15">
      <c r="A308" s="28" t="s">
        <v>26</v>
      </c>
      <c r="B308" s="18" t="s">
        <v>115</v>
      </c>
      <c r="C308" s="15" t="s">
        <v>116</v>
      </c>
      <c r="D308" s="16" t="s">
        <v>235</v>
      </c>
      <c r="E308" s="16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2">
        <v>1</v>
      </c>
    </row>
    <row r="309" spans="1:65">
      <c r="A309" s="35"/>
      <c r="B309" s="19" t="s">
        <v>236</v>
      </c>
      <c r="C309" s="8" t="s">
        <v>236</v>
      </c>
      <c r="D309" s="163" t="s">
        <v>256</v>
      </c>
      <c r="E309" s="16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2" t="s">
        <v>3</v>
      </c>
    </row>
    <row r="310" spans="1:65">
      <c r="A310" s="35"/>
      <c r="B310" s="19"/>
      <c r="C310" s="8"/>
      <c r="D310" s="9" t="s">
        <v>103</v>
      </c>
      <c r="E310" s="16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2">
        <v>2</v>
      </c>
    </row>
    <row r="311" spans="1:65">
      <c r="A311" s="35"/>
      <c r="B311" s="19"/>
      <c r="C311" s="8"/>
      <c r="D311" s="29"/>
      <c r="E311" s="16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>
        <v>2</v>
      </c>
    </row>
    <row r="312" spans="1:65">
      <c r="A312" s="35"/>
      <c r="B312" s="18">
        <v>1</v>
      </c>
      <c r="C312" s="14">
        <v>1</v>
      </c>
      <c r="D312" s="22">
        <v>2.8868490869341561</v>
      </c>
      <c r="E312" s="16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1</v>
      </c>
    </row>
    <row r="313" spans="1:65">
      <c r="A313" s="35"/>
      <c r="B313" s="19">
        <v>1</v>
      </c>
      <c r="C313" s="8">
        <v>2</v>
      </c>
      <c r="D313" s="10">
        <v>2.7726527777777776</v>
      </c>
      <c r="E313" s="16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9</v>
      </c>
    </row>
    <row r="314" spans="1:65">
      <c r="A314" s="35"/>
      <c r="B314" s="19">
        <v>1</v>
      </c>
      <c r="C314" s="8">
        <v>3</v>
      </c>
      <c r="D314" s="10">
        <v>2.8463239347565152</v>
      </c>
      <c r="E314" s="16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2">
        <v>16</v>
      </c>
    </row>
    <row r="315" spans="1:65">
      <c r="A315" s="35"/>
      <c r="B315" s="19">
        <v>1</v>
      </c>
      <c r="C315" s="8">
        <v>4</v>
      </c>
      <c r="D315" s="10">
        <v>2.8030115740740738</v>
      </c>
      <c r="E315" s="16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>
        <v>2.8313020223074798</v>
      </c>
    </row>
    <row r="316" spans="1:65">
      <c r="A316" s="35"/>
      <c r="B316" s="19">
        <v>1</v>
      </c>
      <c r="C316" s="8">
        <v>5</v>
      </c>
      <c r="D316" s="10">
        <v>2.8594301697530859</v>
      </c>
      <c r="E316" s="16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>
        <v>15</v>
      </c>
    </row>
    <row r="317" spans="1:65">
      <c r="A317" s="35"/>
      <c r="B317" s="19">
        <v>1</v>
      </c>
      <c r="C317" s="8">
        <v>6</v>
      </c>
      <c r="D317" s="10">
        <v>2.8195445905492682</v>
      </c>
      <c r="E317" s="16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62"/>
    </row>
    <row r="318" spans="1:65">
      <c r="A318" s="35"/>
      <c r="B318" s="20" t="s">
        <v>263</v>
      </c>
      <c r="C318" s="12"/>
      <c r="D318" s="26">
        <v>2.8313020223074794</v>
      </c>
      <c r="E318" s="16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62"/>
    </row>
    <row r="319" spans="1:65">
      <c r="A319" s="35"/>
      <c r="B319" s="3" t="s">
        <v>264</v>
      </c>
      <c r="C319" s="33"/>
      <c r="D319" s="11">
        <v>2.8329342626528917</v>
      </c>
      <c r="E319" s="16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62"/>
    </row>
    <row r="320" spans="1:65">
      <c r="A320" s="35"/>
      <c r="B320" s="3" t="s">
        <v>265</v>
      </c>
      <c r="C320" s="33"/>
      <c r="D320" s="27">
        <v>4.1184092724471252E-2</v>
      </c>
      <c r="E320" s="16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62"/>
    </row>
    <row r="321" spans="1:65">
      <c r="A321" s="35"/>
      <c r="B321" s="3" t="s">
        <v>87</v>
      </c>
      <c r="C321" s="33"/>
      <c r="D321" s="13">
        <v>1.454599064316942E-2</v>
      </c>
      <c r="E321" s="16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2"/>
    </row>
    <row r="322" spans="1:65">
      <c r="A322" s="35"/>
      <c r="B322" s="3" t="s">
        <v>266</v>
      </c>
      <c r="C322" s="33"/>
      <c r="D322" s="13">
        <v>-1.1102230246251565E-16</v>
      </c>
      <c r="E322" s="16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2"/>
    </row>
    <row r="323" spans="1:65">
      <c r="A323" s="35"/>
      <c r="B323" s="53" t="s">
        <v>267</v>
      </c>
      <c r="C323" s="54"/>
      <c r="D323" s="52" t="s">
        <v>268</v>
      </c>
      <c r="E323" s="16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2"/>
    </row>
    <row r="324" spans="1:65">
      <c r="B324" s="36"/>
      <c r="C324" s="20"/>
      <c r="D324" s="31"/>
      <c r="BM324" s="62"/>
    </row>
    <row r="325" spans="1:65" ht="15">
      <c r="B325" s="37" t="s">
        <v>453</v>
      </c>
      <c r="BM325" s="32" t="s">
        <v>269</v>
      </c>
    </row>
    <row r="326" spans="1:65" ht="15">
      <c r="A326" s="28" t="s">
        <v>29</v>
      </c>
      <c r="B326" s="18" t="s">
        <v>115</v>
      </c>
      <c r="C326" s="15" t="s">
        <v>116</v>
      </c>
      <c r="D326" s="16" t="s">
        <v>235</v>
      </c>
      <c r="E326" s="16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2">
        <v>1</v>
      </c>
    </row>
    <row r="327" spans="1:65">
      <c r="A327" s="35"/>
      <c r="B327" s="19" t="s">
        <v>236</v>
      </c>
      <c r="C327" s="8" t="s">
        <v>236</v>
      </c>
      <c r="D327" s="163" t="s">
        <v>256</v>
      </c>
      <c r="E327" s="16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2" t="s">
        <v>3</v>
      </c>
    </row>
    <row r="328" spans="1:65">
      <c r="A328" s="35"/>
      <c r="B328" s="19"/>
      <c r="C328" s="8"/>
      <c r="D328" s="9" t="s">
        <v>103</v>
      </c>
      <c r="E328" s="16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2">
        <v>2</v>
      </c>
    </row>
    <row r="329" spans="1:65">
      <c r="A329" s="35"/>
      <c r="B329" s="19"/>
      <c r="C329" s="8"/>
      <c r="D329" s="29"/>
      <c r="E329" s="16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2">
        <v>2</v>
      </c>
    </row>
    <row r="330" spans="1:65">
      <c r="A330" s="35"/>
      <c r="B330" s="18">
        <v>1</v>
      </c>
      <c r="C330" s="14">
        <v>1</v>
      </c>
      <c r="D330" s="22">
        <v>5.8860000000000001</v>
      </c>
      <c r="E330" s="16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1</v>
      </c>
    </row>
    <row r="331" spans="1:65">
      <c r="A331" s="35"/>
      <c r="B331" s="19">
        <v>1</v>
      </c>
      <c r="C331" s="8">
        <v>2</v>
      </c>
      <c r="D331" s="10">
        <v>6.0570000000000004</v>
      </c>
      <c r="E331" s="16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>
        <v>10</v>
      </c>
    </row>
    <row r="332" spans="1:65">
      <c r="A332" s="35"/>
      <c r="B332" s="19">
        <v>1</v>
      </c>
      <c r="C332" s="8">
        <v>3</v>
      </c>
      <c r="D332" s="10">
        <v>5.7945000000000002</v>
      </c>
      <c r="E332" s="16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16</v>
      </c>
    </row>
    <row r="333" spans="1:65">
      <c r="A333" s="35"/>
      <c r="B333" s="19">
        <v>1</v>
      </c>
      <c r="C333" s="8">
        <v>4</v>
      </c>
      <c r="D333" s="10">
        <v>5.97</v>
      </c>
      <c r="E333" s="16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>
        <v>5.97525</v>
      </c>
    </row>
    <row r="334" spans="1:65">
      <c r="A334" s="35"/>
      <c r="B334" s="19">
        <v>1</v>
      </c>
      <c r="C334" s="8">
        <v>5</v>
      </c>
      <c r="D334" s="10">
        <v>5.6985000000000001</v>
      </c>
      <c r="E334" s="16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16</v>
      </c>
    </row>
    <row r="335" spans="1:65">
      <c r="A335" s="35"/>
      <c r="B335" s="19">
        <v>1</v>
      </c>
      <c r="C335" s="8">
        <v>6</v>
      </c>
      <c r="D335" s="10">
        <v>6.4455</v>
      </c>
      <c r="E335" s="16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62"/>
    </row>
    <row r="336" spans="1:65">
      <c r="A336" s="35"/>
      <c r="B336" s="20" t="s">
        <v>263</v>
      </c>
      <c r="C336" s="12"/>
      <c r="D336" s="26">
        <v>5.97525</v>
      </c>
      <c r="E336" s="16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62"/>
    </row>
    <row r="337" spans="1:65">
      <c r="A337" s="35"/>
      <c r="B337" s="3" t="s">
        <v>264</v>
      </c>
      <c r="C337" s="33"/>
      <c r="D337" s="11">
        <v>5.9279999999999999</v>
      </c>
      <c r="E337" s="16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62"/>
    </row>
    <row r="338" spans="1:65">
      <c r="A338" s="35"/>
      <c r="B338" s="3" t="s">
        <v>265</v>
      </c>
      <c r="C338" s="33"/>
      <c r="D338" s="27">
        <v>0.26270606197802132</v>
      </c>
      <c r="E338" s="16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62"/>
    </row>
    <row r="339" spans="1:65">
      <c r="A339" s="35"/>
      <c r="B339" s="3" t="s">
        <v>87</v>
      </c>
      <c r="C339" s="33"/>
      <c r="D339" s="13">
        <v>4.3965702184514677E-2</v>
      </c>
      <c r="E339" s="16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2"/>
    </row>
    <row r="340" spans="1:65">
      <c r="A340" s="35"/>
      <c r="B340" s="3" t="s">
        <v>266</v>
      </c>
      <c r="C340" s="33"/>
      <c r="D340" s="13">
        <v>0</v>
      </c>
      <c r="E340" s="16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2"/>
    </row>
    <row r="341" spans="1:65">
      <c r="A341" s="35"/>
      <c r="B341" s="53" t="s">
        <v>267</v>
      </c>
      <c r="C341" s="54"/>
      <c r="D341" s="52" t="s">
        <v>268</v>
      </c>
      <c r="E341" s="16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2"/>
    </row>
    <row r="342" spans="1:65">
      <c r="B342" s="36"/>
      <c r="C342" s="20"/>
      <c r="D342" s="31"/>
      <c r="BM342" s="62"/>
    </row>
    <row r="343" spans="1:65" ht="15">
      <c r="B343" s="37" t="s">
        <v>454</v>
      </c>
      <c r="BM343" s="32" t="s">
        <v>269</v>
      </c>
    </row>
    <row r="344" spans="1:65" ht="15">
      <c r="A344" s="28" t="s">
        <v>34</v>
      </c>
      <c r="B344" s="18" t="s">
        <v>115</v>
      </c>
      <c r="C344" s="15" t="s">
        <v>116</v>
      </c>
      <c r="D344" s="16" t="s">
        <v>235</v>
      </c>
      <c r="E344" s="17" t="s">
        <v>235</v>
      </c>
      <c r="F344" s="16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2">
        <v>1</v>
      </c>
    </row>
    <row r="345" spans="1:65">
      <c r="A345" s="35"/>
      <c r="B345" s="19" t="s">
        <v>236</v>
      </c>
      <c r="C345" s="8" t="s">
        <v>236</v>
      </c>
      <c r="D345" s="163" t="s">
        <v>240</v>
      </c>
      <c r="E345" s="164" t="s">
        <v>256</v>
      </c>
      <c r="F345" s="16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2" t="s">
        <v>3</v>
      </c>
    </row>
    <row r="346" spans="1:65">
      <c r="A346" s="35"/>
      <c r="B346" s="19"/>
      <c r="C346" s="8"/>
      <c r="D346" s="9" t="s">
        <v>103</v>
      </c>
      <c r="E346" s="10" t="s">
        <v>103</v>
      </c>
      <c r="F346" s="16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2">
        <v>0</v>
      </c>
    </row>
    <row r="347" spans="1:65">
      <c r="A347" s="35"/>
      <c r="B347" s="19"/>
      <c r="C347" s="8"/>
      <c r="D347" s="29"/>
      <c r="E347" s="29"/>
      <c r="F347" s="16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2">
        <v>0</v>
      </c>
    </row>
    <row r="348" spans="1:65">
      <c r="A348" s="35"/>
      <c r="B348" s="18">
        <v>1</v>
      </c>
      <c r="C348" s="14">
        <v>1</v>
      </c>
      <c r="D348" s="236">
        <v>87</v>
      </c>
      <c r="E348" s="236">
        <v>73.282380555555548</v>
      </c>
      <c r="F348" s="237"/>
      <c r="G348" s="238"/>
      <c r="H348" s="238"/>
      <c r="I348" s="238"/>
      <c r="J348" s="238"/>
      <c r="K348" s="238"/>
      <c r="L348" s="238"/>
      <c r="M348" s="238"/>
      <c r="N348" s="238"/>
      <c r="O348" s="238"/>
      <c r="P348" s="238"/>
      <c r="Q348" s="238"/>
      <c r="R348" s="238"/>
      <c r="S348" s="238"/>
      <c r="T348" s="238"/>
      <c r="U348" s="238"/>
      <c r="V348" s="238"/>
      <c r="W348" s="238"/>
      <c r="X348" s="238"/>
      <c r="Y348" s="238"/>
      <c r="Z348" s="238"/>
      <c r="AA348" s="238"/>
      <c r="AB348" s="238"/>
      <c r="AC348" s="238"/>
      <c r="AD348" s="238"/>
      <c r="AE348" s="238"/>
      <c r="AF348" s="238"/>
      <c r="AG348" s="238"/>
      <c r="AH348" s="238"/>
      <c r="AI348" s="238"/>
      <c r="AJ348" s="238"/>
      <c r="AK348" s="238"/>
      <c r="AL348" s="238"/>
      <c r="AM348" s="238"/>
      <c r="AN348" s="238"/>
      <c r="AO348" s="238"/>
      <c r="AP348" s="238"/>
      <c r="AQ348" s="238"/>
      <c r="AR348" s="238"/>
      <c r="AS348" s="238"/>
      <c r="AT348" s="238"/>
      <c r="AU348" s="238"/>
      <c r="AV348" s="238"/>
      <c r="AW348" s="238"/>
      <c r="AX348" s="238"/>
      <c r="AY348" s="238"/>
      <c r="AZ348" s="238"/>
      <c r="BA348" s="238"/>
      <c r="BB348" s="238"/>
      <c r="BC348" s="238"/>
      <c r="BD348" s="238"/>
      <c r="BE348" s="238"/>
      <c r="BF348" s="238"/>
      <c r="BG348" s="238"/>
      <c r="BH348" s="238"/>
      <c r="BI348" s="238"/>
      <c r="BJ348" s="238"/>
      <c r="BK348" s="238"/>
      <c r="BL348" s="238"/>
      <c r="BM348" s="239">
        <v>1</v>
      </c>
    </row>
    <row r="349" spans="1:65">
      <c r="A349" s="35"/>
      <c r="B349" s="19">
        <v>1</v>
      </c>
      <c r="C349" s="8">
        <v>2</v>
      </c>
      <c r="D349" s="240">
        <v>87</v>
      </c>
      <c r="E349" s="240">
        <v>73.967399999999998</v>
      </c>
      <c r="F349" s="237"/>
      <c r="G349" s="238"/>
      <c r="H349" s="238"/>
      <c r="I349" s="238"/>
      <c r="J349" s="238"/>
      <c r="K349" s="238"/>
      <c r="L349" s="238"/>
      <c r="M349" s="238"/>
      <c r="N349" s="238"/>
      <c r="O349" s="238"/>
      <c r="P349" s="238"/>
      <c r="Q349" s="238"/>
      <c r="R349" s="238"/>
      <c r="S349" s="238"/>
      <c r="T349" s="238"/>
      <c r="U349" s="238"/>
      <c r="V349" s="238"/>
      <c r="W349" s="238"/>
      <c r="X349" s="238"/>
      <c r="Y349" s="238"/>
      <c r="Z349" s="238"/>
      <c r="AA349" s="238"/>
      <c r="AB349" s="238"/>
      <c r="AC349" s="238"/>
      <c r="AD349" s="238"/>
      <c r="AE349" s="238"/>
      <c r="AF349" s="238"/>
      <c r="AG349" s="238"/>
      <c r="AH349" s="238"/>
      <c r="AI349" s="238"/>
      <c r="AJ349" s="238"/>
      <c r="AK349" s="238"/>
      <c r="AL349" s="238"/>
      <c r="AM349" s="238"/>
      <c r="AN349" s="238"/>
      <c r="AO349" s="238"/>
      <c r="AP349" s="238"/>
      <c r="AQ349" s="238"/>
      <c r="AR349" s="238"/>
      <c r="AS349" s="238"/>
      <c r="AT349" s="238"/>
      <c r="AU349" s="238"/>
      <c r="AV349" s="238"/>
      <c r="AW349" s="238"/>
      <c r="AX349" s="238"/>
      <c r="AY349" s="238"/>
      <c r="AZ349" s="238"/>
      <c r="BA349" s="238"/>
      <c r="BB349" s="238"/>
      <c r="BC349" s="238"/>
      <c r="BD349" s="238"/>
      <c r="BE349" s="238"/>
      <c r="BF349" s="238"/>
      <c r="BG349" s="238"/>
      <c r="BH349" s="238"/>
      <c r="BI349" s="238"/>
      <c r="BJ349" s="238"/>
      <c r="BK349" s="238"/>
      <c r="BL349" s="238"/>
      <c r="BM349" s="239">
        <v>11</v>
      </c>
    </row>
    <row r="350" spans="1:65">
      <c r="A350" s="35"/>
      <c r="B350" s="19">
        <v>1</v>
      </c>
      <c r="C350" s="8">
        <v>3</v>
      </c>
      <c r="D350" s="240">
        <v>83</v>
      </c>
      <c r="E350" s="240">
        <v>73.37</v>
      </c>
      <c r="F350" s="237"/>
      <c r="G350" s="238"/>
      <c r="H350" s="238"/>
      <c r="I350" s="238"/>
      <c r="J350" s="238"/>
      <c r="K350" s="238"/>
      <c r="L350" s="238"/>
      <c r="M350" s="238"/>
      <c r="N350" s="238"/>
      <c r="O350" s="238"/>
      <c r="P350" s="238"/>
      <c r="Q350" s="238"/>
      <c r="R350" s="238"/>
      <c r="S350" s="238"/>
      <c r="T350" s="238"/>
      <c r="U350" s="238"/>
      <c r="V350" s="238"/>
      <c r="W350" s="238"/>
      <c r="X350" s="238"/>
      <c r="Y350" s="238"/>
      <c r="Z350" s="238"/>
      <c r="AA350" s="238"/>
      <c r="AB350" s="238"/>
      <c r="AC350" s="238"/>
      <c r="AD350" s="238"/>
      <c r="AE350" s="238"/>
      <c r="AF350" s="238"/>
      <c r="AG350" s="238"/>
      <c r="AH350" s="238"/>
      <c r="AI350" s="238"/>
      <c r="AJ350" s="238"/>
      <c r="AK350" s="238"/>
      <c r="AL350" s="238"/>
      <c r="AM350" s="238"/>
      <c r="AN350" s="238"/>
      <c r="AO350" s="238"/>
      <c r="AP350" s="238"/>
      <c r="AQ350" s="238"/>
      <c r="AR350" s="238"/>
      <c r="AS350" s="238"/>
      <c r="AT350" s="238"/>
      <c r="AU350" s="238"/>
      <c r="AV350" s="238"/>
      <c r="AW350" s="238"/>
      <c r="AX350" s="238"/>
      <c r="AY350" s="238"/>
      <c r="AZ350" s="238"/>
      <c r="BA350" s="238"/>
      <c r="BB350" s="238"/>
      <c r="BC350" s="238"/>
      <c r="BD350" s="238"/>
      <c r="BE350" s="238"/>
      <c r="BF350" s="238"/>
      <c r="BG350" s="238"/>
      <c r="BH350" s="238"/>
      <c r="BI350" s="238"/>
      <c r="BJ350" s="238"/>
      <c r="BK350" s="238"/>
      <c r="BL350" s="238"/>
      <c r="BM350" s="239">
        <v>16</v>
      </c>
    </row>
    <row r="351" spans="1:65">
      <c r="A351" s="35"/>
      <c r="B351" s="19">
        <v>1</v>
      </c>
      <c r="C351" s="8">
        <v>4</v>
      </c>
      <c r="D351" s="240">
        <v>81</v>
      </c>
      <c r="E351" s="240">
        <v>74.930843981481473</v>
      </c>
      <c r="F351" s="237"/>
      <c r="G351" s="238"/>
      <c r="H351" s="238"/>
      <c r="I351" s="238"/>
      <c r="J351" s="238"/>
      <c r="K351" s="238"/>
      <c r="L351" s="238"/>
      <c r="M351" s="238"/>
      <c r="N351" s="238"/>
      <c r="O351" s="238"/>
      <c r="P351" s="238"/>
      <c r="Q351" s="238"/>
      <c r="R351" s="238"/>
      <c r="S351" s="238"/>
      <c r="T351" s="238"/>
      <c r="U351" s="238"/>
      <c r="V351" s="238"/>
      <c r="W351" s="238"/>
      <c r="X351" s="238"/>
      <c r="Y351" s="238"/>
      <c r="Z351" s="238"/>
      <c r="AA351" s="238"/>
      <c r="AB351" s="238"/>
      <c r="AC351" s="238"/>
      <c r="AD351" s="238"/>
      <c r="AE351" s="238"/>
      <c r="AF351" s="238"/>
      <c r="AG351" s="238"/>
      <c r="AH351" s="238"/>
      <c r="AI351" s="238"/>
      <c r="AJ351" s="238"/>
      <c r="AK351" s="238"/>
      <c r="AL351" s="238"/>
      <c r="AM351" s="238"/>
      <c r="AN351" s="238"/>
      <c r="AO351" s="238"/>
      <c r="AP351" s="238"/>
      <c r="AQ351" s="238"/>
      <c r="AR351" s="238"/>
      <c r="AS351" s="238"/>
      <c r="AT351" s="238"/>
      <c r="AU351" s="238"/>
      <c r="AV351" s="238"/>
      <c r="AW351" s="238"/>
      <c r="AX351" s="238"/>
      <c r="AY351" s="238"/>
      <c r="AZ351" s="238"/>
      <c r="BA351" s="238"/>
      <c r="BB351" s="238"/>
      <c r="BC351" s="238"/>
      <c r="BD351" s="238"/>
      <c r="BE351" s="238"/>
      <c r="BF351" s="238"/>
      <c r="BG351" s="238"/>
      <c r="BH351" s="238"/>
      <c r="BI351" s="238"/>
      <c r="BJ351" s="238"/>
      <c r="BK351" s="238"/>
      <c r="BL351" s="238"/>
      <c r="BM351" s="239">
        <v>78.283838265174893</v>
      </c>
    </row>
    <row r="352" spans="1:65">
      <c r="A352" s="35"/>
      <c r="B352" s="19">
        <v>1</v>
      </c>
      <c r="C352" s="8">
        <v>5</v>
      </c>
      <c r="D352" s="240">
        <v>77</v>
      </c>
      <c r="E352" s="240">
        <v>72.724883333333324</v>
      </c>
      <c r="F352" s="237"/>
      <c r="G352" s="238"/>
      <c r="H352" s="238"/>
      <c r="I352" s="238"/>
      <c r="J352" s="238"/>
      <c r="K352" s="238"/>
      <c r="L352" s="238"/>
      <c r="M352" s="238"/>
      <c r="N352" s="238"/>
      <c r="O352" s="238"/>
      <c r="P352" s="238"/>
      <c r="Q352" s="238"/>
      <c r="R352" s="238"/>
      <c r="S352" s="238"/>
      <c r="T352" s="238"/>
      <c r="U352" s="238"/>
      <c r="V352" s="238"/>
      <c r="W352" s="238"/>
      <c r="X352" s="238"/>
      <c r="Y352" s="238"/>
      <c r="Z352" s="238"/>
      <c r="AA352" s="238"/>
      <c r="AB352" s="238"/>
      <c r="AC352" s="238"/>
      <c r="AD352" s="238"/>
      <c r="AE352" s="238"/>
      <c r="AF352" s="238"/>
      <c r="AG352" s="238"/>
      <c r="AH352" s="238"/>
      <c r="AI352" s="238"/>
      <c r="AJ352" s="238"/>
      <c r="AK352" s="238"/>
      <c r="AL352" s="238"/>
      <c r="AM352" s="238"/>
      <c r="AN352" s="238"/>
      <c r="AO352" s="238"/>
      <c r="AP352" s="238"/>
      <c r="AQ352" s="238"/>
      <c r="AR352" s="238"/>
      <c r="AS352" s="238"/>
      <c r="AT352" s="238"/>
      <c r="AU352" s="238"/>
      <c r="AV352" s="238"/>
      <c r="AW352" s="238"/>
      <c r="AX352" s="238"/>
      <c r="AY352" s="238"/>
      <c r="AZ352" s="238"/>
      <c r="BA352" s="238"/>
      <c r="BB352" s="238"/>
      <c r="BC352" s="238"/>
      <c r="BD352" s="238"/>
      <c r="BE352" s="238"/>
      <c r="BF352" s="238"/>
      <c r="BG352" s="238"/>
      <c r="BH352" s="238"/>
      <c r="BI352" s="238"/>
      <c r="BJ352" s="238"/>
      <c r="BK352" s="238"/>
      <c r="BL352" s="238"/>
      <c r="BM352" s="239">
        <v>17</v>
      </c>
    </row>
    <row r="353" spans="1:65">
      <c r="A353" s="35"/>
      <c r="B353" s="19">
        <v>1</v>
      </c>
      <c r="C353" s="8">
        <v>6</v>
      </c>
      <c r="D353" s="240">
        <v>82</v>
      </c>
      <c r="E353" s="240">
        <v>74.130551311728382</v>
      </c>
      <c r="F353" s="237"/>
      <c r="G353" s="238"/>
      <c r="H353" s="238"/>
      <c r="I353" s="238"/>
      <c r="J353" s="238"/>
      <c r="K353" s="238"/>
      <c r="L353" s="238"/>
      <c r="M353" s="238"/>
      <c r="N353" s="238"/>
      <c r="O353" s="238"/>
      <c r="P353" s="238"/>
      <c r="Q353" s="238"/>
      <c r="R353" s="238"/>
      <c r="S353" s="238"/>
      <c r="T353" s="238"/>
      <c r="U353" s="238"/>
      <c r="V353" s="238"/>
      <c r="W353" s="238"/>
      <c r="X353" s="238"/>
      <c r="Y353" s="238"/>
      <c r="Z353" s="238"/>
      <c r="AA353" s="238"/>
      <c r="AB353" s="238"/>
      <c r="AC353" s="238"/>
      <c r="AD353" s="238"/>
      <c r="AE353" s="238"/>
      <c r="AF353" s="238"/>
      <c r="AG353" s="238"/>
      <c r="AH353" s="238"/>
      <c r="AI353" s="238"/>
      <c r="AJ353" s="238"/>
      <c r="AK353" s="238"/>
      <c r="AL353" s="238"/>
      <c r="AM353" s="238"/>
      <c r="AN353" s="238"/>
      <c r="AO353" s="238"/>
      <c r="AP353" s="238"/>
      <c r="AQ353" s="238"/>
      <c r="AR353" s="238"/>
      <c r="AS353" s="238"/>
      <c r="AT353" s="238"/>
      <c r="AU353" s="238"/>
      <c r="AV353" s="238"/>
      <c r="AW353" s="238"/>
      <c r="AX353" s="238"/>
      <c r="AY353" s="238"/>
      <c r="AZ353" s="238"/>
      <c r="BA353" s="238"/>
      <c r="BB353" s="238"/>
      <c r="BC353" s="238"/>
      <c r="BD353" s="238"/>
      <c r="BE353" s="238"/>
      <c r="BF353" s="238"/>
      <c r="BG353" s="238"/>
      <c r="BH353" s="238"/>
      <c r="BI353" s="238"/>
      <c r="BJ353" s="238"/>
      <c r="BK353" s="238"/>
      <c r="BL353" s="238"/>
      <c r="BM353" s="241"/>
    </row>
    <row r="354" spans="1:65">
      <c r="A354" s="35"/>
      <c r="B354" s="20" t="s">
        <v>263</v>
      </c>
      <c r="C354" s="12"/>
      <c r="D354" s="242">
        <v>82.833333333333329</v>
      </c>
      <c r="E354" s="242">
        <v>73.734343197016457</v>
      </c>
      <c r="F354" s="237"/>
      <c r="G354" s="238"/>
      <c r="H354" s="238"/>
      <c r="I354" s="238"/>
      <c r="J354" s="238"/>
      <c r="K354" s="238"/>
      <c r="L354" s="238"/>
      <c r="M354" s="238"/>
      <c r="N354" s="238"/>
      <c r="O354" s="238"/>
      <c r="P354" s="238"/>
      <c r="Q354" s="238"/>
      <c r="R354" s="238"/>
      <c r="S354" s="238"/>
      <c r="T354" s="238"/>
      <c r="U354" s="238"/>
      <c r="V354" s="238"/>
      <c r="W354" s="238"/>
      <c r="X354" s="238"/>
      <c r="Y354" s="238"/>
      <c r="Z354" s="238"/>
      <c r="AA354" s="238"/>
      <c r="AB354" s="238"/>
      <c r="AC354" s="238"/>
      <c r="AD354" s="238"/>
      <c r="AE354" s="238"/>
      <c r="AF354" s="238"/>
      <c r="AG354" s="238"/>
      <c r="AH354" s="238"/>
      <c r="AI354" s="238"/>
      <c r="AJ354" s="238"/>
      <c r="AK354" s="238"/>
      <c r="AL354" s="238"/>
      <c r="AM354" s="238"/>
      <c r="AN354" s="238"/>
      <c r="AO354" s="238"/>
      <c r="AP354" s="238"/>
      <c r="AQ354" s="238"/>
      <c r="AR354" s="238"/>
      <c r="AS354" s="238"/>
      <c r="AT354" s="238"/>
      <c r="AU354" s="238"/>
      <c r="AV354" s="238"/>
      <c r="AW354" s="238"/>
      <c r="AX354" s="238"/>
      <c r="AY354" s="238"/>
      <c r="AZ354" s="238"/>
      <c r="BA354" s="238"/>
      <c r="BB354" s="238"/>
      <c r="BC354" s="238"/>
      <c r="BD354" s="238"/>
      <c r="BE354" s="238"/>
      <c r="BF354" s="238"/>
      <c r="BG354" s="238"/>
      <c r="BH354" s="238"/>
      <c r="BI354" s="238"/>
      <c r="BJ354" s="238"/>
      <c r="BK354" s="238"/>
      <c r="BL354" s="238"/>
      <c r="BM354" s="241"/>
    </row>
    <row r="355" spans="1:65">
      <c r="A355" s="35"/>
      <c r="B355" s="3" t="s">
        <v>264</v>
      </c>
      <c r="C355" s="33"/>
      <c r="D355" s="243">
        <v>82.5</v>
      </c>
      <c r="E355" s="243">
        <v>73.668700000000001</v>
      </c>
      <c r="F355" s="237"/>
      <c r="G355" s="238"/>
      <c r="H355" s="238"/>
      <c r="I355" s="238"/>
      <c r="J355" s="238"/>
      <c r="K355" s="238"/>
      <c r="L355" s="238"/>
      <c r="M355" s="238"/>
      <c r="N355" s="238"/>
      <c r="O355" s="238"/>
      <c r="P355" s="238"/>
      <c r="Q355" s="238"/>
      <c r="R355" s="238"/>
      <c r="S355" s="238"/>
      <c r="T355" s="238"/>
      <c r="U355" s="238"/>
      <c r="V355" s="238"/>
      <c r="W355" s="238"/>
      <c r="X355" s="238"/>
      <c r="Y355" s="238"/>
      <c r="Z355" s="238"/>
      <c r="AA355" s="238"/>
      <c r="AB355" s="238"/>
      <c r="AC355" s="238"/>
      <c r="AD355" s="238"/>
      <c r="AE355" s="238"/>
      <c r="AF355" s="238"/>
      <c r="AG355" s="238"/>
      <c r="AH355" s="238"/>
      <c r="AI355" s="238"/>
      <c r="AJ355" s="238"/>
      <c r="AK355" s="238"/>
      <c r="AL355" s="238"/>
      <c r="AM355" s="238"/>
      <c r="AN355" s="238"/>
      <c r="AO355" s="238"/>
      <c r="AP355" s="238"/>
      <c r="AQ355" s="238"/>
      <c r="AR355" s="238"/>
      <c r="AS355" s="238"/>
      <c r="AT355" s="238"/>
      <c r="AU355" s="238"/>
      <c r="AV355" s="238"/>
      <c r="AW355" s="238"/>
      <c r="AX355" s="238"/>
      <c r="AY355" s="238"/>
      <c r="AZ355" s="238"/>
      <c r="BA355" s="238"/>
      <c r="BB355" s="238"/>
      <c r="BC355" s="238"/>
      <c r="BD355" s="238"/>
      <c r="BE355" s="238"/>
      <c r="BF355" s="238"/>
      <c r="BG355" s="238"/>
      <c r="BH355" s="238"/>
      <c r="BI355" s="238"/>
      <c r="BJ355" s="238"/>
      <c r="BK355" s="238"/>
      <c r="BL355" s="238"/>
      <c r="BM355" s="241"/>
    </row>
    <row r="356" spans="1:65">
      <c r="A356" s="35"/>
      <c r="B356" s="3" t="s">
        <v>265</v>
      </c>
      <c r="C356" s="33"/>
      <c r="D356" s="243">
        <v>3.8166302763912916</v>
      </c>
      <c r="E356" s="243">
        <v>0.77445927997300779</v>
      </c>
      <c r="F356" s="237"/>
      <c r="G356" s="238"/>
      <c r="H356" s="238"/>
      <c r="I356" s="238"/>
      <c r="J356" s="238"/>
      <c r="K356" s="238"/>
      <c r="L356" s="238"/>
      <c r="M356" s="238"/>
      <c r="N356" s="238"/>
      <c r="O356" s="238"/>
      <c r="P356" s="238"/>
      <c r="Q356" s="238"/>
      <c r="R356" s="238"/>
      <c r="S356" s="238"/>
      <c r="T356" s="238"/>
      <c r="U356" s="238"/>
      <c r="V356" s="238"/>
      <c r="W356" s="238"/>
      <c r="X356" s="238"/>
      <c r="Y356" s="238"/>
      <c r="Z356" s="238"/>
      <c r="AA356" s="238"/>
      <c r="AB356" s="238"/>
      <c r="AC356" s="238"/>
      <c r="AD356" s="238"/>
      <c r="AE356" s="238"/>
      <c r="AF356" s="238"/>
      <c r="AG356" s="238"/>
      <c r="AH356" s="238"/>
      <c r="AI356" s="238"/>
      <c r="AJ356" s="238"/>
      <c r="AK356" s="238"/>
      <c r="AL356" s="238"/>
      <c r="AM356" s="238"/>
      <c r="AN356" s="238"/>
      <c r="AO356" s="238"/>
      <c r="AP356" s="238"/>
      <c r="AQ356" s="238"/>
      <c r="AR356" s="238"/>
      <c r="AS356" s="238"/>
      <c r="AT356" s="238"/>
      <c r="AU356" s="238"/>
      <c r="AV356" s="238"/>
      <c r="AW356" s="238"/>
      <c r="AX356" s="238"/>
      <c r="AY356" s="238"/>
      <c r="AZ356" s="238"/>
      <c r="BA356" s="238"/>
      <c r="BB356" s="238"/>
      <c r="BC356" s="238"/>
      <c r="BD356" s="238"/>
      <c r="BE356" s="238"/>
      <c r="BF356" s="238"/>
      <c r="BG356" s="238"/>
      <c r="BH356" s="238"/>
      <c r="BI356" s="238"/>
      <c r="BJ356" s="238"/>
      <c r="BK356" s="238"/>
      <c r="BL356" s="238"/>
      <c r="BM356" s="241"/>
    </row>
    <row r="357" spans="1:65">
      <c r="A357" s="35"/>
      <c r="B357" s="3" t="s">
        <v>87</v>
      </c>
      <c r="C357" s="33"/>
      <c r="D357" s="13">
        <v>4.607601943329527E-2</v>
      </c>
      <c r="E357" s="13">
        <v>1.0503372599436744E-2</v>
      </c>
      <c r="F357" s="16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2"/>
    </row>
    <row r="358" spans="1:65">
      <c r="A358" s="35"/>
      <c r="B358" s="3" t="s">
        <v>266</v>
      </c>
      <c r="C358" s="33"/>
      <c r="D358" s="13">
        <v>5.8115380760300761E-2</v>
      </c>
      <c r="E358" s="13">
        <v>-5.811538076030065E-2</v>
      </c>
      <c r="F358" s="16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2"/>
    </row>
    <row r="359" spans="1:65">
      <c r="A359" s="35"/>
      <c r="B359" s="53" t="s">
        <v>267</v>
      </c>
      <c r="C359" s="54"/>
      <c r="D359" s="52">
        <v>0.67</v>
      </c>
      <c r="E359" s="52">
        <v>0.67</v>
      </c>
      <c r="F359" s="16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2"/>
    </row>
    <row r="360" spans="1:65">
      <c r="B360" s="36"/>
      <c r="C360" s="20"/>
      <c r="D360" s="31"/>
      <c r="E360" s="31"/>
      <c r="BM360" s="62"/>
    </row>
    <row r="361" spans="1:65" ht="15">
      <c r="B361" s="37" t="s">
        <v>455</v>
      </c>
      <c r="BM361" s="32" t="s">
        <v>269</v>
      </c>
    </row>
    <row r="362" spans="1:65" ht="15">
      <c r="A362" s="28" t="s">
        <v>58</v>
      </c>
      <c r="B362" s="18" t="s">
        <v>115</v>
      </c>
      <c r="C362" s="15" t="s">
        <v>116</v>
      </c>
      <c r="D362" s="16" t="s">
        <v>235</v>
      </c>
      <c r="E362" s="16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2">
        <v>1</v>
      </c>
    </row>
    <row r="363" spans="1:65">
      <c r="A363" s="35"/>
      <c r="B363" s="19" t="s">
        <v>236</v>
      </c>
      <c r="C363" s="8" t="s">
        <v>236</v>
      </c>
      <c r="D363" s="163" t="s">
        <v>256</v>
      </c>
      <c r="E363" s="16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2" t="s">
        <v>1</v>
      </c>
    </row>
    <row r="364" spans="1:65">
      <c r="A364" s="35"/>
      <c r="B364" s="19"/>
      <c r="C364" s="8"/>
      <c r="D364" s="9" t="s">
        <v>103</v>
      </c>
      <c r="E364" s="16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2">
        <v>3</v>
      </c>
    </row>
    <row r="365" spans="1:65">
      <c r="A365" s="35"/>
      <c r="B365" s="19"/>
      <c r="C365" s="8"/>
      <c r="D365" s="29"/>
      <c r="E365" s="16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2">
        <v>3</v>
      </c>
    </row>
    <row r="366" spans="1:65">
      <c r="A366" s="35"/>
      <c r="B366" s="18">
        <v>1</v>
      </c>
      <c r="C366" s="14">
        <v>1</v>
      </c>
      <c r="D366" s="244">
        <v>6.004790833333333E-2</v>
      </c>
      <c r="E366" s="234"/>
      <c r="F366" s="235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  <c r="Q366" s="235"/>
      <c r="R366" s="235"/>
      <c r="S366" s="235"/>
      <c r="T366" s="235"/>
      <c r="U366" s="235"/>
      <c r="V366" s="235"/>
      <c r="W366" s="235"/>
      <c r="X366" s="235"/>
      <c r="Y366" s="235"/>
      <c r="Z366" s="235"/>
      <c r="AA366" s="235"/>
      <c r="AB366" s="235"/>
      <c r="AC366" s="235"/>
      <c r="AD366" s="235"/>
      <c r="AE366" s="235"/>
      <c r="AF366" s="235"/>
      <c r="AG366" s="235"/>
      <c r="AH366" s="235"/>
      <c r="AI366" s="235"/>
      <c r="AJ366" s="235"/>
      <c r="AK366" s="235"/>
      <c r="AL366" s="235"/>
      <c r="AM366" s="235"/>
      <c r="AN366" s="235"/>
      <c r="AO366" s="235"/>
      <c r="AP366" s="235"/>
      <c r="AQ366" s="235"/>
      <c r="AR366" s="235"/>
      <c r="AS366" s="235"/>
      <c r="AT366" s="235"/>
      <c r="AU366" s="235"/>
      <c r="AV366" s="235"/>
      <c r="AW366" s="235"/>
      <c r="AX366" s="235"/>
      <c r="AY366" s="235"/>
      <c r="AZ366" s="235"/>
      <c r="BA366" s="235"/>
      <c r="BB366" s="235"/>
      <c r="BC366" s="235"/>
      <c r="BD366" s="235"/>
      <c r="BE366" s="235"/>
      <c r="BF366" s="235"/>
      <c r="BG366" s="235"/>
      <c r="BH366" s="235"/>
      <c r="BI366" s="235"/>
      <c r="BJ366" s="235"/>
      <c r="BK366" s="235"/>
      <c r="BL366" s="235"/>
      <c r="BM366" s="245">
        <v>1</v>
      </c>
    </row>
    <row r="367" spans="1:65">
      <c r="A367" s="35"/>
      <c r="B367" s="19">
        <v>1</v>
      </c>
      <c r="C367" s="8">
        <v>2</v>
      </c>
      <c r="D367" s="246">
        <v>6.0375649999999996E-2</v>
      </c>
      <c r="E367" s="234"/>
      <c r="F367" s="235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35"/>
      <c r="Z367" s="235"/>
      <c r="AA367" s="235"/>
      <c r="AB367" s="235"/>
      <c r="AC367" s="235"/>
      <c r="AD367" s="235"/>
      <c r="AE367" s="235"/>
      <c r="AF367" s="235"/>
      <c r="AG367" s="235"/>
      <c r="AH367" s="235"/>
      <c r="AI367" s="235"/>
      <c r="AJ367" s="235"/>
      <c r="AK367" s="235"/>
      <c r="AL367" s="235"/>
      <c r="AM367" s="235"/>
      <c r="AN367" s="235"/>
      <c r="AO367" s="235"/>
      <c r="AP367" s="235"/>
      <c r="AQ367" s="235"/>
      <c r="AR367" s="235"/>
      <c r="AS367" s="235"/>
      <c r="AT367" s="235"/>
      <c r="AU367" s="235"/>
      <c r="AV367" s="235"/>
      <c r="AW367" s="235"/>
      <c r="AX367" s="235"/>
      <c r="AY367" s="235"/>
      <c r="AZ367" s="235"/>
      <c r="BA367" s="235"/>
      <c r="BB367" s="235"/>
      <c r="BC367" s="235"/>
      <c r="BD367" s="235"/>
      <c r="BE367" s="235"/>
      <c r="BF367" s="235"/>
      <c r="BG367" s="235"/>
      <c r="BH367" s="235"/>
      <c r="BI367" s="235"/>
      <c r="BJ367" s="235"/>
      <c r="BK367" s="235"/>
      <c r="BL367" s="235"/>
      <c r="BM367" s="245">
        <v>12</v>
      </c>
    </row>
    <row r="368" spans="1:65">
      <c r="A368" s="35"/>
      <c r="B368" s="19">
        <v>1</v>
      </c>
      <c r="C368" s="8">
        <v>3</v>
      </c>
      <c r="D368" s="246">
        <v>6.1054399999999995E-2</v>
      </c>
      <c r="E368" s="234"/>
      <c r="F368" s="235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  <c r="R368" s="235"/>
      <c r="S368" s="235"/>
      <c r="T368" s="235"/>
      <c r="U368" s="235"/>
      <c r="V368" s="235"/>
      <c r="W368" s="235"/>
      <c r="X368" s="235"/>
      <c r="Y368" s="235"/>
      <c r="Z368" s="235"/>
      <c r="AA368" s="235"/>
      <c r="AB368" s="235"/>
      <c r="AC368" s="235"/>
      <c r="AD368" s="235"/>
      <c r="AE368" s="235"/>
      <c r="AF368" s="235"/>
      <c r="AG368" s="235"/>
      <c r="AH368" s="235"/>
      <c r="AI368" s="235"/>
      <c r="AJ368" s="235"/>
      <c r="AK368" s="235"/>
      <c r="AL368" s="235"/>
      <c r="AM368" s="235"/>
      <c r="AN368" s="235"/>
      <c r="AO368" s="235"/>
      <c r="AP368" s="235"/>
      <c r="AQ368" s="235"/>
      <c r="AR368" s="235"/>
      <c r="AS368" s="235"/>
      <c r="AT368" s="235"/>
      <c r="AU368" s="235"/>
      <c r="AV368" s="235"/>
      <c r="AW368" s="235"/>
      <c r="AX368" s="235"/>
      <c r="AY368" s="235"/>
      <c r="AZ368" s="235"/>
      <c r="BA368" s="235"/>
      <c r="BB368" s="235"/>
      <c r="BC368" s="235"/>
      <c r="BD368" s="235"/>
      <c r="BE368" s="235"/>
      <c r="BF368" s="235"/>
      <c r="BG368" s="235"/>
      <c r="BH368" s="235"/>
      <c r="BI368" s="235"/>
      <c r="BJ368" s="235"/>
      <c r="BK368" s="235"/>
      <c r="BL368" s="235"/>
      <c r="BM368" s="245">
        <v>16</v>
      </c>
    </row>
    <row r="369" spans="1:65">
      <c r="A369" s="35"/>
      <c r="B369" s="19">
        <v>1</v>
      </c>
      <c r="C369" s="8">
        <v>4</v>
      </c>
      <c r="D369" s="246">
        <v>6.0819000000000012E-2</v>
      </c>
      <c r="E369" s="234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  <c r="Q369" s="235"/>
      <c r="R369" s="235"/>
      <c r="S369" s="235"/>
      <c r="T369" s="235"/>
      <c r="U369" s="235"/>
      <c r="V369" s="235"/>
      <c r="W369" s="235"/>
      <c r="X369" s="235"/>
      <c r="Y369" s="235"/>
      <c r="Z369" s="235"/>
      <c r="AA369" s="235"/>
      <c r="AB369" s="235"/>
      <c r="AC369" s="235"/>
      <c r="AD369" s="235"/>
      <c r="AE369" s="235"/>
      <c r="AF369" s="235"/>
      <c r="AG369" s="235"/>
      <c r="AH369" s="235"/>
      <c r="AI369" s="235"/>
      <c r="AJ369" s="235"/>
      <c r="AK369" s="235"/>
      <c r="AL369" s="235"/>
      <c r="AM369" s="235"/>
      <c r="AN369" s="235"/>
      <c r="AO369" s="235"/>
      <c r="AP369" s="235"/>
      <c r="AQ369" s="235"/>
      <c r="AR369" s="235"/>
      <c r="AS369" s="235"/>
      <c r="AT369" s="235"/>
      <c r="AU369" s="235"/>
      <c r="AV369" s="235"/>
      <c r="AW369" s="235"/>
      <c r="AX369" s="235"/>
      <c r="AY369" s="235"/>
      <c r="AZ369" s="235"/>
      <c r="BA369" s="235"/>
      <c r="BB369" s="235"/>
      <c r="BC369" s="235"/>
      <c r="BD369" s="235"/>
      <c r="BE369" s="235"/>
      <c r="BF369" s="235"/>
      <c r="BG369" s="235"/>
      <c r="BH369" s="235"/>
      <c r="BI369" s="235"/>
      <c r="BJ369" s="235"/>
      <c r="BK369" s="235"/>
      <c r="BL369" s="235"/>
      <c r="BM369" s="245">
        <v>6.0816779398148099E-2</v>
      </c>
    </row>
    <row r="370" spans="1:65">
      <c r="A370" s="35"/>
      <c r="B370" s="19">
        <v>1</v>
      </c>
      <c r="C370" s="8">
        <v>5</v>
      </c>
      <c r="D370" s="246">
        <v>6.1026468055555547E-2</v>
      </c>
      <c r="E370" s="234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  <c r="U370" s="235"/>
      <c r="V370" s="235"/>
      <c r="W370" s="235"/>
      <c r="X370" s="235"/>
      <c r="Y370" s="235"/>
      <c r="Z370" s="235"/>
      <c r="AA370" s="235"/>
      <c r="AB370" s="235"/>
      <c r="AC370" s="235"/>
      <c r="AD370" s="235"/>
      <c r="AE370" s="235"/>
      <c r="AF370" s="235"/>
      <c r="AG370" s="235"/>
      <c r="AH370" s="235"/>
      <c r="AI370" s="235"/>
      <c r="AJ370" s="235"/>
      <c r="AK370" s="235"/>
      <c r="AL370" s="235"/>
      <c r="AM370" s="235"/>
      <c r="AN370" s="235"/>
      <c r="AO370" s="235"/>
      <c r="AP370" s="235"/>
      <c r="AQ370" s="235"/>
      <c r="AR370" s="235"/>
      <c r="AS370" s="235"/>
      <c r="AT370" s="235"/>
      <c r="AU370" s="235"/>
      <c r="AV370" s="235"/>
      <c r="AW370" s="235"/>
      <c r="AX370" s="235"/>
      <c r="AY370" s="235"/>
      <c r="AZ370" s="235"/>
      <c r="BA370" s="235"/>
      <c r="BB370" s="235"/>
      <c r="BC370" s="235"/>
      <c r="BD370" s="235"/>
      <c r="BE370" s="235"/>
      <c r="BF370" s="235"/>
      <c r="BG370" s="235"/>
      <c r="BH370" s="235"/>
      <c r="BI370" s="235"/>
      <c r="BJ370" s="235"/>
      <c r="BK370" s="235"/>
      <c r="BL370" s="235"/>
      <c r="BM370" s="245">
        <v>18</v>
      </c>
    </row>
    <row r="371" spans="1:65">
      <c r="A371" s="35"/>
      <c r="B371" s="19">
        <v>1</v>
      </c>
      <c r="C371" s="8">
        <v>6</v>
      </c>
      <c r="D371" s="246">
        <v>6.1577250000000007E-2</v>
      </c>
      <c r="E371" s="234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  <c r="U371" s="235"/>
      <c r="V371" s="235"/>
      <c r="W371" s="235"/>
      <c r="X371" s="235"/>
      <c r="Y371" s="235"/>
      <c r="Z371" s="235"/>
      <c r="AA371" s="235"/>
      <c r="AB371" s="235"/>
      <c r="AC371" s="235"/>
      <c r="AD371" s="235"/>
      <c r="AE371" s="235"/>
      <c r="AF371" s="235"/>
      <c r="AG371" s="235"/>
      <c r="AH371" s="235"/>
      <c r="AI371" s="235"/>
      <c r="AJ371" s="235"/>
      <c r="AK371" s="235"/>
      <c r="AL371" s="235"/>
      <c r="AM371" s="235"/>
      <c r="AN371" s="235"/>
      <c r="AO371" s="235"/>
      <c r="AP371" s="235"/>
      <c r="AQ371" s="235"/>
      <c r="AR371" s="235"/>
      <c r="AS371" s="235"/>
      <c r="AT371" s="235"/>
      <c r="AU371" s="235"/>
      <c r="AV371" s="235"/>
      <c r="AW371" s="235"/>
      <c r="AX371" s="235"/>
      <c r="AY371" s="235"/>
      <c r="AZ371" s="235"/>
      <c r="BA371" s="235"/>
      <c r="BB371" s="235"/>
      <c r="BC371" s="235"/>
      <c r="BD371" s="235"/>
      <c r="BE371" s="235"/>
      <c r="BF371" s="235"/>
      <c r="BG371" s="235"/>
      <c r="BH371" s="235"/>
      <c r="BI371" s="235"/>
      <c r="BJ371" s="235"/>
      <c r="BK371" s="235"/>
      <c r="BL371" s="235"/>
      <c r="BM371" s="63"/>
    </row>
    <row r="372" spans="1:65">
      <c r="A372" s="35"/>
      <c r="B372" s="20" t="s">
        <v>263</v>
      </c>
      <c r="C372" s="12"/>
      <c r="D372" s="247">
        <v>6.0816779398148148E-2</v>
      </c>
      <c r="E372" s="234"/>
      <c r="F372" s="235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  <c r="R372" s="235"/>
      <c r="S372" s="235"/>
      <c r="T372" s="235"/>
      <c r="U372" s="235"/>
      <c r="V372" s="235"/>
      <c r="W372" s="235"/>
      <c r="X372" s="235"/>
      <c r="Y372" s="235"/>
      <c r="Z372" s="235"/>
      <c r="AA372" s="235"/>
      <c r="AB372" s="235"/>
      <c r="AC372" s="235"/>
      <c r="AD372" s="235"/>
      <c r="AE372" s="235"/>
      <c r="AF372" s="235"/>
      <c r="AG372" s="235"/>
      <c r="AH372" s="235"/>
      <c r="AI372" s="235"/>
      <c r="AJ372" s="235"/>
      <c r="AK372" s="235"/>
      <c r="AL372" s="235"/>
      <c r="AM372" s="235"/>
      <c r="AN372" s="235"/>
      <c r="AO372" s="235"/>
      <c r="AP372" s="235"/>
      <c r="AQ372" s="235"/>
      <c r="AR372" s="235"/>
      <c r="AS372" s="235"/>
      <c r="AT372" s="235"/>
      <c r="AU372" s="235"/>
      <c r="AV372" s="235"/>
      <c r="AW372" s="235"/>
      <c r="AX372" s="235"/>
      <c r="AY372" s="235"/>
      <c r="AZ372" s="235"/>
      <c r="BA372" s="235"/>
      <c r="BB372" s="235"/>
      <c r="BC372" s="235"/>
      <c r="BD372" s="235"/>
      <c r="BE372" s="235"/>
      <c r="BF372" s="235"/>
      <c r="BG372" s="235"/>
      <c r="BH372" s="235"/>
      <c r="BI372" s="235"/>
      <c r="BJ372" s="235"/>
      <c r="BK372" s="235"/>
      <c r="BL372" s="235"/>
      <c r="BM372" s="63"/>
    </row>
    <row r="373" spans="1:65">
      <c r="A373" s="35"/>
      <c r="B373" s="3" t="s">
        <v>264</v>
      </c>
      <c r="C373" s="33"/>
      <c r="D373" s="27">
        <v>6.0922734027777779E-2</v>
      </c>
      <c r="E373" s="234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  <c r="AA373" s="235"/>
      <c r="AB373" s="235"/>
      <c r="AC373" s="235"/>
      <c r="AD373" s="235"/>
      <c r="AE373" s="235"/>
      <c r="AF373" s="235"/>
      <c r="AG373" s="235"/>
      <c r="AH373" s="235"/>
      <c r="AI373" s="235"/>
      <c r="AJ373" s="235"/>
      <c r="AK373" s="235"/>
      <c r="AL373" s="235"/>
      <c r="AM373" s="235"/>
      <c r="AN373" s="235"/>
      <c r="AO373" s="235"/>
      <c r="AP373" s="235"/>
      <c r="AQ373" s="235"/>
      <c r="AR373" s="235"/>
      <c r="AS373" s="235"/>
      <c r="AT373" s="235"/>
      <c r="AU373" s="235"/>
      <c r="AV373" s="235"/>
      <c r="AW373" s="235"/>
      <c r="AX373" s="235"/>
      <c r="AY373" s="235"/>
      <c r="AZ373" s="235"/>
      <c r="BA373" s="235"/>
      <c r="BB373" s="235"/>
      <c r="BC373" s="235"/>
      <c r="BD373" s="235"/>
      <c r="BE373" s="235"/>
      <c r="BF373" s="235"/>
      <c r="BG373" s="235"/>
      <c r="BH373" s="235"/>
      <c r="BI373" s="235"/>
      <c r="BJ373" s="235"/>
      <c r="BK373" s="235"/>
      <c r="BL373" s="235"/>
      <c r="BM373" s="63"/>
    </row>
    <row r="374" spans="1:65">
      <c r="A374" s="35"/>
      <c r="B374" s="3" t="s">
        <v>265</v>
      </c>
      <c r="C374" s="33"/>
      <c r="D374" s="27">
        <v>5.4120443661213402E-4</v>
      </c>
      <c r="E374" s="234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  <c r="Q374" s="235"/>
      <c r="R374" s="235"/>
      <c r="S374" s="235"/>
      <c r="T374" s="235"/>
      <c r="U374" s="235"/>
      <c r="V374" s="235"/>
      <c r="W374" s="235"/>
      <c r="X374" s="235"/>
      <c r="Y374" s="235"/>
      <c r="Z374" s="235"/>
      <c r="AA374" s="235"/>
      <c r="AB374" s="235"/>
      <c r="AC374" s="235"/>
      <c r="AD374" s="235"/>
      <c r="AE374" s="235"/>
      <c r="AF374" s="235"/>
      <c r="AG374" s="235"/>
      <c r="AH374" s="235"/>
      <c r="AI374" s="235"/>
      <c r="AJ374" s="235"/>
      <c r="AK374" s="235"/>
      <c r="AL374" s="235"/>
      <c r="AM374" s="235"/>
      <c r="AN374" s="235"/>
      <c r="AO374" s="235"/>
      <c r="AP374" s="235"/>
      <c r="AQ374" s="235"/>
      <c r="AR374" s="235"/>
      <c r="AS374" s="235"/>
      <c r="AT374" s="235"/>
      <c r="AU374" s="235"/>
      <c r="AV374" s="235"/>
      <c r="AW374" s="235"/>
      <c r="AX374" s="235"/>
      <c r="AY374" s="235"/>
      <c r="AZ374" s="235"/>
      <c r="BA374" s="235"/>
      <c r="BB374" s="235"/>
      <c r="BC374" s="235"/>
      <c r="BD374" s="235"/>
      <c r="BE374" s="235"/>
      <c r="BF374" s="235"/>
      <c r="BG374" s="235"/>
      <c r="BH374" s="235"/>
      <c r="BI374" s="235"/>
      <c r="BJ374" s="235"/>
      <c r="BK374" s="235"/>
      <c r="BL374" s="235"/>
      <c r="BM374" s="63"/>
    </row>
    <row r="375" spans="1:65">
      <c r="A375" s="35"/>
      <c r="B375" s="3" t="s">
        <v>87</v>
      </c>
      <c r="C375" s="33"/>
      <c r="D375" s="13">
        <v>8.8989328597793779E-3</v>
      </c>
      <c r="E375" s="16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2"/>
    </row>
    <row r="376" spans="1:65">
      <c r="A376" s="35"/>
      <c r="B376" s="3" t="s">
        <v>266</v>
      </c>
      <c r="C376" s="33"/>
      <c r="D376" s="13">
        <v>8.8817841970012523E-16</v>
      </c>
      <c r="E376" s="16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2"/>
    </row>
    <row r="377" spans="1:65">
      <c r="A377" s="35"/>
      <c r="B377" s="53" t="s">
        <v>267</v>
      </c>
      <c r="C377" s="54"/>
      <c r="D377" s="52" t="s">
        <v>268</v>
      </c>
      <c r="E377" s="16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2"/>
    </row>
    <row r="378" spans="1:65">
      <c r="B378" s="36"/>
      <c r="C378" s="20"/>
      <c r="D378" s="31"/>
      <c r="BM378" s="62"/>
    </row>
    <row r="379" spans="1:65" ht="15">
      <c r="B379" s="37" t="s">
        <v>456</v>
      </c>
      <c r="BM379" s="32" t="s">
        <v>269</v>
      </c>
    </row>
    <row r="380" spans="1:65" ht="15">
      <c r="A380" s="28" t="s">
        <v>37</v>
      </c>
      <c r="B380" s="18" t="s">
        <v>115</v>
      </c>
      <c r="C380" s="15" t="s">
        <v>116</v>
      </c>
      <c r="D380" s="16" t="s">
        <v>235</v>
      </c>
      <c r="E380" s="17" t="s">
        <v>235</v>
      </c>
      <c r="F380" s="16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2">
        <v>1</v>
      </c>
    </row>
    <row r="381" spans="1:65">
      <c r="A381" s="35"/>
      <c r="B381" s="19" t="s">
        <v>236</v>
      </c>
      <c r="C381" s="8" t="s">
        <v>236</v>
      </c>
      <c r="D381" s="163" t="s">
        <v>240</v>
      </c>
      <c r="E381" s="164" t="s">
        <v>256</v>
      </c>
      <c r="F381" s="16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2" t="s">
        <v>3</v>
      </c>
    </row>
    <row r="382" spans="1:65">
      <c r="A382" s="35"/>
      <c r="B382" s="19"/>
      <c r="C382" s="8"/>
      <c r="D382" s="9" t="s">
        <v>103</v>
      </c>
      <c r="E382" s="10" t="s">
        <v>103</v>
      </c>
      <c r="F382" s="16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2">
        <v>1</v>
      </c>
    </row>
    <row r="383" spans="1:65">
      <c r="A383" s="35"/>
      <c r="B383" s="19"/>
      <c r="C383" s="8"/>
      <c r="D383" s="29"/>
      <c r="E383" s="29"/>
      <c r="F383" s="16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2">
        <v>1</v>
      </c>
    </row>
    <row r="384" spans="1:65">
      <c r="A384" s="35"/>
      <c r="B384" s="18">
        <v>1</v>
      </c>
      <c r="C384" s="14">
        <v>1</v>
      </c>
      <c r="D384" s="256">
        <v>61</v>
      </c>
      <c r="E384" s="248">
        <v>20.358472222222222</v>
      </c>
      <c r="F384" s="249"/>
      <c r="G384" s="250"/>
      <c r="H384" s="250"/>
      <c r="I384" s="250"/>
      <c r="J384" s="250"/>
      <c r="K384" s="250"/>
      <c r="L384" s="250"/>
      <c r="M384" s="250"/>
      <c r="N384" s="250"/>
      <c r="O384" s="250"/>
      <c r="P384" s="250"/>
      <c r="Q384" s="250"/>
      <c r="R384" s="250"/>
      <c r="S384" s="250"/>
      <c r="T384" s="250"/>
      <c r="U384" s="250"/>
      <c r="V384" s="250"/>
      <c r="W384" s="250"/>
      <c r="X384" s="250"/>
      <c r="Y384" s="250"/>
      <c r="Z384" s="250"/>
      <c r="AA384" s="250"/>
      <c r="AB384" s="250"/>
      <c r="AC384" s="250"/>
      <c r="AD384" s="250"/>
      <c r="AE384" s="250"/>
      <c r="AF384" s="250"/>
      <c r="AG384" s="250"/>
      <c r="AH384" s="250"/>
      <c r="AI384" s="250"/>
      <c r="AJ384" s="250"/>
      <c r="AK384" s="250"/>
      <c r="AL384" s="250"/>
      <c r="AM384" s="250"/>
      <c r="AN384" s="250"/>
      <c r="AO384" s="250"/>
      <c r="AP384" s="250"/>
      <c r="AQ384" s="250"/>
      <c r="AR384" s="250"/>
      <c r="AS384" s="250"/>
      <c r="AT384" s="250"/>
      <c r="AU384" s="250"/>
      <c r="AV384" s="250"/>
      <c r="AW384" s="250"/>
      <c r="AX384" s="250"/>
      <c r="AY384" s="250"/>
      <c r="AZ384" s="250"/>
      <c r="BA384" s="250"/>
      <c r="BB384" s="250"/>
      <c r="BC384" s="250"/>
      <c r="BD384" s="250"/>
      <c r="BE384" s="250"/>
      <c r="BF384" s="250"/>
      <c r="BG384" s="250"/>
      <c r="BH384" s="250"/>
      <c r="BI384" s="250"/>
      <c r="BJ384" s="250"/>
      <c r="BK384" s="250"/>
      <c r="BL384" s="250"/>
      <c r="BM384" s="251">
        <v>1</v>
      </c>
    </row>
    <row r="385" spans="1:65">
      <c r="A385" s="35"/>
      <c r="B385" s="19">
        <v>1</v>
      </c>
      <c r="C385" s="8">
        <v>2</v>
      </c>
      <c r="D385" s="252" t="s">
        <v>106</v>
      </c>
      <c r="E385" s="252">
        <v>20.5</v>
      </c>
      <c r="F385" s="249"/>
      <c r="G385" s="250"/>
      <c r="H385" s="250"/>
      <c r="I385" s="250"/>
      <c r="J385" s="250"/>
      <c r="K385" s="250"/>
      <c r="L385" s="250"/>
      <c r="M385" s="250"/>
      <c r="N385" s="250"/>
      <c r="O385" s="250"/>
      <c r="P385" s="250"/>
      <c r="Q385" s="250"/>
      <c r="R385" s="250"/>
      <c r="S385" s="250"/>
      <c r="T385" s="250"/>
      <c r="U385" s="250"/>
      <c r="V385" s="250"/>
      <c r="W385" s="250"/>
      <c r="X385" s="250"/>
      <c r="Y385" s="250"/>
      <c r="Z385" s="250"/>
      <c r="AA385" s="250"/>
      <c r="AB385" s="250"/>
      <c r="AC385" s="250"/>
      <c r="AD385" s="250"/>
      <c r="AE385" s="250"/>
      <c r="AF385" s="250"/>
      <c r="AG385" s="250"/>
      <c r="AH385" s="250"/>
      <c r="AI385" s="250"/>
      <c r="AJ385" s="250"/>
      <c r="AK385" s="250"/>
      <c r="AL385" s="250"/>
      <c r="AM385" s="250"/>
      <c r="AN385" s="250"/>
      <c r="AO385" s="250"/>
      <c r="AP385" s="250"/>
      <c r="AQ385" s="250"/>
      <c r="AR385" s="250"/>
      <c r="AS385" s="250"/>
      <c r="AT385" s="250"/>
      <c r="AU385" s="250"/>
      <c r="AV385" s="250"/>
      <c r="AW385" s="250"/>
      <c r="AX385" s="250"/>
      <c r="AY385" s="250"/>
      <c r="AZ385" s="250"/>
      <c r="BA385" s="250"/>
      <c r="BB385" s="250"/>
      <c r="BC385" s="250"/>
      <c r="BD385" s="250"/>
      <c r="BE385" s="250"/>
      <c r="BF385" s="250"/>
      <c r="BG385" s="250"/>
      <c r="BH385" s="250"/>
      <c r="BI385" s="250"/>
      <c r="BJ385" s="250"/>
      <c r="BK385" s="250"/>
      <c r="BL385" s="250"/>
      <c r="BM385" s="251">
        <v>13</v>
      </c>
    </row>
    <row r="386" spans="1:65">
      <c r="A386" s="35"/>
      <c r="B386" s="19">
        <v>1</v>
      </c>
      <c r="C386" s="8">
        <v>3</v>
      </c>
      <c r="D386" s="252" t="s">
        <v>106</v>
      </c>
      <c r="E386" s="252">
        <v>20.485833333333332</v>
      </c>
      <c r="F386" s="249"/>
      <c r="G386" s="250"/>
      <c r="H386" s="250"/>
      <c r="I386" s="250"/>
      <c r="J386" s="250"/>
      <c r="K386" s="250"/>
      <c r="L386" s="250"/>
      <c r="M386" s="250"/>
      <c r="N386" s="250"/>
      <c r="O386" s="250"/>
      <c r="P386" s="250"/>
      <c r="Q386" s="250"/>
      <c r="R386" s="250"/>
      <c r="S386" s="250"/>
      <c r="T386" s="250"/>
      <c r="U386" s="250"/>
      <c r="V386" s="250"/>
      <c r="W386" s="250"/>
      <c r="X386" s="250"/>
      <c r="Y386" s="250"/>
      <c r="Z386" s="250"/>
      <c r="AA386" s="250"/>
      <c r="AB386" s="250"/>
      <c r="AC386" s="250"/>
      <c r="AD386" s="250"/>
      <c r="AE386" s="250"/>
      <c r="AF386" s="250"/>
      <c r="AG386" s="250"/>
      <c r="AH386" s="250"/>
      <c r="AI386" s="250"/>
      <c r="AJ386" s="250"/>
      <c r="AK386" s="250"/>
      <c r="AL386" s="250"/>
      <c r="AM386" s="250"/>
      <c r="AN386" s="250"/>
      <c r="AO386" s="250"/>
      <c r="AP386" s="250"/>
      <c r="AQ386" s="250"/>
      <c r="AR386" s="250"/>
      <c r="AS386" s="250"/>
      <c r="AT386" s="250"/>
      <c r="AU386" s="250"/>
      <c r="AV386" s="250"/>
      <c r="AW386" s="250"/>
      <c r="AX386" s="250"/>
      <c r="AY386" s="250"/>
      <c r="AZ386" s="250"/>
      <c r="BA386" s="250"/>
      <c r="BB386" s="250"/>
      <c r="BC386" s="250"/>
      <c r="BD386" s="250"/>
      <c r="BE386" s="250"/>
      <c r="BF386" s="250"/>
      <c r="BG386" s="250"/>
      <c r="BH386" s="250"/>
      <c r="BI386" s="250"/>
      <c r="BJ386" s="250"/>
      <c r="BK386" s="250"/>
      <c r="BL386" s="250"/>
      <c r="BM386" s="251">
        <v>16</v>
      </c>
    </row>
    <row r="387" spans="1:65">
      <c r="A387" s="35"/>
      <c r="B387" s="19">
        <v>1</v>
      </c>
      <c r="C387" s="8">
        <v>4</v>
      </c>
      <c r="D387" s="252" t="s">
        <v>106</v>
      </c>
      <c r="E387" s="252">
        <v>19.16</v>
      </c>
      <c r="F387" s="249"/>
      <c r="G387" s="250"/>
      <c r="H387" s="250"/>
      <c r="I387" s="250"/>
      <c r="J387" s="250"/>
      <c r="K387" s="250"/>
      <c r="L387" s="250"/>
      <c r="M387" s="250"/>
      <c r="N387" s="250"/>
      <c r="O387" s="250"/>
      <c r="P387" s="250"/>
      <c r="Q387" s="250"/>
      <c r="R387" s="250"/>
      <c r="S387" s="250"/>
      <c r="T387" s="250"/>
      <c r="U387" s="250"/>
      <c r="V387" s="250"/>
      <c r="W387" s="250"/>
      <c r="X387" s="250"/>
      <c r="Y387" s="250"/>
      <c r="Z387" s="250"/>
      <c r="AA387" s="250"/>
      <c r="AB387" s="250"/>
      <c r="AC387" s="250"/>
      <c r="AD387" s="250"/>
      <c r="AE387" s="250"/>
      <c r="AF387" s="250"/>
      <c r="AG387" s="250"/>
      <c r="AH387" s="250"/>
      <c r="AI387" s="250"/>
      <c r="AJ387" s="250"/>
      <c r="AK387" s="250"/>
      <c r="AL387" s="250"/>
      <c r="AM387" s="250"/>
      <c r="AN387" s="250"/>
      <c r="AO387" s="250"/>
      <c r="AP387" s="250"/>
      <c r="AQ387" s="250"/>
      <c r="AR387" s="250"/>
      <c r="AS387" s="250"/>
      <c r="AT387" s="250"/>
      <c r="AU387" s="250"/>
      <c r="AV387" s="250"/>
      <c r="AW387" s="250"/>
      <c r="AX387" s="250"/>
      <c r="AY387" s="250"/>
      <c r="AZ387" s="250"/>
      <c r="BA387" s="250"/>
      <c r="BB387" s="250"/>
      <c r="BC387" s="250"/>
      <c r="BD387" s="250"/>
      <c r="BE387" s="250"/>
      <c r="BF387" s="250"/>
      <c r="BG387" s="250"/>
      <c r="BH387" s="250"/>
      <c r="BI387" s="250"/>
      <c r="BJ387" s="250"/>
      <c r="BK387" s="250"/>
      <c r="BL387" s="250"/>
      <c r="BM387" s="251">
        <v>22.506608796296302</v>
      </c>
    </row>
    <row r="388" spans="1:65">
      <c r="A388" s="35"/>
      <c r="B388" s="19">
        <v>1</v>
      </c>
      <c r="C388" s="8">
        <v>5</v>
      </c>
      <c r="D388" s="252" t="s">
        <v>106</v>
      </c>
      <c r="E388" s="252">
        <v>19.914999999999999</v>
      </c>
      <c r="F388" s="249"/>
      <c r="G388" s="250"/>
      <c r="H388" s="250"/>
      <c r="I388" s="250"/>
      <c r="J388" s="250"/>
      <c r="K388" s="250"/>
      <c r="L388" s="250"/>
      <c r="M388" s="250"/>
      <c r="N388" s="250"/>
      <c r="O388" s="250"/>
      <c r="P388" s="250"/>
      <c r="Q388" s="250"/>
      <c r="R388" s="250"/>
      <c r="S388" s="250"/>
      <c r="T388" s="250"/>
      <c r="U388" s="250"/>
      <c r="V388" s="250"/>
      <c r="W388" s="250"/>
      <c r="X388" s="250"/>
      <c r="Y388" s="250"/>
      <c r="Z388" s="250"/>
      <c r="AA388" s="250"/>
      <c r="AB388" s="250"/>
      <c r="AC388" s="250"/>
      <c r="AD388" s="250"/>
      <c r="AE388" s="250"/>
      <c r="AF388" s="250"/>
      <c r="AG388" s="250"/>
      <c r="AH388" s="250"/>
      <c r="AI388" s="250"/>
      <c r="AJ388" s="250"/>
      <c r="AK388" s="250"/>
      <c r="AL388" s="250"/>
      <c r="AM388" s="250"/>
      <c r="AN388" s="250"/>
      <c r="AO388" s="250"/>
      <c r="AP388" s="250"/>
      <c r="AQ388" s="250"/>
      <c r="AR388" s="250"/>
      <c r="AS388" s="250"/>
      <c r="AT388" s="250"/>
      <c r="AU388" s="250"/>
      <c r="AV388" s="250"/>
      <c r="AW388" s="250"/>
      <c r="AX388" s="250"/>
      <c r="AY388" s="250"/>
      <c r="AZ388" s="250"/>
      <c r="BA388" s="250"/>
      <c r="BB388" s="250"/>
      <c r="BC388" s="250"/>
      <c r="BD388" s="250"/>
      <c r="BE388" s="250"/>
      <c r="BF388" s="250"/>
      <c r="BG388" s="250"/>
      <c r="BH388" s="250"/>
      <c r="BI388" s="250"/>
      <c r="BJ388" s="250"/>
      <c r="BK388" s="250"/>
      <c r="BL388" s="250"/>
      <c r="BM388" s="251">
        <v>19</v>
      </c>
    </row>
    <row r="389" spans="1:65">
      <c r="A389" s="35"/>
      <c r="B389" s="19">
        <v>1</v>
      </c>
      <c r="C389" s="8">
        <v>6</v>
      </c>
      <c r="D389" s="252" t="s">
        <v>106</v>
      </c>
      <c r="E389" s="252">
        <v>19.66</v>
      </c>
      <c r="F389" s="249"/>
      <c r="G389" s="250"/>
      <c r="H389" s="250"/>
      <c r="I389" s="250"/>
      <c r="J389" s="250"/>
      <c r="K389" s="250"/>
      <c r="L389" s="250"/>
      <c r="M389" s="250"/>
      <c r="N389" s="250"/>
      <c r="O389" s="250"/>
      <c r="P389" s="250"/>
      <c r="Q389" s="250"/>
      <c r="R389" s="250"/>
      <c r="S389" s="250"/>
      <c r="T389" s="250"/>
      <c r="U389" s="250"/>
      <c r="V389" s="250"/>
      <c r="W389" s="250"/>
      <c r="X389" s="250"/>
      <c r="Y389" s="250"/>
      <c r="Z389" s="250"/>
      <c r="AA389" s="250"/>
      <c r="AB389" s="250"/>
      <c r="AC389" s="250"/>
      <c r="AD389" s="250"/>
      <c r="AE389" s="250"/>
      <c r="AF389" s="250"/>
      <c r="AG389" s="250"/>
      <c r="AH389" s="250"/>
      <c r="AI389" s="250"/>
      <c r="AJ389" s="250"/>
      <c r="AK389" s="250"/>
      <c r="AL389" s="250"/>
      <c r="AM389" s="250"/>
      <c r="AN389" s="250"/>
      <c r="AO389" s="250"/>
      <c r="AP389" s="250"/>
      <c r="AQ389" s="250"/>
      <c r="AR389" s="250"/>
      <c r="AS389" s="250"/>
      <c r="AT389" s="250"/>
      <c r="AU389" s="250"/>
      <c r="AV389" s="250"/>
      <c r="AW389" s="250"/>
      <c r="AX389" s="250"/>
      <c r="AY389" s="250"/>
      <c r="AZ389" s="250"/>
      <c r="BA389" s="250"/>
      <c r="BB389" s="250"/>
      <c r="BC389" s="250"/>
      <c r="BD389" s="250"/>
      <c r="BE389" s="250"/>
      <c r="BF389" s="250"/>
      <c r="BG389" s="250"/>
      <c r="BH389" s="250"/>
      <c r="BI389" s="250"/>
      <c r="BJ389" s="250"/>
      <c r="BK389" s="250"/>
      <c r="BL389" s="250"/>
      <c r="BM389" s="253"/>
    </row>
    <row r="390" spans="1:65">
      <c r="A390" s="35"/>
      <c r="B390" s="20" t="s">
        <v>263</v>
      </c>
      <c r="C390" s="12"/>
      <c r="D390" s="254">
        <v>61</v>
      </c>
      <c r="E390" s="254">
        <v>20.013217592592593</v>
      </c>
      <c r="F390" s="249"/>
      <c r="G390" s="250"/>
      <c r="H390" s="250"/>
      <c r="I390" s="250"/>
      <c r="J390" s="250"/>
      <c r="K390" s="250"/>
      <c r="L390" s="250"/>
      <c r="M390" s="250"/>
      <c r="N390" s="250"/>
      <c r="O390" s="250"/>
      <c r="P390" s="250"/>
      <c r="Q390" s="250"/>
      <c r="R390" s="250"/>
      <c r="S390" s="250"/>
      <c r="T390" s="250"/>
      <c r="U390" s="250"/>
      <c r="V390" s="250"/>
      <c r="W390" s="250"/>
      <c r="X390" s="250"/>
      <c r="Y390" s="250"/>
      <c r="Z390" s="250"/>
      <c r="AA390" s="250"/>
      <c r="AB390" s="250"/>
      <c r="AC390" s="250"/>
      <c r="AD390" s="250"/>
      <c r="AE390" s="250"/>
      <c r="AF390" s="250"/>
      <c r="AG390" s="250"/>
      <c r="AH390" s="250"/>
      <c r="AI390" s="250"/>
      <c r="AJ390" s="250"/>
      <c r="AK390" s="250"/>
      <c r="AL390" s="250"/>
      <c r="AM390" s="250"/>
      <c r="AN390" s="250"/>
      <c r="AO390" s="250"/>
      <c r="AP390" s="250"/>
      <c r="AQ390" s="250"/>
      <c r="AR390" s="250"/>
      <c r="AS390" s="250"/>
      <c r="AT390" s="250"/>
      <c r="AU390" s="250"/>
      <c r="AV390" s="250"/>
      <c r="AW390" s="250"/>
      <c r="AX390" s="250"/>
      <c r="AY390" s="250"/>
      <c r="AZ390" s="250"/>
      <c r="BA390" s="250"/>
      <c r="BB390" s="250"/>
      <c r="BC390" s="250"/>
      <c r="BD390" s="250"/>
      <c r="BE390" s="250"/>
      <c r="BF390" s="250"/>
      <c r="BG390" s="250"/>
      <c r="BH390" s="250"/>
      <c r="BI390" s="250"/>
      <c r="BJ390" s="250"/>
      <c r="BK390" s="250"/>
      <c r="BL390" s="250"/>
      <c r="BM390" s="253"/>
    </row>
    <row r="391" spans="1:65">
      <c r="A391" s="35"/>
      <c r="B391" s="3" t="s">
        <v>264</v>
      </c>
      <c r="C391" s="33"/>
      <c r="D391" s="255">
        <v>61</v>
      </c>
      <c r="E391" s="255">
        <v>20.136736111111112</v>
      </c>
      <c r="F391" s="249"/>
      <c r="G391" s="250"/>
      <c r="H391" s="250"/>
      <c r="I391" s="250"/>
      <c r="J391" s="250"/>
      <c r="K391" s="250"/>
      <c r="L391" s="250"/>
      <c r="M391" s="250"/>
      <c r="N391" s="250"/>
      <c r="O391" s="250"/>
      <c r="P391" s="250"/>
      <c r="Q391" s="250"/>
      <c r="R391" s="250"/>
      <c r="S391" s="250"/>
      <c r="T391" s="250"/>
      <c r="U391" s="250"/>
      <c r="V391" s="250"/>
      <c r="W391" s="250"/>
      <c r="X391" s="250"/>
      <c r="Y391" s="250"/>
      <c r="Z391" s="250"/>
      <c r="AA391" s="250"/>
      <c r="AB391" s="250"/>
      <c r="AC391" s="250"/>
      <c r="AD391" s="250"/>
      <c r="AE391" s="250"/>
      <c r="AF391" s="250"/>
      <c r="AG391" s="250"/>
      <c r="AH391" s="250"/>
      <c r="AI391" s="250"/>
      <c r="AJ391" s="250"/>
      <c r="AK391" s="250"/>
      <c r="AL391" s="250"/>
      <c r="AM391" s="250"/>
      <c r="AN391" s="250"/>
      <c r="AO391" s="250"/>
      <c r="AP391" s="250"/>
      <c r="AQ391" s="250"/>
      <c r="AR391" s="250"/>
      <c r="AS391" s="250"/>
      <c r="AT391" s="250"/>
      <c r="AU391" s="250"/>
      <c r="AV391" s="250"/>
      <c r="AW391" s="250"/>
      <c r="AX391" s="250"/>
      <c r="AY391" s="250"/>
      <c r="AZ391" s="250"/>
      <c r="BA391" s="250"/>
      <c r="BB391" s="250"/>
      <c r="BC391" s="250"/>
      <c r="BD391" s="250"/>
      <c r="BE391" s="250"/>
      <c r="BF391" s="250"/>
      <c r="BG391" s="250"/>
      <c r="BH391" s="250"/>
      <c r="BI391" s="250"/>
      <c r="BJ391" s="250"/>
      <c r="BK391" s="250"/>
      <c r="BL391" s="250"/>
      <c r="BM391" s="253"/>
    </row>
    <row r="392" spans="1:65">
      <c r="A392" s="35"/>
      <c r="B392" s="3" t="s">
        <v>265</v>
      </c>
      <c r="C392" s="33"/>
      <c r="D392" s="255" t="s">
        <v>658</v>
      </c>
      <c r="E392" s="255">
        <v>0.53701268762647536</v>
      </c>
      <c r="F392" s="249"/>
      <c r="G392" s="250"/>
      <c r="H392" s="250"/>
      <c r="I392" s="250"/>
      <c r="J392" s="250"/>
      <c r="K392" s="250"/>
      <c r="L392" s="250"/>
      <c r="M392" s="250"/>
      <c r="N392" s="250"/>
      <c r="O392" s="250"/>
      <c r="P392" s="250"/>
      <c r="Q392" s="250"/>
      <c r="R392" s="250"/>
      <c r="S392" s="250"/>
      <c r="T392" s="250"/>
      <c r="U392" s="250"/>
      <c r="V392" s="250"/>
      <c r="W392" s="250"/>
      <c r="X392" s="250"/>
      <c r="Y392" s="250"/>
      <c r="Z392" s="250"/>
      <c r="AA392" s="250"/>
      <c r="AB392" s="250"/>
      <c r="AC392" s="250"/>
      <c r="AD392" s="250"/>
      <c r="AE392" s="250"/>
      <c r="AF392" s="250"/>
      <c r="AG392" s="250"/>
      <c r="AH392" s="250"/>
      <c r="AI392" s="250"/>
      <c r="AJ392" s="250"/>
      <c r="AK392" s="250"/>
      <c r="AL392" s="250"/>
      <c r="AM392" s="250"/>
      <c r="AN392" s="250"/>
      <c r="AO392" s="250"/>
      <c r="AP392" s="250"/>
      <c r="AQ392" s="250"/>
      <c r="AR392" s="250"/>
      <c r="AS392" s="250"/>
      <c r="AT392" s="250"/>
      <c r="AU392" s="250"/>
      <c r="AV392" s="250"/>
      <c r="AW392" s="250"/>
      <c r="AX392" s="250"/>
      <c r="AY392" s="250"/>
      <c r="AZ392" s="250"/>
      <c r="BA392" s="250"/>
      <c r="BB392" s="250"/>
      <c r="BC392" s="250"/>
      <c r="BD392" s="250"/>
      <c r="BE392" s="250"/>
      <c r="BF392" s="250"/>
      <c r="BG392" s="250"/>
      <c r="BH392" s="250"/>
      <c r="BI392" s="250"/>
      <c r="BJ392" s="250"/>
      <c r="BK392" s="250"/>
      <c r="BL392" s="250"/>
      <c r="BM392" s="253"/>
    </row>
    <row r="393" spans="1:65">
      <c r="A393" s="35"/>
      <c r="B393" s="3" t="s">
        <v>87</v>
      </c>
      <c r="C393" s="33"/>
      <c r="D393" s="13" t="s">
        <v>658</v>
      </c>
      <c r="E393" s="13">
        <v>2.6832901063606963E-2</v>
      </c>
      <c r="F393" s="16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62"/>
    </row>
    <row r="394" spans="1:65">
      <c r="A394" s="35"/>
      <c r="B394" s="3" t="s">
        <v>266</v>
      </c>
      <c r="C394" s="33"/>
      <c r="D394" s="13">
        <v>1.7103150257820356</v>
      </c>
      <c r="E394" s="13">
        <v>-0.11078484663198229</v>
      </c>
      <c r="F394" s="16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2"/>
    </row>
    <row r="395" spans="1:65">
      <c r="A395" s="35"/>
      <c r="B395" s="53" t="s">
        <v>267</v>
      </c>
      <c r="C395" s="54"/>
      <c r="D395" s="52">
        <v>0.67</v>
      </c>
      <c r="E395" s="52">
        <v>0.67</v>
      </c>
      <c r="F395" s="16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2"/>
    </row>
    <row r="396" spans="1:65">
      <c r="B396" s="36"/>
      <c r="C396" s="20"/>
      <c r="D396" s="31"/>
      <c r="E396" s="31"/>
      <c r="BM396" s="62"/>
    </row>
    <row r="397" spans="1:65" ht="15">
      <c r="B397" s="37" t="s">
        <v>457</v>
      </c>
      <c r="BM397" s="32" t="s">
        <v>269</v>
      </c>
    </row>
    <row r="398" spans="1:65" ht="15">
      <c r="A398" s="28" t="s">
        <v>60</v>
      </c>
      <c r="B398" s="18" t="s">
        <v>115</v>
      </c>
      <c r="C398" s="15" t="s">
        <v>116</v>
      </c>
      <c r="D398" s="16" t="s">
        <v>235</v>
      </c>
      <c r="E398" s="16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2">
        <v>1</v>
      </c>
    </row>
    <row r="399" spans="1:65">
      <c r="A399" s="35"/>
      <c r="B399" s="19" t="s">
        <v>236</v>
      </c>
      <c r="C399" s="8" t="s">
        <v>236</v>
      </c>
      <c r="D399" s="163" t="s">
        <v>256</v>
      </c>
      <c r="E399" s="16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2" t="s">
        <v>1</v>
      </c>
    </row>
    <row r="400" spans="1:65">
      <c r="A400" s="35"/>
      <c r="B400" s="19"/>
      <c r="C400" s="8"/>
      <c r="D400" s="9" t="s">
        <v>103</v>
      </c>
      <c r="E400" s="16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2">
        <v>3</v>
      </c>
    </row>
    <row r="401" spans="1:65">
      <c r="A401" s="35"/>
      <c r="B401" s="19"/>
      <c r="C401" s="8"/>
      <c r="D401" s="29"/>
      <c r="E401" s="16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2">
        <v>3</v>
      </c>
    </row>
    <row r="402" spans="1:65">
      <c r="A402" s="35"/>
      <c r="B402" s="18">
        <v>1</v>
      </c>
      <c r="C402" s="14">
        <v>1</v>
      </c>
      <c r="D402" s="244">
        <v>0.51</v>
      </c>
      <c r="E402" s="234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  <c r="Q402" s="235"/>
      <c r="R402" s="235"/>
      <c r="S402" s="235"/>
      <c r="T402" s="235"/>
      <c r="U402" s="235"/>
      <c r="V402" s="235"/>
      <c r="W402" s="235"/>
      <c r="X402" s="235"/>
      <c r="Y402" s="235"/>
      <c r="Z402" s="235"/>
      <c r="AA402" s="235"/>
      <c r="AB402" s="235"/>
      <c r="AC402" s="235"/>
      <c r="AD402" s="235"/>
      <c r="AE402" s="235"/>
      <c r="AF402" s="235"/>
      <c r="AG402" s="235"/>
      <c r="AH402" s="235"/>
      <c r="AI402" s="235"/>
      <c r="AJ402" s="235"/>
      <c r="AK402" s="235"/>
      <c r="AL402" s="235"/>
      <c r="AM402" s="235"/>
      <c r="AN402" s="235"/>
      <c r="AO402" s="235"/>
      <c r="AP402" s="235"/>
      <c r="AQ402" s="235"/>
      <c r="AR402" s="235"/>
      <c r="AS402" s="235"/>
      <c r="AT402" s="235"/>
      <c r="AU402" s="235"/>
      <c r="AV402" s="235"/>
      <c r="AW402" s="235"/>
      <c r="AX402" s="235"/>
      <c r="AY402" s="235"/>
      <c r="AZ402" s="235"/>
      <c r="BA402" s="235"/>
      <c r="BB402" s="235"/>
      <c r="BC402" s="235"/>
      <c r="BD402" s="235"/>
      <c r="BE402" s="235"/>
      <c r="BF402" s="235"/>
      <c r="BG402" s="235"/>
      <c r="BH402" s="235"/>
      <c r="BI402" s="235"/>
      <c r="BJ402" s="235"/>
      <c r="BK402" s="235"/>
      <c r="BL402" s="235"/>
      <c r="BM402" s="245">
        <v>1</v>
      </c>
    </row>
    <row r="403" spans="1:65">
      <c r="A403" s="35"/>
      <c r="B403" s="19">
        <v>1</v>
      </c>
      <c r="C403" s="8">
        <v>2</v>
      </c>
      <c r="D403" s="246">
        <v>0.51500000000000001</v>
      </c>
      <c r="E403" s="234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  <c r="R403" s="235"/>
      <c r="S403" s="235"/>
      <c r="T403" s="235"/>
      <c r="U403" s="235"/>
      <c r="V403" s="235"/>
      <c r="W403" s="235"/>
      <c r="X403" s="235"/>
      <c r="Y403" s="235"/>
      <c r="Z403" s="235"/>
      <c r="AA403" s="235"/>
      <c r="AB403" s="235"/>
      <c r="AC403" s="235"/>
      <c r="AD403" s="235"/>
      <c r="AE403" s="235"/>
      <c r="AF403" s="235"/>
      <c r="AG403" s="235"/>
      <c r="AH403" s="235"/>
      <c r="AI403" s="235"/>
      <c r="AJ403" s="235"/>
      <c r="AK403" s="235"/>
      <c r="AL403" s="235"/>
      <c r="AM403" s="235"/>
      <c r="AN403" s="235"/>
      <c r="AO403" s="235"/>
      <c r="AP403" s="235"/>
      <c r="AQ403" s="235"/>
      <c r="AR403" s="235"/>
      <c r="AS403" s="235"/>
      <c r="AT403" s="235"/>
      <c r="AU403" s="235"/>
      <c r="AV403" s="235"/>
      <c r="AW403" s="235"/>
      <c r="AX403" s="235"/>
      <c r="AY403" s="235"/>
      <c r="AZ403" s="235"/>
      <c r="BA403" s="235"/>
      <c r="BB403" s="235"/>
      <c r="BC403" s="235"/>
      <c r="BD403" s="235"/>
      <c r="BE403" s="235"/>
      <c r="BF403" s="235"/>
      <c r="BG403" s="235"/>
      <c r="BH403" s="235"/>
      <c r="BI403" s="235"/>
      <c r="BJ403" s="235"/>
      <c r="BK403" s="235"/>
      <c r="BL403" s="235"/>
      <c r="BM403" s="245">
        <v>30</v>
      </c>
    </row>
    <row r="404" spans="1:65">
      <c r="A404" s="35"/>
      <c r="B404" s="19">
        <v>1</v>
      </c>
      <c r="C404" s="8">
        <v>3</v>
      </c>
      <c r="D404" s="246">
        <v>0.51083333333333303</v>
      </c>
      <c r="E404" s="234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  <c r="R404" s="235"/>
      <c r="S404" s="235"/>
      <c r="T404" s="235"/>
      <c r="U404" s="235"/>
      <c r="V404" s="235"/>
      <c r="W404" s="235"/>
      <c r="X404" s="235"/>
      <c r="Y404" s="235"/>
      <c r="Z404" s="235"/>
      <c r="AA404" s="235"/>
      <c r="AB404" s="235"/>
      <c r="AC404" s="235"/>
      <c r="AD404" s="235"/>
      <c r="AE404" s="235"/>
      <c r="AF404" s="235"/>
      <c r="AG404" s="235"/>
      <c r="AH404" s="235"/>
      <c r="AI404" s="235"/>
      <c r="AJ404" s="235"/>
      <c r="AK404" s="235"/>
      <c r="AL404" s="235"/>
      <c r="AM404" s="235"/>
      <c r="AN404" s="235"/>
      <c r="AO404" s="235"/>
      <c r="AP404" s="235"/>
      <c r="AQ404" s="235"/>
      <c r="AR404" s="235"/>
      <c r="AS404" s="235"/>
      <c r="AT404" s="235"/>
      <c r="AU404" s="235"/>
      <c r="AV404" s="235"/>
      <c r="AW404" s="235"/>
      <c r="AX404" s="235"/>
      <c r="AY404" s="235"/>
      <c r="AZ404" s="235"/>
      <c r="BA404" s="235"/>
      <c r="BB404" s="235"/>
      <c r="BC404" s="235"/>
      <c r="BD404" s="235"/>
      <c r="BE404" s="235"/>
      <c r="BF404" s="235"/>
      <c r="BG404" s="235"/>
      <c r="BH404" s="235"/>
      <c r="BI404" s="235"/>
      <c r="BJ404" s="235"/>
      <c r="BK404" s="235"/>
      <c r="BL404" s="235"/>
      <c r="BM404" s="245">
        <v>16</v>
      </c>
    </row>
    <row r="405" spans="1:65">
      <c r="A405" s="35"/>
      <c r="B405" s="19">
        <v>1</v>
      </c>
      <c r="C405" s="8">
        <v>4</v>
      </c>
      <c r="D405" s="246">
        <v>0.51500000000000001</v>
      </c>
      <c r="E405" s="234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  <c r="R405" s="235"/>
      <c r="S405" s="235"/>
      <c r="T405" s="235"/>
      <c r="U405" s="235"/>
      <c r="V405" s="235"/>
      <c r="W405" s="235"/>
      <c r="X405" s="235"/>
      <c r="Y405" s="235"/>
      <c r="Z405" s="235"/>
      <c r="AA405" s="235"/>
      <c r="AB405" s="235"/>
      <c r="AC405" s="235"/>
      <c r="AD405" s="235"/>
      <c r="AE405" s="235"/>
      <c r="AF405" s="235"/>
      <c r="AG405" s="235"/>
      <c r="AH405" s="235"/>
      <c r="AI405" s="235"/>
      <c r="AJ405" s="235"/>
      <c r="AK405" s="235"/>
      <c r="AL405" s="235"/>
      <c r="AM405" s="235"/>
      <c r="AN405" s="235"/>
      <c r="AO405" s="235"/>
      <c r="AP405" s="235"/>
      <c r="AQ405" s="235"/>
      <c r="AR405" s="235"/>
      <c r="AS405" s="235"/>
      <c r="AT405" s="235"/>
      <c r="AU405" s="235"/>
      <c r="AV405" s="235"/>
      <c r="AW405" s="235"/>
      <c r="AX405" s="235"/>
      <c r="AY405" s="235"/>
      <c r="AZ405" s="235"/>
      <c r="BA405" s="235"/>
      <c r="BB405" s="235"/>
      <c r="BC405" s="235"/>
      <c r="BD405" s="235"/>
      <c r="BE405" s="235"/>
      <c r="BF405" s="235"/>
      <c r="BG405" s="235"/>
      <c r="BH405" s="235"/>
      <c r="BI405" s="235"/>
      <c r="BJ405" s="235"/>
      <c r="BK405" s="235"/>
      <c r="BL405" s="235"/>
      <c r="BM405" s="245">
        <v>0.513472222222222</v>
      </c>
    </row>
    <row r="406" spans="1:65">
      <c r="A406" s="35"/>
      <c r="B406" s="19">
        <v>1</v>
      </c>
      <c r="C406" s="8">
        <v>5</v>
      </c>
      <c r="D406" s="246">
        <v>0.52</v>
      </c>
      <c r="E406" s="234"/>
      <c r="F406" s="235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  <c r="Q406" s="235"/>
      <c r="R406" s="235"/>
      <c r="S406" s="235"/>
      <c r="T406" s="235"/>
      <c r="U406" s="235"/>
      <c r="V406" s="235"/>
      <c r="W406" s="235"/>
      <c r="X406" s="235"/>
      <c r="Y406" s="235"/>
      <c r="Z406" s="235"/>
      <c r="AA406" s="235"/>
      <c r="AB406" s="235"/>
      <c r="AC406" s="235"/>
      <c r="AD406" s="235"/>
      <c r="AE406" s="235"/>
      <c r="AF406" s="235"/>
      <c r="AG406" s="235"/>
      <c r="AH406" s="235"/>
      <c r="AI406" s="235"/>
      <c r="AJ406" s="235"/>
      <c r="AK406" s="235"/>
      <c r="AL406" s="235"/>
      <c r="AM406" s="235"/>
      <c r="AN406" s="235"/>
      <c r="AO406" s="235"/>
      <c r="AP406" s="235"/>
      <c r="AQ406" s="235"/>
      <c r="AR406" s="235"/>
      <c r="AS406" s="235"/>
      <c r="AT406" s="235"/>
      <c r="AU406" s="235"/>
      <c r="AV406" s="235"/>
      <c r="AW406" s="235"/>
      <c r="AX406" s="235"/>
      <c r="AY406" s="235"/>
      <c r="AZ406" s="235"/>
      <c r="BA406" s="235"/>
      <c r="BB406" s="235"/>
      <c r="BC406" s="235"/>
      <c r="BD406" s="235"/>
      <c r="BE406" s="235"/>
      <c r="BF406" s="235"/>
      <c r="BG406" s="235"/>
      <c r="BH406" s="235"/>
      <c r="BI406" s="235"/>
      <c r="BJ406" s="235"/>
      <c r="BK406" s="235"/>
      <c r="BL406" s="235"/>
      <c r="BM406" s="245">
        <v>9</v>
      </c>
    </row>
    <row r="407" spans="1:65">
      <c r="A407" s="35"/>
      <c r="B407" s="19">
        <v>1</v>
      </c>
      <c r="C407" s="8">
        <v>6</v>
      </c>
      <c r="D407" s="246">
        <v>0.51</v>
      </c>
      <c r="E407" s="234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  <c r="Q407" s="235"/>
      <c r="R407" s="235"/>
      <c r="S407" s="235"/>
      <c r="T407" s="235"/>
      <c r="U407" s="235"/>
      <c r="V407" s="235"/>
      <c r="W407" s="235"/>
      <c r="X407" s="235"/>
      <c r="Y407" s="235"/>
      <c r="Z407" s="235"/>
      <c r="AA407" s="235"/>
      <c r="AB407" s="235"/>
      <c r="AC407" s="235"/>
      <c r="AD407" s="235"/>
      <c r="AE407" s="235"/>
      <c r="AF407" s="235"/>
      <c r="AG407" s="235"/>
      <c r="AH407" s="235"/>
      <c r="AI407" s="235"/>
      <c r="AJ407" s="235"/>
      <c r="AK407" s="235"/>
      <c r="AL407" s="235"/>
      <c r="AM407" s="235"/>
      <c r="AN407" s="235"/>
      <c r="AO407" s="235"/>
      <c r="AP407" s="235"/>
      <c r="AQ407" s="235"/>
      <c r="AR407" s="235"/>
      <c r="AS407" s="235"/>
      <c r="AT407" s="235"/>
      <c r="AU407" s="235"/>
      <c r="AV407" s="235"/>
      <c r="AW407" s="235"/>
      <c r="AX407" s="235"/>
      <c r="AY407" s="235"/>
      <c r="AZ407" s="235"/>
      <c r="BA407" s="235"/>
      <c r="BB407" s="235"/>
      <c r="BC407" s="235"/>
      <c r="BD407" s="235"/>
      <c r="BE407" s="235"/>
      <c r="BF407" s="235"/>
      <c r="BG407" s="235"/>
      <c r="BH407" s="235"/>
      <c r="BI407" s="235"/>
      <c r="BJ407" s="235"/>
      <c r="BK407" s="235"/>
      <c r="BL407" s="235"/>
      <c r="BM407" s="63"/>
    </row>
    <row r="408" spans="1:65">
      <c r="A408" s="35"/>
      <c r="B408" s="20" t="s">
        <v>263</v>
      </c>
      <c r="C408" s="12"/>
      <c r="D408" s="247">
        <v>0.51347222222222211</v>
      </c>
      <c r="E408" s="234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  <c r="R408" s="235"/>
      <c r="S408" s="235"/>
      <c r="T408" s="235"/>
      <c r="U408" s="235"/>
      <c r="V408" s="235"/>
      <c r="W408" s="235"/>
      <c r="X408" s="235"/>
      <c r="Y408" s="235"/>
      <c r="Z408" s="235"/>
      <c r="AA408" s="235"/>
      <c r="AB408" s="235"/>
      <c r="AC408" s="235"/>
      <c r="AD408" s="235"/>
      <c r="AE408" s="235"/>
      <c r="AF408" s="235"/>
      <c r="AG408" s="235"/>
      <c r="AH408" s="235"/>
      <c r="AI408" s="235"/>
      <c r="AJ408" s="235"/>
      <c r="AK408" s="235"/>
      <c r="AL408" s="235"/>
      <c r="AM408" s="235"/>
      <c r="AN408" s="235"/>
      <c r="AO408" s="235"/>
      <c r="AP408" s="235"/>
      <c r="AQ408" s="235"/>
      <c r="AR408" s="235"/>
      <c r="AS408" s="235"/>
      <c r="AT408" s="235"/>
      <c r="AU408" s="235"/>
      <c r="AV408" s="235"/>
      <c r="AW408" s="235"/>
      <c r="AX408" s="235"/>
      <c r="AY408" s="235"/>
      <c r="AZ408" s="235"/>
      <c r="BA408" s="235"/>
      <c r="BB408" s="235"/>
      <c r="BC408" s="235"/>
      <c r="BD408" s="235"/>
      <c r="BE408" s="235"/>
      <c r="BF408" s="235"/>
      <c r="BG408" s="235"/>
      <c r="BH408" s="235"/>
      <c r="BI408" s="235"/>
      <c r="BJ408" s="235"/>
      <c r="BK408" s="235"/>
      <c r="BL408" s="235"/>
      <c r="BM408" s="63"/>
    </row>
    <row r="409" spans="1:65">
      <c r="A409" s="35"/>
      <c r="B409" s="3" t="s">
        <v>264</v>
      </c>
      <c r="C409" s="33"/>
      <c r="D409" s="27">
        <v>0.51291666666666647</v>
      </c>
      <c r="E409" s="234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  <c r="R409" s="235"/>
      <c r="S409" s="235"/>
      <c r="T409" s="235"/>
      <c r="U409" s="235"/>
      <c r="V409" s="235"/>
      <c r="W409" s="235"/>
      <c r="X409" s="235"/>
      <c r="Y409" s="235"/>
      <c r="Z409" s="235"/>
      <c r="AA409" s="235"/>
      <c r="AB409" s="235"/>
      <c r="AC409" s="235"/>
      <c r="AD409" s="235"/>
      <c r="AE409" s="235"/>
      <c r="AF409" s="235"/>
      <c r="AG409" s="235"/>
      <c r="AH409" s="235"/>
      <c r="AI409" s="235"/>
      <c r="AJ409" s="235"/>
      <c r="AK409" s="235"/>
      <c r="AL409" s="235"/>
      <c r="AM409" s="235"/>
      <c r="AN409" s="235"/>
      <c r="AO409" s="235"/>
      <c r="AP409" s="235"/>
      <c r="AQ409" s="235"/>
      <c r="AR409" s="235"/>
      <c r="AS409" s="235"/>
      <c r="AT409" s="235"/>
      <c r="AU409" s="235"/>
      <c r="AV409" s="235"/>
      <c r="AW409" s="235"/>
      <c r="AX409" s="235"/>
      <c r="AY409" s="235"/>
      <c r="AZ409" s="235"/>
      <c r="BA409" s="235"/>
      <c r="BB409" s="235"/>
      <c r="BC409" s="235"/>
      <c r="BD409" s="235"/>
      <c r="BE409" s="235"/>
      <c r="BF409" s="235"/>
      <c r="BG409" s="235"/>
      <c r="BH409" s="235"/>
      <c r="BI409" s="235"/>
      <c r="BJ409" s="235"/>
      <c r="BK409" s="235"/>
      <c r="BL409" s="235"/>
      <c r="BM409" s="63"/>
    </row>
    <row r="410" spans="1:65">
      <c r="A410" s="35"/>
      <c r="B410" s="3" t="s">
        <v>265</v>
      </c>
      <c r="C410" s="33"/>
      <c r="D410" s="27">
        <v>3.9586988135366721E-3</v>
      </c>
      <c r="E410" s="234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  <c r="Q410" s="235"/>
      <c r="R410" s="235"/>
      <c r="S410" s="235"/>
      <c r="T410" s="235"/>
      <c r="U410" s="235"/>
      <c r="V410" s="235"/>
      <c r="W410" s="235"/>
      <c r="X410" s="235"/>
      <c r="Y410" s="235"/>
      <c r="Z410" s="235"/>
      <c r="AA410" s="235"/>
      <c r="AB410" s="235"/>
      <c r="AC410" s="235"/>
      <c r="AD410" s="235"/>
      <c r="AE410" s="235"/>
      <c r="AF410" s="235"/>
      <c r="AG410" s="235"/>
      <c r="AH410" s="235"/>
      <c r="AI410" s="235"/>
      <c r="AJ410" s="235"/>
      <c r="AK410" s="235"/>
      <c r="AL410" s="235"/>
      <c r="AM410" s="235"/>
      <c r="AN410" s="235"/>
      <c r="AO410" s="235"/>
      <c r="AP410" s="235"/>
      <c r="AQ410" s="235"/>
      <c r="AR410" s="235"/>
      <c r="AS410" s="235"/>
      <c r="AT410" s="235"/>
      <c r="AU410" s="235"/>
      <c r="AV410" s="235"/>
      <c r="AW410" s="235"/>
      <c r="AX410" s="235"/>
      <c r="AY410" s="235"/>
      <c r="AZ410" s="235"/>
      <c r="BA410" s="235"/>
      <c r="BB410" s="235"/>
      <c r="BC410" s="235"/>
      <c r="BD410" s="235"/>
      <c r="BE410" s="235"/>
      <c r="BF410" s="235"/>
      <c r="BG410" s="235"/>
      <c r="BH410" s="235"/>
      <c r="BI410" s="235"/>
      <c r="BJ410" s="235"/>
      <c r="BK410" s="235"/>
      <c r="BL410" s="235"/>
      <c r="BM410" s="63"/>
    </row>
    <row r="411" spans="1:65">
      <c r="A411" s="35"/>
      <c r="B411" s="3" t="s">
        <v>87</v>
      </c>
      <c r="C411" s="33"/>
      <c r="D411" s="13">
        <v>7.7096649871420198E-3</v>
      </c>
      <c r="E411" s="16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62"/>
    </row>
    <row r="412" spans="1:65">
      <c r="A412" s="35"/>
      <c r="B412" s="3" t="s">
        <v>266</v>
      </c>
      <c r="C412" s="33"/>
      <c r="D412" s="13">
        <v>2.2204460492503131E-16</v>
      </c>
      <c r="E412" s="16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62"/>
    </row>
    <row r="413" spans="1:65">
      <c r="A413" s="35"/>
      <c r="B413" s="53" t="s">
        <v>267</v>
      </c>
      <c r="C413" s="54"/>
      <c r="D413" s="52" t="s">
        <v>268</v>
      </c>
      <c r="E413" s="16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2"/>
    </row>
    <row r="414" spans="1:65">
      <c r="B414" s="36"/>
      <c r="C414" s="20"/>
      <c r="D414" s="31"/>
      <c r="BM414" s="62"/>
    </row>
    <row r="415" spans="1:65" ht="15">
      <c r="B415" s="37" t="s">
        <v>458</v>
      </c>
      <c r="BM415" s="32" t="s">
        <v>67</v>
      </c>
    </row>
    <row r="416" spans="1:65" ht="15">
      <c r="A416" s="28" t="s">
        <v>6</v>
      </c>
      <c r="B416" s="18" t="s">
        <v>115</v>
      </c>
      <c r="C416" s="15" t="s">
        <v>116</v>
      </c>
      <c r="D416" s="16" t="s">
        <v>235</v>
      </c>
      <c r="E416" s="17" t="s">
        <v>235</v>
      </c>
      <c r="F416" s="17" t="s">
        <v>235</v>
      </c>
      <c r="G416" s="17" t="s">
        <v>235</v>
      </c>
      <c r="H416" s="17" t="s">
        <v>235</v>
      </c>
      <c r="I416" s="17" t="s">
        <v>235</v>
      </c>
      <c r="J416" s="17" t="s">
        <v>235</v>
      </c>
      <c r="K416" s="17" t="s">
        <v>235</v>
      </c>
      <c r="L416" s="17" t="s">
        <v>235</v>
      </c>
      <c r="M416" s="17" t="s">
        <v>235</v>
      </c>
      <c r="N416" s="17" t="s">
        <v>235</v>
      </c>
      <c r="O416" s="17" t="s">
        <v>235</v>
      </c>
      <c r="P416" s="17" t="s">
        <v>235</v>
      </c>
      <c r="Q416" s="17" t="s">
        <v>235</v>
      </c>
      <c r="R416" s="165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2">
        <v>1</v>
      </c>
    </row>
    <row r="417" spans="1:65">
      <c r="A417" s="35"/>
      <c r="B417" s="19" t="s">
        <v>236</v>
      </c>
      <c r="C417" s="8" t="s">
        <v>236</v>
      </c>
      <c r="D417" s="163" t="s">
        <v>240</v>
      </c>
      <c r="E417" s="164" t="s">
        <v>242</v>
      </c>
      <c r="F417" s="164" t="s">
        <v>243</v>
      </c>
      <c r="G417" s="164" t="s">
        <v>244</v>
      </c>
      <c r="H417" s="164" t="s">
        <v>245</v>
      </c>
      <c r="I417" s="164" t="s">
        <v>246</v>
      </c>
      <c r="J417" s="164" t="s">
        <v>247</v>
      </c>
      <c r="K417" s="164" t="s">
        <v>250</v>
      </c>
      <c r="L417" s="164" t="s">
        <v>251</v>
      </c>
      <c r="M417" s="164" t="s">
        <v>252</v>
      </c>
      <c r="N417" s="164" t="s">
        <v>253</v>
      </c>
      <c r="O417" s="164" t="s">
        <v>254</v>
      </c>
      <c r="P417" s="164" t="s">
        <v>256</v>
      </c>
      <c r="Q417" s="164" t="s">
        <v>270</v>
      </c>
      <c r="R417" s="165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2" t="s">
        <v>1</v>
      </c>
    </row>
    <row r="418" spans="1:65">
      <c r="A418" s="35"/>
      <c r="B418" s="19"/>
      <c r="C418" s="8"/>
      <c r="D418" s="9" t="s">
        <v>103</v>
      </c>
      <c r="E418" s="10" t="s">
        <v>103</v>
      </c>
      <c r="F418" s="10" t="s">
        <v>103</v>
      </c>
      <c r="G418" s="10" t="s">
        <v>103</v>
      </c>
      <c r="H418" s="10" t="s">
        <v>103</v>
      </c>
      <c r="I418" s="10" t="s">
        <v>103</v>
      </c>
      <c r="J418" s="10" t="s">
        <v>103</v>
      </c>
      <c r="K418" s="10" t="s">
        <v>103</v>
      </c>
      <c r="L418" s="10" t="s">
        <v>102</v>
      </c>
      <c r="M418" s="10" t="s">
        <v>104</v>
      </c>
      <c r="N418" s="10" t="s">
        <v>102</v>
      </c>
      <c r="O418" s="10" t="s">
        <v>103</v>
      </c>
      <c r="P418" s="10" t="s">
        <v>103</v>
      </c>
      <c r="Q418" s="10" t="s">
        <v>103</v>
      </c>
      <c r="R418" s="165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2">
        <v>3</v>
      </c>
    </row>
    <row r="419" spans="1:65">
      <c r="A419" s="35"/>
      <c r="B419" s="19"/>
      <c r="C419" s="8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165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2">
        <v>3</v>
      </c>
    </row>
    <row r="420" spans="1:65">
      <c r="A420" s="35"/>
      <c r="B420" s="18">
        <v>1</v>
      </c>
      <c r="C420" s="14">
        <v>1</v>
      </c>
      <c r="D420" s="244">
        <v>0.73980000000000001</v>
      </c>
      <c r="E420" s="244">
        <v>0.77</v>
      </c>
      <c r="F420" s="257">
        <v>0.80999999999999994</v>
      </c>
      <c r="G420" s="244">
        <v>0.79</v>
      </c>
      <c r="H420" s="257">
        <v>0.80999999999999994</v>
      </c>
      <c r="I420" s="258">
        <v>0.80770000000000008</v>
      </c>
      <c r="J420" s="257">
        <v>0.81999999999999984</v>
      </c>
      <c r="K420" s="259">
        <v>0.87806529074260209</v>
      </c>
      <c r="L420" s="244">
        <v>0.82155</v>
      </c>
      <c r="M420" s="244">
        <v>0.81999999999999984</v>
      </c>
      <c r="N420" s="244">
        <v>0.77698999999999996</v>
      </c>
      <c r="O420" s="244">
        <v>0.84</v>
      </c>
      <c r="P420" s="244">
        <v>0.77593999999999996</v>
      </c>
      <c r="Q420" s="244">
        <v>0.755</v>
      </c>
      <c r="R420" s="234"/>
      <c r="S420" s="235"/>
      <c r="T420" s="235"/>
      <c r="U420" s="235"/>
      <c r="V420" s="235"/>
      <c r="W420" s="235"/>
      <c r="X420" s="235"/>
      <c r="Y420" s="235"/>
      <c r="Z420" s="235"/>
      <c r="AA420" s="235"/>
      <c r="AB420" s="235"/>
      <c r="AC420" s="235"/>
      <c r="AD420" s="235"/>
      <c r="AE420" s="235"/>
      <c r="AF420" s="235"/>
      <c r="AG420" s="235"/>
      <c r="AH420" s="235"/>
      <c r="AI420" s="235"/>
      <c r="AJ420" s="235"/>
      <c r="AK420" s="235"/>
      <c r="AL420" s="235"/>
      <c r="AM420" s="235"/>
      <c r="AN420" s="235"/>
      <c r="AO420" s="235"/>
      <c r="AP420" s="235"/>
      <c r="AQ420" s="235"/>
      <c r="AR420" s="235"/>
      <c r="AS420" s="235"/>
      <c r="AT420" s="235"/>
      <c r="AU420" s="235"/>
      <c r="AV420" s="235"/>
      <c r="AW420" s="235"/>
      <c r="AX420" s="235"/>
      <c r="AY420" s="235"/>
      <c r="AZ420" s="235"/>
      <c r="BA420" s="235"/>
      <c r="BB420" s="235"/>
      <c r="BC420" s="235"/>
      <c r="BD420" s="235"/>
      <c r="BE420" s="235"/>
      <c r="BF420" s="235"/>
      <c r="BG420" s="235"/>
      <c r="BH420" s="235"/>
      <c r="BI420" s="235"/>
      <c r="BJ420" s="235"/>
      <c r="BK420" s="235"/>
      <c r="BL420" s="235"/>
      <c r="BM420" s="245">
        <v>1</v>
      </c>
    </row>
    <row r="421" spans="1:65">
      <c r="A421" s="35"/>
      <c r="B421" s="19">
        <v>1</v>
      </c>
      <c r="C421" s="8">
        <v>2</v>
      </c>
      <c r="D421" s="246">
        <v>0.73199999999999998</v>
      </c>
      <c r="E421" s="246">
        <v>0.77999999999999992</v>
      </c>
      <c r="F421" s="260">
        <v>0.8</v>
      </c>
      <c r="G421" s="246">
        <v>0.80999999999999994</v>
      </c>
      <c r="H421" s="260">
        <v>0.79</v>
      </c>
      <c r="I421" s="246">
        <v>0.77460000000000007</v>
      </c>
      <c r="J421" s="260">
        <v>0.84</v>
      </c>
      <c r="K421" s="261">
        <v>0.86931942156534803</v>
      </c>
      <c r="L421" s="246">
        <v>0.79544000000000004</v>
      </c>
      <c r="M421" s="246">
        <v>0.8</v>
      </c>
      <c r="N421" s="246">
        <v>0.77988999999999997</v>
      </c>
      <c r="O421" s="246">
        <v>0.84</v>
      </c>
      <c r="P421" s="246">
        <v>0.77609549999999994</v>
      </c>
      <c r="Q421" s="246">
        <v>0.77400000000000002</v>
      </c>
      <c r="R421" s="234"/>
      <c r="S421" s="235"/>
      <c r="T421" s="235"/>
      <c r="U421" s="235"/>
      <c r="V421" s="235"/>
      <c r="W421" s="235"/>
      <c r="X421" s="235"/>
      <c r="Y421" s="235"/>
      <c r="Z421" s="235"/>
      <c r="AA421" s="235"/>
      <c r="AB421" s="235"/>
      <c r="AC421" s="235"/>
      <c r="AD421" s="235"/>
      <c r="AE421" s="235"/>
      <c r="AF421" s="235"/>
      <c r="AG421" s="235"/>
      <c r="AH421" s="235"/>
      <c r="AI421" s="235"/>
      <c r="AJ421" s="235"/>
      <c r="AK421" s="235"/>
      <c r="AL421" s="235"/>
      <c r="AM421" s="235"/>
      <c r="AN421" s="235"/>
      <c r="AO421" s="235"/>
      <c r="AP421" s="235"/>
      <c r="AQ421" s="235"/>
      <c r="AR421" s="235"/>
      <c r="AS421" s="235"/>
      <c r="AT421" s="235"/>
      <c r="AU421" s="235"/>
      <c r="AV421" s="235"/>
      <c r="AW421" s="235"/>
      <c r="AX421" s="235"/>
      <c r="AY421" s="235"/>
      <c r="AZ421" s="235"/>
      <c r="BA421" s="235"/>
      <c r="BB421" s="235"/>
      <c r="BC421" s="235"/>
      <c r="BD421" s="235"/>
      <c r="BE421" s="235"/>
      <c r="BF421" s="235"/>
      <c r="BG421" s="235"/>
      <c r="BH421" s="235"/>
      <c r="BI421" s="235"/>
      <c r="BJ421" s="235"/>
      <c r="BK421" s="235"/>
      <c r="BL421" s="235"/>
      <c r="BM421" s="245">
        <v>26</v>
      </c>
    </row>
    <row r="422" spans="1:65">
      <c r="A422" s="35"/>
      <c r="B422" s="19">
        <v>1</v>
      </c>
      <c r="C422" s="8">
        <v>3</v>
      </c>
      <c r="D422" s="246">
        <v>0.76759999999999995</v>
      </c>
      <c r="E422" s="246">
        <v>0.77</v>
      </c>
      <c r="F422" s="260">
        <v>0.83</v>
      </c>
      <c r="G422" s="246">
        <v>0.8</v>
      </c>
      <c r="H422" s="260">
        <v>0.77999999999999992</v>
      </c>
      <c r="I422" s="246">
        <v>0.7681</v>
      </c>
      <c r="J422" s="260">
        <v>0.85000000000000009</v>
      </c>
      <c r="K422" s="262">
        <v>0.86504404755875319</v>
      </c>
      <c r="L422" s="27">
        <v>0.81271000000000004</v>
      </c>
      <c r="M422" s="27">
        <v>0.81999999999999984</v>
      </c>
      <c r="N422" s="27">
        <v>0.78866000000000003</v>
      </c>
      <c r="O422" s="27">
        <v>0.84</v>
      </c>
      <c r="P422" s="27">
        <v>0.78643399999999997</v>
      </c>
      <c r="Q422" s="27">
        <v>0.78300000000000003</v>
      </c>
      <c r="R422" s="234"/>
      <c r="S422" s="235"/>
      <c r="T422" s="235"/>
      <c r="U422" s="235"/>
      <c r="V422" s="235"/>
      <c r="W422" s="235"/>
      <c r="X422" s="235"/>
      <c r="Y422" s="235"/>
      <c r="Z422" s="235"/>
      <c r="AA422" s="235"/>
      <c r="AB422" s="235"/>
      <c r="AC422" s="235"/>
      <c r="AD422" s="235"/>
      <c r="AE422" s="235"/>
      <c r="AF422" s="235"/>
      <c r="AG422" s="235"/>
      <c r="AH422" s="235"/>
      <c r="AI422" s="235"/>
      <c r="AJ422" s="235"/>
      <c r="AK422" s="235"/>
      <c r="AL422" s="235"/>
      <c r="AM422" s="235"/>
      <c r="AN422" s="235"/>
      <c r="AO422" s="235"/>
      <c r="AP422" s="235"/>
      <c r="AQ422" s="235"/>
      <c r="AR422" s="235"/>
      <c r="AS422" s="235"/>
      <c r="AT422" s="235"/>
      <c r="AU422" s="235"/>
      <c r="AV422" s="235"/>
      <c r="AW422" s="235"/>
      <c r="AX422" s="235"/>
      <c r="AY422" s="235"/>
      <c r="AZ422" s="235"/>
      <c r="BA422" s="235"/>
      <c r="BB422" s="235"/>
      <c r="BC422" s="235"/>
      <c r="BD422" s="235"/>
      <c r="BE422" s="235"/>
      <c r="BF422" s="235"/>
      <c r="BG422" s="235"/>
      <c r="BH422" s="235"/>
      <c r="BI422" s="235"/>
      <c r="BJ422" s="235"/>
      <c r="BK422" s="235"/>
      <c r="BL422" s="235"/>
      <c r="BM422" s="245">
        <v>16</v>
      </c>
    </row>
    <row r="423" spans="1:65">
      <c r="A423" s="35"/>
      <c r="B423" s="19">
        <v>1</v>
      </c>
      <c r="C423" s="8">
        <v>4</v>
      </c>
      <c r="D423" s="246">
        <v>0.70979999999999999</v>
      </c>
      <c r="E423" s="246">
        <v>0.77</v>
      </c>
      <c r="F423" s="260">
        <v>0.83</v>
      </c>
      <c r="G423" s="246">
        <v>0.80999999999999994</v>
      </c>
      <c r="H423" s="260">
        <v>0.79</v>
      </c>
      <c r="I423" s="246">
        <v>0.77300000000000002</v>
      </c>
      <c r="J423" s="260">
        <v>0.81999999999999984</v>
      </c>
      <c r="K423" s="262">
        <v>0.87456011645802112</v>
      </c>
      <c r="L423" s="27">
        <v>0.80538999999999994</v>
      </c>
      <c r="M423" s="27">
        <v>0.81000000000000016</v>
      </c>
      <c r="N423" s="27">
        <v>0.78628999999999993</v>
      </c>
      <c r="O423" s="27">
        <v>0.86</v>
      </c>
      <c r="P423" s="27">
        <v>0.77438050000000003</v>
      </c>
      <c r="Q423" s="27">
        <v>0.79900000000000004</v>
      </c>
      <c r="R423" s="234"/>
      <c r="S423" s="235"/>
      <c r="T423" s="235"/>
      <c r="U423" s="235"/>
      <c r="V423" s="235"/>
      <c r="W423" s="235"/>
      <c r="X423" s="235"/>
      <c r="Y423" s="235"/>
      <c r="Z423" s="235"/>
      <c r="AA423" s="235"/>
      <c r="AB423" s="235"/>
      <c r="AC423" s="235"/>
      <c r="AD423" s="235"/>
      <c r="AE423" s="235"/>
      <c r="AF423" s="235"/>
      <c r="AG423" s="235"/>
      <c r="AH423" s="235"/>
      <c r="AI423" s="235"/>
      <c r="AJ423" s="235"/>
      <c r="AK423" s="235"/>
      <c r="AL423" s="235"/>
      <c r="AM423" s="235"/>
      <c r="AN423" s="235"/>
      <c r="AO423" s="235"/>
      <c r="AP423" s="235"/>
      <c r="AQ423" s="235"/>
      <c r="AR423" s="235"/>
      <c r="AS423" s="235"/>
      <c r="AT423" s="235"/>
      <c r="AU423" s="235"/>
      <c r="AV423" s="235"/>
      <c r="AW423" s="235"/>
      <c r="AX423" s="235"/>
      <c r="AY423" s="235"/>
      <c r="AZ423" s="235"/>
      <c r="BA423" s="235"/>
      <c r="BB423" s="235"/>
      <c r="BC423" s="235"/>
      <c r="BD423" s="235"/>
      <c r="BE423" s="235"/>
      <c r="BF423" s="235"/>
      <c r="BG423" s="235"/>
      <c r="BH423" s="235"/>
      <c r="BI423" s="235"/>
      <c r="BJ423" s="235"/>
      <c r="BK423" s="235"/>
      <c r="BL423" s="235"/>
      <c r="BM423" s="245">
        <v>0.79545380519943021</v>
      </c>
    </row>
    <row r="424" spans="1:65">
      <c r="A424" s="35"/>
      <c r="B424" s="19">
        <v>1</v>
      </c>
      <c r="C424" s="8">
        <v>5</v>
      </c>
      <c r="D424" s="246">
        <v>0.72709999999999997</v>
      </c>
      <c r="E424" s="246">
        <v>0.77</v>
      </c>
      <c r="F424" s="246">
        <v>0.79</v>
      </c>
      <c r="G424" s="246">
        <v>0.80999999999999994</v>
      </c>
      <c r="H424" s="246">
        <v>0.79</v>
      </c>
      <c r="I424" s="246">
        <v>0.78100000000000003</v>
      </c>
      <c r="J424" s="246">
        <v>0.85000000000000009</v>
      </c>
      <c r="K424" s="261">
        <v>0.8807156905381277</v>
      </c>
      <c r="L424" s="246">
        <v>0.79956000000000005</v>
      </c>
      <c r="M424" s="246">
        <v>0.81000000000000016</v>
      </c>
      <c r="N424" s="246">
        <v>0.79513</v>
      </c>
      <c r="O424" s="246">
        <v>0.85000000000000009</v>
      </c>
      <c r="P424" s="246">
        <v>0.76840997222222218</v>
      </c>
      <c r="Q424" s="246">
        <v>0.84299999999999997</v>
      </c>
      <c r="R424" s="234"/>
      <c r="S424" s="235"/>
      <c r="T424" s="235"/>
      <c r="U424" s="235"/>
      <c r="V424" s="235"/>
      <c r="W424" s="235"/>
      <c r="X424" s="235"/>
      <c r="Y424" s="235"/>
      <c r="Z424" s="235"/>
      <c r="AA424" s="235"/>
      <c r="AB424" s="235"/>
      <c r="AC424" s="235"/>
      <c r="AD424" s="235"/>
      <c r="AE424" s="235"/>
      <c r="AF424" s="235"/>
      <c r="AG424" s="235"/>
      <c r="AH424" s="235"/>
      <c r="AI424" s="235"/>
      <c r="AJ424" s="235"/>
      <c r="AK424" s="235"/>
      <c r="AL424" s="235"/>
      <c r="AM424" s="235"/>
      <c r="AN424" s="235"/>
      <c r="AO424" s="235"/>
      <c r="AP424" s="235"/>
      <c r="AQ424" s="235"/>
      <c r="AR424" s="235"/>
      <c r="AS424" s="235"/>
      <c r="AT424" s="235"/>
      <c r="AU424" s="235"/>
      <c r="AV424" s="235"/>
      <c r="AW424" s="235"/>
      <c r="AX424" s="235"/>
      <c r="AY424" s="235"/>
      <c r="AZ424" s="235"/>
      <c r="BA424" s="235"/>
      <c r="BB424" s="235"/>
      <c r="BC424" s="235"/>
      <c r="BD424" s="235"/>
      <c r="BE424" s="235"/>
      <c r="BF424" s="235"/>
      <c r="BG424" s="235"/>
      <c r="BH424" s="235"/>
      <c r="BI424" s="235"/>
      <c r="BJ424" s="235"/>
      <c r="BK424" s="235"/>
      <c r="BL424" s="235"/>
      <c r="BM424" s="245">
        <v>11</v>
      </c>
    </row>
    <row r="425" spans="1:65">
      <c r="A425" s="35"/>
      <c r="B425" s="19">
        <v>1</v>
      </c>
      <c r="C425" s="8">
        <v>6</v>
      </c>
      <c r="D425" s="246">
        <v>0.75719999999999998</v>
      </c>
      <c r="E425" s="246">
        <v>0.79</v>
      </c>
      <c r="F425" s="246">
        <v>0.80999999999999994</v>
      </c>
      <c r="G425" s="246">
        <v>0.80999999999999994</v>
      </c>
      <c r="H425" s="246">
        <v>0.80999999999999994</v>
      </c>
      <c r="I425" s="246">
        <v>0.75659999999999994</v>
      </c>
      <c r="J425" s="246">
        <v>0.8</v>
      </c>
      <c r="K425" s="261">
        <v>0.86702403236184977</v>
      </c>
      <c r="L425" s="246">
        <v>0.78960000000000008</v>
      </c>
      <c r="M425" s="246">
        <v>0.81000000000000016</v>
      </c>
      <c r="N425" s="246">
        <v>0.81003999999999987</v>
      </c>
      <c r="O425" s="246">
        <v>0.85000000000000009</v>
      </c>
      <c r="P425" s="246">
        <v>0.75442683333333338</v>
      </c>
      <c r="Q425" s="246">
        <v>0.78700000000000003</v>
      </c>
      <c r="R425" s="234"/>
      <c r="S425" s="235"/>
      <c r="T425" s="235"/>
      <c r="U425" s="235"/>
      <c r="V425" s="235"/>
      <c r="W425" s="235"/>
      <c r="X425" s="235"/>
      <c r="Y425" s="235"/>
      <c r="Z425" s="235"/>
      <c r="AA425" s="235"/>
      <c r="AB425" s="235"/>
      <c r="AC425" s="235"/>
      <c r="AD425" s="235"/>
      <c r="AE425" s="235"/>
      <c r="AF425" s="235"/>
      <c r="AG425" s="235"/>
      <c r="AH425" s="235"/>
      <c r="AI425" s="235"/>
      <c r="AJ425" s="235"/>
      <c r="AK425" s="235"/>
      <c r="AL425" s="235"/>
      <c r="AM425" s="235"/>
      <c r="AN425" s="235"/>
      <c r="AO425" s="235"/>
      <c r="AP425" s="235"/>
      <c r="AQ425" s="235"/>
      <c r="AR425" s="235"/>
      <c r="AS425" s="235"/>
      <c r="AT425" s="235"/>
      <c r="AU425" s="235"/>
      <c r="AV425" s="235"/>
      <c r="AW425" s="235"/>
      <c r="AX425" s="235"/>
      <c r="AY425" s="235"/>
      <c r="AZ425" s="235"/>
      <c r="BA425" s="235"/>
      <c r="BB425" s="235"/>
      <c r="BC425" s="235"/>
      <c r="BD425" s="235"/>
      <c r="BE425" s="235"/>
      <c r="BF425" s="235"/>
      <c r="BG425" s="235"/>
      <c r="BH425" s="235"/>
      <c r="BI425" s="235"/>
      <c r="BJ425" s="235"/>
      <c r="BK425" s="235"/>
      <c r="BL425" s="235"/>
      <c r="BM425" s="63"/>
    </row>
    <row r="426" spans="1:65">
      <c r="A426" s="35"/>
      <c r="B426" s="20" t="s">
        <v>263</v>
      </c>
      <c r="C426" s="12"/>
      <c r="D426" s="247">
        <v>0.73891666666666656</v>
      </c>
      <c r="E426" s="247">
        <v>0.77500000000000002</v>
      </c>
      <c r="F426" s="247">
        <v>0.81166666666666665</v>
      </c>
      <c r="G426" s="247">
        <v>0.80500000000000005</v>
      </c>
      <c r="H426" s="247">
        <v>0.79499999999999993</v>
      </c>
      <c r="I426" s="247">
        <v>0.77683333333333338</v>
      </c>
      <c r="J426" s="247">
        <v>0.83</v>
      </c>
      <c r="K426" s="247">
        <v>0.87245476653745035</v>
      </c>
      <c r="L426" s="247">
        <v>0.80404166666666665</v>
      </c>
      <c r="M426" s="247">
        <v>0.81166666666666665</v>
      </c>
      <c r="N426" s="247">
        <v>0.78949999999999998</v>
      </c>
      <c r="O426" s="247">
        <v>0.84666666666666668</v>
      </c>
      <c r="P426" s="247">
        <v>0.77261446759259256</v>
      </c>
      <c r="Q426" s="247">
        <v>0.79016666666666657</v>
      </c>
      <c r="R426" s="234"/>
      <c r="S426" s="235"/>
      <c r="T426" s="235"/>
      <c r="U426" s="235"/>
      <c r="V426" s="235"/>
      <c r="W426" s="235"/>
      <c r="X426" s="235"/>
      <c r="Y426" s="235"/>
      <c r="Z426" s="235"/>
      <c r="AA426" s="235"/>
      <c r="AB426" s="235"/>
      <c r="AC426" s="235"/>
      <c r="AD426" s="235"/>
      <c r="AE426" s="235"/>
      <c r="AF426" s="235"/>
      <c r="AG426" s="235"/>
      <c r="AH426" s="235"/>
      <c r="AI426" s="235"/>
      <c r="AJ426" s="235"/>
      <c r="AK426" s="235"/>
      <c r="AL426" s="235"/>
      <c r="AM426" s="235"/>
      <c r="AN426" s="235"/>
      <c r="AO426" s="235"/>
      <c r="AP426" s="235"/>
      <c r="AQ426" s="235"/>
      <c r="AR426" s="235"/>
      <c r="AS426" s="235"/>
      <c r="AT426" s="235"/>
      <c r="AU426" s="235"/>
      <c r="AV426" s="235"/>
      <c r="AW426" s="235"/>
      <c r="AX426" s="235"/>
      <c r="AY426" s="235"/>
      <c r="AZ426" s="235"/>
      <c r="BA426" s="235"/>
      <c r="BB426" s="235"/>
      <c r="BC426" s="235"/>
      <c r="BD426" s="235"/>
      <c r="BE426" s="235"/>
      <c r="BF426" s="235"/>
      <c r="BG426" s="235"/>
      <c r="BH426" s="235"/>
      <c r="BI426" s="235"/>
      <c r="BJ426" s="235"/>
      <c r="BK426" s="235"/>
      <c r="BL426" s="235"/>
      <c r="BM426" s="63"/>
    </row>
    <row r="427" spans="1:65">
      <c r="A427" s="35"/>
      <c r="B427" s="3" t="s">
        <v>264</v>
      </c>
      <c r="C427" s="33"/>
      <c r="D427" s="27">
        <v>0.7359</v>
      </c>
      <c r="E427" s="27">
        <v>0.77</v>
      </c>
      <c r="F427" s="27">
        <v>0.80999999999999994</v>
      </c>
      <c r="G427" s="27">
        <v>0.80999999999999994</v>
      </c>
      <c r="H427" s="27">
        <v>0.79</v>
      </c>
      <c r="I427" s="27">
        <v>0.77380000000000004</v>
      </c>
      <c r="J427" s="27">
        <v>0.82999999999999985</v>
      </c>
      <c r="K427" s="27">
        <v>0.87193976901168457</v>
      </c>
      <c r="L427" s="27">
        <v>0.80247500000000005</v>
      </c>
      <c r="M427" s="27">
        <v>0.81000000000000016</v>
      </c>
      <c r="N427" s="27">
        <v>0.78747499999999993</v>
      </c>
      <c r="O427" s="27">
        <v>0.84499999999999997</v>
      </c>
      <c r="P427" s="27">
        <v>0.77516025</v>
      </c>
      <c r="Q427" s="27">
        <v>0.78500000000000003</v>
      </c>
      <c r="R427" s="234"/>
      <c r="S427" s="235"/>
      <c r="T427" s="235"/>
      <c r="U427" s="235"/>
      <c r="V427" s="235"/>
      <c r="W427" s="235"/>
      <c r="X427" s="235"/>
      <c r="Y427" s="235"/>
      <c r="Z427" s="235"/>
      <c r="AA427" s="235"/>
      <c r="AB427" s="235"/>
      <c r="AC427" s="235"/>
      <c r="AD427" s="235"/>
      <c r="AE427" s="235"/>
      <c r="AF427" s="235"/>
      <c r="AG427" s="235"/>
      <c r="AH427" s="235"/>
      <c r="AI427" s="235"/>
      <c r="AJ427" s="235"/>
      <c r="AK427" s="235"/>
      <c r="AL427" s="235"/>
      <c r="AM427" s="235"/>
      <c r="AN427" s="235"/>
      <c r="AO427" s="235"/>
      <c r="AP427" s="235"/>
      <c r="AQ427" s="235"/>
      <c r="AR427" s="235"/>
      <c r="AS427" s="235"/>
      <c r="AT427" s="235"/>
      <c r="AU427" s="235"/>
      <c r="AV427" s="235"/>
      <c r="AW427" s="235"/>
      <c r="AX427" s="235"/>
      <c r="AY427" s="235"/>
      <c r="AZ427" s="235"/>
      <c r="BA427" s="235"/>
      <c r="BB427" s="235"/>
      <c r="BC427" s="235"/>
      <c r="BD427" s="235"/>
      <c r="BE427" s="235"/>
      <c r="BF427" s="235"/>
      <c r="BG427" s="235"/>
      <c r="BH427" s="235"/>
      <c r="BI427" s="235"/>
      <c r="BJ427" s="235"/>
      <c r="BK427" s="235"/>
      <c r="BL427" s="235"/>
      <c r="BM427" s="63"/>
    </row>
    <row r="428" spans="1:65">
      <c r="A428" s="35"/>
      <c r="B428" s="3" t="s">
        <v>265</v>
      </c>
      <c r="C428" s="33"/>
      <c r="D428" s="27">
        <v>2.0943009971507592E-2</v>
      </c>
      <c r="E428" s="27">
        <v>8.3666002653407495E-3</v>
      </c>
      <c r="F428" s="27">
        <v>1.6020819787597188E-2</v>
      </c>
      <c r="G428" s="27">
        <v>8.3666002653407096E-3</v>
      </c>
      <c r="H428" s="27">
        <v>1.2247448713915874E-2</v>
      </c>
      <c r="I428" s="27">
        <v>1.7178203243257667E-2</v>
      </c>
      <c r="J428" s="27">
        <v>2.0000000000000052E-2</v>
      </c>
      <c r="K428" s="27">
        <v>6.2991326871396141E-3</v>
      </c>
      <c r="L428" s="27">
        <v>1.1714396982630652E-2</v>
      </c>
      <c r="M428" s="27">
        <v>7.5277265270907038E-3</v>
      </c>
      <c r="N428" s="27">
        <v>1.194529530819558E-2</v>
      </c>
      <c r="O428" s="27">
        <v>8.1649658092772855E-3</v>
      </c>
      <c r="P428" s="27">
        <v>1.0637132321312718E-2</v>
      </c>
      <c r="Q428" s="27">
        <v>2.9761832380864352E-2</v>
      </c>
      <c r="R428" s="234"/>
      <c r="S428" s="235"/>
      <c r="T428" s="235"/>
      <c r="U428" s="235"/>
      <c r="V428" s="235"/>
      <c r="W428" s="235"/>
      <c r="X428" s="235"/>
      <c r="Y428" s="235"/>
      <c r="Z428" s="235"/>
      <c r="AA428" s="235"/>
      <c r="AB428" s="235"/>
      <c r="AC428" s="235"/>
      <c r="AD428" s="235"/>
      <c r="AE428" s="235"/>
      <c r="AF428" s="235"/>
      <c r="AG428" s="235"/>
      <c r="AH428" s="235"/>
      <c r="AI428" s="235"/>
      <c r="AJ428" s="235"/>
      <c r="AK428" s="235"/>
      <c r="AL428" s="235"/>
      <c r="AM428" s="235"/>
      <c r="AN428" s="235"/>
      <c r="AO428" s="235"/>
      <c r="AP428" s="235"/>
      <c r="AQ428" s="235"/>
      <c r="AR428" s="235"/>
      <c r="AS428" s="235"/>
      <c r="AT428" s="235"/>
      <c r="AU428" s="235"/>
      <c r="AV428" s="235"/>
      <c r="AW428" s="235"/>
      <c r="AX428" s="235"/>
      <c r="AY428" s="235"/>
      <c r="AZ428" s="235"/>
      <c r="BA428" s="235"/>
      <c r="BB428" s="235"/>
      <c r="BC428" s="235"/>
      <c r="BD428" s="235"/>
      <c r="BE428" s="235"/>
      <c r="BF428" s="235"/>
      <c r="BG428" s="235"/>
      <c r="BH428" s="235"/>
      <c r="BI428" s="235"/>
      <c r="BJ428" s="235"/>
      <c r="BK428" s="235"/>
      <c r="BL428" s="235"/>
      <c r="BM428" s="63"/>
    </row>
    <row r="429" spans="1:65">
      <c r="A429" s="35"/>
      <c r="B429" s="3" t="s">
        <v>87</v>
      </c>
      <c r="C429" s="33"/>
      <c r="D429" s="13">
        <v>2.834285774874153E-2</v>
      </c>
      <c r="E429" s="13">
        <v>1.0795613245600967E-2</v>
      </c>
      <c r="F429" s="13">
        <v>1.9738176329688526E-2</v>
      </c>
      <c r="G429" s="13">
        <v>1.0393292255081626E-2</v>
      </c>
      <c r="H429" s="13">
        <v>1.5405595866560848E-2</v>
      </c>
      <c r="I429" s="13">
        <v>2.2113112949913322E-2</v>
      </c>
      <c r="J429" s="13">
        <v>2.4096385542168738E-2</v>
      </c>
      <c r="K429" s="13">
        <v>7.2200106283323538E-3</v>
      </c>
      <c r="L429" s="13">
        <v>1.4569390453600853E-2</v>
      </c>
      <c r="M429" s="13">
        <v>9.2744063988797181E-3</v>
      </c>
      <c r="N429" s="13">
        <v>1.5130203050279392E-2</v>
      </c>
      <c r="O429" s="13">
        <v>9.6436604046582115E-3</v>
      </c>
      <c r="P429" s="13">
        <v>1.3767710504382875E-2</v>
      </c>
      <c r="Q429" s="13">
        <v>3.7665259288164131E-2</v>
      </c>
      <c r="R429" s="165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62"/>
    </row>
    <row r="430" spans="1:65">
      <c r="A430" s="35"/>
      <c r="B430" s="3" t="s">
        <v>266</v>
      </c>
      <c r="C430" s="33"/>
      <c r="D430" s="13">
        <v>-7.1075326012915441E-2</v>
      </c>
      <c r="E430" s="13">
        <v>-2.5713379036890971E-2</v>
      </c>
      <c r="F430" s="13">
        <v>2.0381901954912074E-2</v>
      </c>
      <c r="G430" s="13">
        <v>1.2000941774584328E-2</v>
      </c>
      <c r="H430" s="13">
        <v>-5.7049849590762314E-4</v>
      </c>
      <c r="I430" s="13">
        <v>-2.3408614987300846E-2</v>
      </c>
      <c r="J430" s="13">
        <v>4.3429542450813541E-2</v>
      </c>
      <c r="K430" s="13">
        <v>9.6801298623136356E-2</v>
      </c>
      <c r="L430" s="13">
        <v>1.0796178748662122E-2</v>
      </c>
      <c r="M430" s="13">
        <v>2.0381901954912074E-2</v>
      </c>
      <c r="N430" s="13">
        <v>-7.4847906446779966E-3</v>
      </c>
      <c r="O430" s="13">
        <v>6.4381942901633016E-2</v>
      </c>
      <c r="P430" s="13">
        <v>-2.8712336854195497E-2</v>
      </c>
      <c r="Q430" s="13">
        <v>-6.6466946266453553E-3</v>
      </c>
      <c r="R430" s="165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62"/>
    </row>
    <row r="431" spans="1:65">
      <c r="A431" s="35"/>
      <c r="B431" s="53" t="s">
        <v>267</v>
      </c>
      <c r="C431" s="54"/>
      <c r="D431" s="52">
        <v>2.35</v>
      </c>
      <c r="E431" s="52">
        <v>0.95</v>
      </c>
      <c r="F431" s="52">
        <v>0.47</v>
      </c>
      <c r="G431" s="52">
        <v>0.21</v>
      </c>
      <c r="H431" s="52">
        <v>0.18</v>
      </c>
      <c r="I431" s="52">
        <v>0.88</v>
      </c>
      <c r="J431" s="52">
        <v>1.18</v>
      </c>
      <c r="K431" s="52">
        <v>2.82</v>
      </c>
      <c r="L431" s="52">
        <v>0.18</v>
      </c>
      <c r="M431" s="52">
        <v>0.47</v>
      </c>
      <c r="N431" s="52">
        <v>0.39</v>
      </c>
      <c r="O431" s="52">
        <v>1.83</v>
      </c>
      <c r="P431" s="52">
        <v>1.04</v>
      </c>
      <c r="Q431" s="52">
        <v>0.36</v>
      </c>
      <c r="R431" s="165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2"/>
    </row>
    <row r="432" spans="1:65">
      <c r="B432" s="36"/>
      <c r="C432" s="20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BM432" s="62"/>
    </row>
    <row r="433" spans="1:65" ht="15">
      <c r="B433" s="37" t="s">
        <v>459</v>
      </c>
      <c r="BM433" s="32" t="s">
        <v>269</v>
      </c>
    </row>
    <row r="434" spans="1:65" ht="15">
      <c r="A434" s="28" t="s">
        <v>9</v>
      </c>
      <c r="B434" s="18" t="s">
        <v>115</v>
      </c>
      <c r="C434" s="15" t="s">
        <v>116</v>
      </c>
      <c r="D434" s="16" t="s">
        <v>235</v>
      </c>
      <c r="E434" s="16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2">
        <v>1</v>
      </c>
    </row>
    <row r="435" spans="1:65">
      <c r="A435" s="35"/>
      <c r="B435" s="19" t="s">
        <v>236</v>
      </c>
      <c r="C435" s="8" t="s">
        <v>236</v>
      </c>
      <c r="D435" s="163" t="s">
        <v>256</v>
      </c>
      <c r="E435" s="16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2" t="s">
        <v>3</v>
      </c>
    </row>
    <row r="436" spans="1:65">
      <c r="A436" s="35"/>
      <c r="B436" s="19"/>
      <c r="C436" s="8"/>
      <c r="D436" s="9" t="s">
        <v>103</v>
      </c>
      <c r="E436" s="16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>
        <v>1</v>
      </c>
    </row>
    <row r="437" spans="1:65">
      <c r="A437" s="35"/>
      <c r="B437" s="19"/>
      <c r="C437" s="8"/>
      <c r="D437" s="29"/>
      <c r="E437" s="16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>
        <v>1</v>
      </c>
    </row>
    <row r="438" spans="1:65">
      <c r="A438" s="35"/>
      <c r="B438" s="18">
        <v>1</v>
      </c>
      <c r="C438" s="14">
        <v>1</v>
      </c>
      <c r="D438" s="248">
        <v>16.04</v>
      </c>
      <c r="E438" s="249"/>
      <c r="F438" s="250"/>
      <c r="G438" s="250"/>
      <c r="H438" s="250"/>
      <c r="I438" s="250"/>
      <c r="J438" s="250"/>
      <c r="K438" s="250"/>
      <c r="L438" s="250"/>
      <c r="M438" s="250"/>
      <c r="N438" s="250"/>
      <c r="O438" s="250"/>
      <c r="P438" s="250"/>
      <c r="Q438" s="250"/>
      <c r="R438" s="250"/>
      <c r="S438" s="250"/>
      <c r="T438" s="250"/>
      <c r="U438" s="250"/>
      <c r="V438" s="250"/>
      <c r="W438" s="250"/>
      <c r="X438" s="250"/>
      <c r="Y438" s="250"/>
      <c r="Z438" s="250"/>
      <c r="AA438" s="250"/>
      <c r="AB438" s="250"/>
      <c r="AC438" s="250"/>
      <c r="AD438" s="250"/>
      <c r="AE438" s="250"/>
      <c r="AF438" s="250"/>
      <c r="AG438" s="250"/>
      <c r="AH438" s="250"/>
      <c r="AI438" s="250"/>
      <c r="AJ438" s="250"/>
      <c r="AK438" s="250"/>
      <c r="AL438" s="250"/>
      <c r="AM438" s="250"/>
      <c r="AN438" s="250"/>
      <c r="AO438" s="250"/>
      <c r="AP438" s="250"/>
      <c r="AQ438" s="250"/>
      <c r="AR438" s="250"/>
      <c r="AS438" s="250"/>
      <c r="AT438" s="250"/>
      <c r="AU438" s="250"/>
      <c r="AV438" s="250"/>
      <c r="AW438" s="250"/>
      <c r="AX438" s="250"/>
      <c r="AY438" s="250"/>
      <c r="AZ438" s="250"/>
      <c r="BA438" s="250"/>
      <c r="BB438" s="250"/>
      <c r="BC438" s="250"/>
      <c r="BD438" s="250"/>
      <c r="BE438" s="250"/>
      <c r="BF438" s="250"/>
      <c r="BG438" s="250"/>
      <c r="BH438" s="250"/>
      <c r="BI438" s="250"/>
      <c r="BJ438" s="250"/>
      <c r="BK438" s="250"/>
      <c r="BL438" s="250"/>
      <c r="BM438" s="251">
        <v>1</v>
      </c>
    </row>
    <row r="439" spans="1:65">
      <c r="A439" s="35"/>
      <c r="B439" s="19">
        <v>1</v>
      </c>
      <c r="C439" s="8">
        <v>2</v>
      </c>
      <c r="D439" s="252">
        <v>14.920000000000002</v>
      </c>
      <c r="E439" s="249"/>
      <c r="F439" s="250"/>
      <c r="G439" s="250"/>
      <c r="H439" s="250"/>
      <c r="I439" s="250"/>
      <c r="J439" s="250"/>
      <c r="K439" s="250"/>
      <c r="L439" s="250"/>
      <c r="M439" s="250"/>
      <c r="N439" s="250"/>
      <c r="O439" s="250"/>
      <c r="P439" s="250"/>
      <c r="Q439" s="250"/>
      <c r="R439" s="250"/>
      <c r="S439" s="250"/>
      <c r="T439" s="250"/>
      <c r="U439" s="250"/>
      <c r="V439" s="250"/>
      <c r="W439" s="250"/>
      <c r="X439" s="250"/>
      <c r="Y439" s="250"/>
      <c r="Z439" s="250"/>
      <c r="AA439" s="250"/>
      <c r="AB439" s="250"/>
      <c r="AC439" s="250"/>
      <c r="AD439" s="250"/>
      <c r="AE439" s="250"/>
      <c r="AF439" s="250"/>
      <c r="AG439" s="250"/>
      <c r="AH439" s="250"/>
      <c r="AI439" s="250"/>
      <c r="AJ439" s="250"/>
      <c r="AK439" s="250"/>
      <c r="AL439" s="250"/>
      <c r="AM439" s="250"/>
      <c r="AN439" s="250"/>
      <c r="AO439" s="250"/>
      <c r="AP439" s="250"/>
      <c r="AQ439" s="250"/>
      <c r="AR439" s="250"/>
      <c r="AS439" s="250"/>
      <c r="AT439" s="250"/>
      <c r="AU439" s="250"/>
      <c r="AV439" s="250"/>
      <c r="AW439" s="250"/>
      <c r="AX439" s="250"/>
      <c r="AY439" s="250"/>
      <c r="AZ439" s="250"/>
      <c r="BA439" s="250"/>
      <c r="BB439" s="250"/>
      <c r="BC439" s="250"/>
      <c r="BD439" s="250"/>
      <c r="BE439" s="250"/>
      <c r="BF439" s="250"/>
      <c r="BG439" s="250"/>
      <c r="BH439" s="250"/>
      <c r="BI439" s="250"/>
      <c r="BJ439" s="250"/>
      <c r="BK439" s="250"/>
      <c r="BL439" s="250"/>
      <c r="BM439" s="251">
        <v>47</v>
      </c>
    </row>
    <row r="440" spans="1:65">
      <c r="A440" s="35"/>
      <c r="B440" s="19">
        <v>1</v>
      </c>
      <c r="C440" s="8">
        <v>3</v>
      </c>
      <c r="D440" s="252">
        <v>14.765000000000001</v>
      </c>
      <c r="E440" s="249"/>
      <c r="F440" s="250"/>
      <c r="G440" s="250"/>
      <c r="H440" s="250"/>
      <c r="I440" s="250"/>
      <c r="J440" s="250"/>
      <c r="K440" s="250"/>
      <c r="L440" s="250"/>
      <c r="M440" s="250"/>
      <c r="N440" s="250"/>
      <c r="O440" s="250"/>
      <c r="P440" s="250"/>
      <c r="Q440" s="250"/>
      <c r="R440" s="250"/>
      <c r="S440" s="250"/>
      <c r="T440" s="250"/>
      <c r="U440" s="250"/>
      <c r="V440" s="250"/>
      <c r="W440" s="250"/>
      <c r="X440" s="250"/>
      <c r="Y440" s="250"/>
      <c r="Z440" s="250"/>
      <c r="AA440" s="250"/>
      <c r="AB440" s="250"/>
      <c r="AC440" s="250"/>
      <c r="AD440" s="250"/>
      <c r="AE440" s="250"/>
      <c r="AF440" s="250"/>
      <c r="AG440" s="250"/>
      <c r="AH440" s="250"/>
      <c r="AI440" s="250"/>
      <c r="AJ440" s="250"/>
      <c r="AK440" s="250"/>
      <c r="AL440" s="250"/>
      <c r="AM440" s="250"/>
      <c r="AN440" s="250"/>
      <c r="AO440" s="250"/>
      <c r="AP440" s="250"/>
      <c r="AQ440" s="250"/>
      <c r="AR440" s="250"/>
      <c r="AS440" s="250"/>
      <c r="AT440" s="250"/>
      <c r="AU440" s="250"/>
      <c r="AV440" s="250"/>
      <c r="AW440" s="250"/>
      <c r="AX440" s="250"/>
      <c r="AY440" s="250"/>
      <c r="AZ440" s="250"/>
      <c r="BA440" s="250"/>
      <c r="BB440" s="250"/>
      <c r="BC440" s="250"/>
      <c r="BD440" s="250"/>
      <c r="BE440" s="250"/>
      <c r="BF440" s="250"/>
      <c r="BG440" s="250"/>
      <c r="BH440" s="250"/>
      <c r="BI440" s="250"/>
      <c r="BJ440" s="250"/>
      <c r="BK440" s="250"/>
      <c r="BL440" s="250"/>
      <c r="BM440" s="251">
        <v>16</v>
      </c>
    </row>
    <row r="441" spans="1:65">
      <c r="A441" s="35"/>
      <c r="B441" s="19">
        <v>1</v>
      </c>
      <c r="C441" s="8">
        <v>4</v>
      </c>
      <c r="D441" s="252">
        <v>15.055</v>
      </c>
      <c r="E441" s="249"/>
      <c r="F441" s="250"/>
      <c r="G441" s="250"/>
      <c r="H441" s="250"/>
      <c r="I441" s="250"/>
      <c r="J441" s="250"/>
      <c r="K441" s="250"/>
      <c r="L441" s="250"/>
      <c r="M441" s="250"/>
      <c r="N441" s="250"/>
      <c r="O441" s="250"/>
      <c r="P441" s="250"/>
      <c r="Q441" s="250"/>
      <c r="R441" s="250"/>
      <c r="S441" s="250"/>
      <c r="T441" s="250"/>
      <c r="U441" s="250"/>
      <c r="V441" s="250"/>
      <c r="W441" s="250"/>
      <c r="X441" s="250"/>
      <c r="Y441" s="250"/>
      <c r="Z441" s="250"/>
      <c r="AA441" s="250"/>
      <c r="AB441" s="250"/>
      <c r="AC441" s="250"/>
      <c r="AD441" s="250"/>
      <c r="AE441" s="250"/>
      <c r="AF441" s="250"/>
      <c r="AG441" s="250"/>
      <c r="AH441" s="250"/>
      <c r="AI441" s="250"/>
      <c r="AJ441" s="250"/>
      <c r="AK441" s="250"/>
      <c r="AL441" s="250"/>
      <c r="AM441" s="250"/>
      <c r="AN441" s="250"/>
      <c r="AO441" s="250"/>
      <c r="AP441" s="250"/>
      <c r="AQ441" s="250"/>
      <c r="AR441" s="250"/>
      <c r="AS441" s="250"/>
      <c r="AT441" s="250"/>
      <c r="AU441" s="250"/>
      <c r="AV441" s="250"/>
      <c r="AW441" s="250"/>
      <c r="AX441" s="250"/>
      <c r="AY441" s="250"/>
      <c r="AZ441" s="250"/>
      <c r="BA441" s="250"/>
      <c r="BB441" s="250"/>
      <c r="BC441" s="250"/>
      <c r="BD441" s="250"/>
      <c r="BE441" s="250"/>
      <c r="BF441" s="250"/>
      <c r="BG441" s="250"/>
      <c r="BH441" s="250"/>
      <c r="BI441" s="250"/>
      <c r="BJ441" s="250"/>
      <c r="BK441" s="250"/>
      <c r="BL441" s="250"/>
      <c r="BM441" s="251">
        <v>15.3156944444444</v>
      </c>
    </row>
    <row r="442" spans="1:65">
      <c r="A442" s="35"/>
      <c r="B442" s="19">
        <v>1</v>
      </c>
      <c r="C442" s="8">
        <v>5</v>
      </c>
      <c r="D442" s="252">
        <v>15.609999999999998</v>
      </c>
      <c r="E442" s="249"/>
      <c r="F442" s="250"/>
      <c r="G442" s="250"/>
      <c r="H442" s="250"/>
      <c r="I442" s="250"/>
      <c r="J442" s="250"/>
      <c r="K442" s="250"/>
      <c r="L442" s="250"/>
      <c r="M442" s="250"/>
      <c r="N442" s="250"/>
      <c r="O442" s="250"/>
      <c r="P442" s="250"/>
      <c r="Q442" s="250"/>
      <c r="R442" s="250"/>
      <c r="S442" s="250"/>
      <c r="T442" s="250"/>
      <c r="U442" s="250"/>
      <c r="V442" s="250"/>
      <c r="W442" s="250"/>
      <c r="X442" s="250"/>
      <c r="Y442" s="250"/>
      <c r="Z442" s="250"/>
      <c r="AA442" s="250"/>
      <c r="AB442" s="250"/>
      <c r="AC442" s="250"/>
      <c r="AD442" s="250"/>
      <c r="AE442" s="250"/>
      <c r="AF442" s="250"/>
      <c r="AG442" s="250"/>
      <c r="AH442" s="250"/>
      <c r="AI442" s="250"/>
      <c r="AJ442" s="250"/>
      <c r="AK442" s="250"/>
      <c r="AL442" s="250"/>
      <c r="AM442" s="250"/>
      <c r="AN442" s="250"/>
      <c r="AO442" s="250"/>
      <c r="AP442" s="250"/>
      <c r="AQ442" s="250"/>
      <c r="AR442" s="250"/>
      <c r="AS442" s="250"/>
      <c r="AT442" s="250"/>
      <c r="AU442" s="250"/>
      <c r="AV442" s="250"/>
      <c r="AW442" s="250"/>
      <c r="AX442" s="250"/>
      <c r="AY442" s="250"/>
      <c r="AZ442" s="250"/>
      <c r="BA442" s="250"/>
      <c r="BB442" s="250"/>
      <c r="BC442" s="250"/>
      <c r="BD442" s="250"/>
      <c r="BE442" s="250"/>
      <c r="BF442" s="250"/>
      <c r="BG442" s="250"/>
      <c r="BH442" s="250"/>
      <c r="BI442" s="250"/>
      <c r="BJ442" s="250"/>
      <c r="BK442" s="250"/>
      <c r="BL442" s="250"/>
      <c r="BM442" s="251">
        <v>10</v>
      </c>
    </row>
    <row r="443" spans="1:65">
      <c r="A443" s="35"/>
      <c r="B443" s="19">
        <v>1</v>
      </c>
      <c r="C443" s="8">
        <v>6</v>
      </c>
      <c r="D443" s="252">
        <v>15.50416666666667</v>
      </c>
      <c r="E443" s="249"/>
      <c r="F443" s="250"/>
      <c r="G443" s="250"/>
      <c r="H443" s="250"/>
      <c r="I443" s="250"/>
      <c r="J443" s="250"/>
      <c r="K443" s="250"/>
      <c r="L443" s="250"/>
      <c r="M443" s="250"/>
      <c r="N443" s="250"/>
      <c r="O443" s="250"/>
      <c r="P443" s="250"/>
      <c r="Q443" s="250"/>
      <c r="R443" s="250"/>
      <c r="S443" s="250"/>
      <c r="T443" s="250"/>
      <c r="U443" s="250"/>
      <c r="V443" s="250"/>
      <c r="W443" s="250"/>
      <c r="X443" s="250"/>
      <c r="Y443" s="250"/>
      <c r="Z443" s="250"/>
      <c r="AA443" s="250"/>
      <c r="AB443" s="250"/>
      <c r="AC443" s="250"/>
      <c r="AD443" s="250"/>
      <c r="AE443" s="250"/>
      <c r="AF443" s="250"/>
      <c r="AG443" s="250"/>
      <c r="AH443" s="250"/>
      <c r="AI443" s="250"/>
      <c r="AJ443" s="250"/>
      <c r="AK443" s="250"/>
      <c r="AL443" s="250"/>
      <c r="AM443" s="250"/>
      <c r="AN443" s="250"/>
      <c r="AO443" s="250"/>
      <c r="AP443" s="250"/>
      <c r="AQ443" s="250"/>
      <c r="AR443" s="250"/>
      <c r="AS443" s="250"/>
      <c r="AT443" s="250"/>
      <c r="AU443" s="250"/>
      <c r="AV443" s="250"/>
      <c r="AW443" s="250"/>
      <c r="AX443" s="250"/>
      <c r="AY443" s="250"/>
      <c r="AZ443" s="250"/>
      <c r="BA443" s="250"/>
      <c r="BB443" s="250"/>
      <c r="BC443" s="250"/>
      <c r="BD443" s="250"/>
      <c r="BE443" s="250"/>
      <c r="BF443" s="250"/>
      <c r="BG443" s="250"/>
      <c r="BH443" s="250"/>
      <c r="BI443" s="250"/>
      <c r="BJ443" s="250"/>
      <c r="BK443" s="250"/>
      <c r="BL443" s="250"/>
      <c r="BM443" s="253"/>
    </row>
    <row r="444" spans="1:65">
      <c r="A444" s="35"/>
      <c r="B444" s="20" t="s">
        <v>263</v>
      </c>
      <c r="C444" s="12"/>
      <c r="D444" s="254">
        <v>15.315694444444446</v>
      </c>
      <c r="E444" s="249"/>
      <c r="F444" s="250"/>
      <c r="G444" s="250"/>
      <c r="H444" s="250"/>
      <c r="I444" s="250"/>
      <c r="J444" s="250"/>
      <c r="K444" s="250"/>
      <c r="L444" s="250"/>
      <c r="M444" s="250"/>
      <c r="N444" s="250"/>
      <c r="O444" s="250"/>
      <c r="P444" s="250"/>
      <c r="Q444" s="250"/>
      <c r="R444" s="250"/>
      <c r="S444" s="250"/>
      <c r="T444" s="250"/>
      <c r="U444" s="250"/>
      <c r="V444" s="250"/>
      <c r="W444" s="250"/>
      <c r="X444" s="250"/>
      <c r="Y444" s="250"/>
      <c r="Z444" s="250"/>
      <c r="AA444" s="250"/>
      <c r="AB444" s="250"/>
      <c r="AC444" s="250"/>
      <c r="AD444" s="250"/>
      <c r="AE444" s="250"/>
      <c r="AF444" s="250"/>
      <c r="AG444" s="250"/>
      <c r="AH444" s="250"/>
      <c r="AI444" s="250"/>
      <c r="AJ444" s="250"/>
      <c r="AK444" s="250"/>
      <c r="AL444" s="250"/>
      <c r="AM444" s="250"/>
      <c r="AN444" s="250"/>
      <c r="AO444" s="250"/>
      <c r="AP444" s="250"/>
      <c r="AQ444" s="250"/>
      <c r="AR444" s="250"/>
      <c r="AS444" s="250"/>
      <c r="AT444" s="250"/>
      <c r="AU444" s="250"/>
      <c r="AV444" s="250"/>
      <c r="AW444" s="250"/>
      <c r="AX444" s="250"/>
      <c r="AY444" s="250"/>
      <c r="AZ444" s="250"/>
      <c r="BA444" s="250"/>
      <c r="BB444" s="250"/>
      <c r="BC444" s="250"/>
      <c r="BD444" s="250"/>
      <c r="BE444" s="250"/>
      <c r="BF444" s="250"/>
      <c r="BG444" s="250"/>
      <c r="BH444" s="250"/>
      <c r="BI444" s="250"/>
      <c r="BJ444" s="250"/>
      <c r="BK444" s="250"/>
      <c r="BL444" s="250"/>
      <c r="BM444" s="253"/>
    </row>
    <row r="445" spans="1:65">
      <c r="A445" s="35"/>
      <c r="B445" s="3" t="s">
        <v>264</v>
      </c>
      <c r="C445" s="33"/>
      <c r="D445" s="255">
        <v>15.279583333333335</v>
      </c>
      <c r="E445" s="249"/>
      <c r="F445" s="250"/>
      <c r="G445" s="250"/>
      <c r="H445" s="250"/>
      <c r="I445" s="250"/>
      <c r="J445" s="250"/>
      <c r="K445" s="250"/>
      <c r="L445" s="250"/>
      <c r="M445" s="250"/>
      <c r="N445" s="250"/>
      <c r="O445" s="250"/>
      <c r="P445" s="250"/>
      <c r="Q445" s="250"/>
      <c r="R445" s="250"/>
      <c r="S445" s="250"/>
      <c r="T445" s="250"/>
      <c r="U445" s="250"/>
      <c r="V445" s="250"/>
      <c r="W445" s="250"/>
      <c r="X445" s="250"/>
      <c r="Y445" s="250"/>
      <c r="Z445" s="250"/>
      <c r="AA445" s="250"/>
      <c r="AB445" s="250"/>
      <c r="AC445" s="250"/>
      <c r="AD445" s="250"/>
      <c r="AE445" s="250"/>
      <c r="AF445" s="250"/>
      <c r="AG445" s="250"/>
      <c r="AH445" s="250"/>
      <c r="AI445" s="250"/>
      <c r="AJ445" s="250"/>
      <c r="AK445" s="250"/>
      <c r="AL445" s="250"/>
      <c r="AM445" s="250"/>
      <c r="AN445" s="250"/>
      <c r="AO445" s="250"/>
      <c r="AP445" s="250"/>
      <c r="AQ445" s="250"/>
      <c r="AR445" s="250"/>
      <c r="AS445" s="250"/>
      <c r="AT445" s="250"/>
      <c r="AU445" s="250"/>
      <c r="AV445" s="250"/>
      <c r="AW445" s="250"/>
      <c r="AX445" s="250"/>
      <c r="AY445" s="250"/>
      <c r="AZ445" s="250"/>
      <c r="BA445" s="250"/>
      <c r="BB445" s="250"/>
      <c r="BC445" s="250"/>
      <c r="BD445" s="250"/>
      <c r="BE445" s="250"/>
      <c r="BF445" s="250"/>
      <c r="BG445" s="250"/>
      <c r="BH445" s="250"/>
      <c r="BI445" s="250"/>
      <c r="BJ445" s="250"/>
      <c r="BK445" s="250"/>
      <c r="BL445" s="250"/>
      <c r="BM445" s="253"/>
    </row>
    <row r="446" spans="1:65">
      <c r="A446" s="35"/>
      <c r="B446" s="3" t="s">
        <v>265</v>
      </c>
      <c r="C446" s="33"/>
      <c r="D446" s="255">
        <v>0.48467641458178179</v>
      </c>
      <c r="E446" s="249"/>
      <c r="F446" s="250"/>
      <c r="G446" s="250"/>
      <c r="H446" s="250"/>
      <c r="I446" s="250"/>
      <c r="J446" s="250"/>
      <c r="K446" s="250"/>
      <c r="L446" s="250"/>
      <c r="M446" s="250"/>
      <c r="N446" s="250"/>
      <c r="O446" s="250"/>
      <c r="P446" s="250"/>
      <c r="Q446" s="250"/>
      <c r="R446" s="250"/>
      <c r="S446" s="250"/>
      <c r="T446" s="250"/>
      <c r="U446" s="250"/>
      <c r="V446" s="250"/>
      <c r="W446" s="250"/>
      <c r="X446" s="250"/>
      <c r="Y446" s="250"/>
      <c r="Z446" s="250"/>
      <c r="AA446" s="250"/>
      <c r="AB446" s="250"/>
      <c r="AC446" s="250"/>
      <c r="AD446" s="250"/>
      <c r="AE446" s="250"/>
      <c r="AF446" s="250"/>
      <c r="AG446" s="250"/>
      <c r="AH446" s="250"/>
      <c r="AI446" s="250"/>
      <c r="AJ446" s="250"/>
      <c r="AK446" s="250"/>
      <c r="AL446" s="250"/>
      <c r="AM446" s="250"/>
      <c r="AN446" s="250"/>
      <c r="AO446" s="250"/>
      <c r="AP446" s="250"/>
      <c r="AQ446" s="250"/>
      <c r="AR446" s="250"/>
      <c r="AS446" s="250"/>
      <c r="AT446" s="250"/>
      <c r="AU446" s="250"/>
      <c r="AV446" s="250"/>
      <c r="AW446" s="250"/>
      <c r="AX446" s="250"/>
      <c r="AY446" s="250"/>
      <c r="AZ446" s="250"/>
      <c r="BA446" s="250"/>
      <c r="BB446" s="250"/>
      <c r="BC446" s="250"/>
      <c r="BD446" s="250"/>
      <c r="BE446" s="250"/>
      <c r="BF446" s="250"/>
      <c r="BG446" s="250"/>
      <c r="BH446" s="250"/>
      <c r="BI446" s="250"/>
      <c r="BJ446" s="250"/>
      <c r="BK446" s="250"/>
      <c r="BL446" s="250"/>
      <c r="BM446" s="253"/>
    </row>
    <row r="447" spans="1:65">
      <c r="A447" s="35"/>
      <c r="B447" s="3" t="s">
        <v>87</v>
      </c>
      <c r="C447" s="33"/>
      <c r="D447" s="13">
        <v>3.1645735447379038E-2</v>
      </c>
      <c r="E447" s="16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62"/>
    </row>
    <row r="448" spans="1:65">
      <c r="A448" s="35"/>
      <c r="B448" s="3" t="s">
        <v>266</v>
      </c>
      <c r="C448" s="33"/>
      <c r="D448" s="13">
        <v>3.1086244689504383E-15</v>
      </c>
      <c r="E448" s="16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2"/>
    </row>
    <row r="449" spans="1:65">
      <c r="A449" s="35"/>
      <c r="B449" s="53" t="s">
        <v>267</v>
      </c>
      <c r="C449" s="54"/>
      <c r="D449" s="52" t="s">
        <v>268</v>
      </c>
      <c r="E449" s="16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2"/>
    </row>
    <row r="450" spans="1:65">
      <c r="B450" s="36"/>
      <c r="C450" s="20"/>
      <c r="D450" s="31"/>
      <c r="BM450" s="62"/>
    </row>
    <row r="451" spans="1:65" ht="15">
      <c r="B451" s="37" t="s">
        <v>460</v>
      </c>
      <c r="BM451" s="32" t="s">
        <v>269</v>
      </c>
    </row>
    <row r="452" spans="1:65" ht="15">
      <c r="A452" s="28" t="s">
        <v>62</v>
      </c>
      <c r="B452" s="18" t="s">
        <v>115</v>
      </c>
      <c r="C452" s="15" t="s">
        <v>116</v>
      </c>
      <c r="D452" s="16" t="s">
        <v>235</v>
      </c>
      <c r="E452" s="17" t="s">
        <v>235</v>
      </c>
      <c r="F452" s="16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>
        <v>1</v>
      </c>
    </row>
    <row r="453" spans="1:65">
      <c r="A453" s="35"/>
      <c r="B453" s="19" t="s">
        <v>236</v>
      </c>
      <c r="C453" s="8" t="s">
        <v>236</v>
      </c>
      <c r="D453" s="163" t="s">
        <v>240</v>
      </c>
      <c r="E453" s="164" t="s">
        <v>256</v>
      </c>
      <c r="F453" s="16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 t="s">
        <v>1</v>
      </c>
    </row>
    <row r="454" spans="1:65">
      <c r="A454" s="35"/>
      <c r="B454" s="19"/>
      <c r="C454" s="8"/>
      <c r="D454" s="9" t="s">
        <v>103</v>
      </c>
      <c r="E454" s="10" t="s">
        <v>103</v>
      </c>
      <c r="F454" s="16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2">
        <v>2</v>
      </c>
    </row>
    <row r="455" spans="1:65">
      <c r="A455" s="35"/>
      <c r="B455" s="19"/>
      <c r="C455" s="8"/>
      <c r="D455" s="29"/>
      <c r="E455" s="29"/>
      <c r="F455" s="16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2">
        <v>2</v>
      </c>
    </row>
    <row r="456" spans="1:65">
      <c r="A456" s="35"/>
      <c r="B456" s="18">
        <v>1</v>
      </c>
      <c r="C456" s="14">
        <v>1</v>
      </c>
      <c r="D456" s="22" t="s">
        <v>276</v>
      </c>
      <c r="E456" s="22">
        <v>30.417200000000005</v>
      </c>
      <c r="F456" s="16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2">
        <v>1</v>
      </c>
    </row>
    <row r="457" spans="1:65">
      <c r="A457" s="35"/>
      <c r="B457" s="19">
        <v>1</v>
      </c>
      <c r="C457" s="8">
        <v>2</v>
      </c>
      <c r="D457" s="10" t="s">
        <v>276</v>
      </c>
      <c r="E457" s="10">
        <v>30.502250000000004</v>
      </c>
      <c r="F457" s="16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2">
        <v>5</v>
      </c>
    </row>
    <row r="458" spans="1:65">
      <c r="A458" s="35"/>
      <c r="B458" s="19">
        <v>1</v>
      </c>
      <c r="C458" s="8">
        <v>3</v>
      </c>
      <c r="D458" s="10" t="s">
        <v>276</v>
      </c>
      <c r="E458" s="10">
        <v>30.489499999999996</v>
      </c>
      <c r="F458" s="16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2">
        <v>16</v>
      </c>
    </row>
    <row r="459" spans="1:65">
      <c r="A459" s="35"/>
      <c r="B459" s="19">
        <v>1</v>
      </c>
      <c r="C459" s="8">
        <v>4</v>
      </c>
      <c r="D459" s="10" t="s">
        <v>276</v>
      </c>
      <c r="E459" s="10">
        <v>30.5029</v>
      </c>
      <c r="F459" s="16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2">
        <v>30.600808333333301</v>
      </c>
    </row>
    <row r="460" spans="1:65">
      <c r="A460" s="35"/>
      <c r="B460" s="19">
        <v>1</v>
      </c>
      <c r="C460" s="8">
        <v>5</v>
      </c>
      <c r="D460" s="10" t="s">
        <v>276</v>
      </c>
      <c r="E460" s="10">
        <v>30.795499999999997</v>
      </c>
      <c r="F460" s="16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2">
        <v>11</v>
      </c>
    </row>
    <row r="461" spans="1:65">
      <c r="A461" s="35"/>
      <c r="B461" s="19">
        <v>1</v>
      </c>
      <c r="C461" s="8">
        <v>6</v>
      </c>
      <c r="D461" s="10" t="s">
        <v>276</v>
      </c>
      <c r="E461" s="10">
        <v>30.897500000000001</v>
      </c>
      <c r="F461" s="16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62"/>
    </row>
    <row r="462" spans="1:65">
      <c r="A462" s="35"/>
      <c r="B462" s="20" t="s">
        <v>263</v>
      </c>
      <c r="C462" s="12"/>
      <c r="D462" s="26" t="s">
        <v>658</v>
      </c>
      <c r="E462" s="26">
        <v>30.600808333333333</v>
      </c>
      <c r="F462" s="16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62"/>
    </row>
    <row r="463" spans="1:65">
      <c r="A463" s="35"/>
      <c r="B463" s="3" t="s">
        <v>264</v>
      </c>
      <c r="C463" s="33"/>
      <c r="D463" s="11" t="s">
        <v>658</v>
      </c>
      <c r="E463" s="11">
        <v>30.502575</v>
      </c>
      <c r="F463" s="16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62"/>
    </row>
    <row r="464" spans="1:65">
      <c r="A464" s="35"/>
      <c r="B464" s="3" t="s">
        <v>265</v>
      </c>
      <c r="C464" s="33"/>
      <c r="D464" s="27" t="s">
        <v>658</v>
      </c>
      <c r="E464" s="27">
        <v>0.19561806771529619</v>
      </c>
      <c r="F464" s="16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62"/>
    </row>
    <row r="465" spans="1:65">
      <c r="A465" s="35"/>
      <c r="B465" s="3" t="s">
        <v>87</v>
      </c>
      <c r="C465" s="33"/>
      <c r="D465" s="13" t="s">
        <v>658</v>
      </c>
      <c r="E465" s="13">
        <v>6.3925784438252971E-3</v>
      </c>
      <c r="F465" s="16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62"/>
    </row>
    <row r="466" spans="1:65">
      <c r="A466" s="35"/>
      <c r="B466" s="3" t="s">
        <v>266</v>
      </c>
      <c r="C466" s="33"/>
      <c r="D466" s="13" t="s">
        <v>658</v>
      </c>
      <c r="E466" s="13">
        <v>1.1102230246251565E-15</v>
      </c>
      <c r="F466" s="16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62"/>
    </row>
    <row r="467" spans="1:65">
      <c r="A467" s="35"/>
      <c r="B467" s="53" t="s">
        <v>267</v>
      </c>
      <c r="C467" s="54"/>
      <c r="D467" s="52" t="s">
        <v>268</v>
      </c>
      <c r="E467" s="52" t="s">
        <v>268</v>
      </c>
      <c r="F467" s="16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62"/>
    </row>
    <row r="468" spans="1:65">
      <c r="B468" s="36"/>
      <c r="C468" s="20"/>
      <c r="D468" s="31"/>
      <c r="E468" s="31"/>
      <c r="BM468" s="62"/>
    </row>
    <row r="469" spans="1:65" ht="15">
      <c r="B469" s="37" t="s">
        <v>461</v>
      </c>
      <c r="BM469" s="32" t="s">
        <v>269</v>
      </c>
    </row>
    <row r="470" spans="1:65" ht="15">
      <c r="A470" s="28" t="s">
        <v>15</v>
      </c>
      <c r="B470" s="18" t="s">
        <v>115</v>
      </c>
      <c r="C470" s="15" t="s">
        <v>116</v>
      </c>
      <c r="D470" s="16" t="s">
        <v>235</v>
      </c>
      <c r="E470" s="17" t="s">
        <v>235</v>
      </c>
      <c r="F470" s="16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2">
        <v>1</v>
      </c>
    </row>
    <row r="471" spans="1:65">
      <c r="A471" s="35"/>
      <c r="B471" s="19" t="s">
        <v>236</v>
      </c>
      <c r="C471" s="8" t="s">
        <v>236</v>
      </c>
      <c r="D471" s="163" t="s">
        <v>240</v>
      </c>
      <c r="E471" s="164" t="s">
        <v>256</v>
      </c>
      <c r="F471" s="16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2" t="s">
        <v>3</v>
      </c>
    </row>
    <row r="472" spans="1:65">
      <c r="A472" s="35"/>
      <c r="B472" s="19"/>
      <c r="C472" s="8"/>
      <c r="D472" s="9" t="s">
        <v>103</v>
      </c>
      <c r="E472" s="10" t="s">
        <v>103</v>
      </c>
      <c r="F472" s="16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2">
        <v>1</v>
      </c>
    </row>
    <row r="473" spans="1:65">
      <c r="A473" s="35"/>
      <c r="B473" s="19"/>
      <c r="C473" s="8"/>
      <c r="D473" s="29"/>
      <c r="E473" s="29"/>
      <c r="F473" s="16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2">
        <v>1</v>
      </c>
    </row>
    <row r="474" spans="1:65">
      <c r="A474" s="35"/>
      <c r="B474" s="18">
        <v>1</v>
      </c>
      <c r="C474" s="14">
        <v>1</v>
      </c>
      <c r="D474" s="248">
        <v>252</v>
      </c>
      <c r="E474" s="263" t="s">
        <v>97</v>
      </c>
      <c r="F474" s="249"/>
      <c r="G474" s="250"/>
      <c r="H474" s="250"/>
      <c r="I474" s="250"/>
      <c r="J474" s="250"/>
      <c r="K474" s="250"/>
      <c r="L474" s="250"/>
      <c r="M474" s="250"/>
      <c r="N474" s="250"/>
      <c r="O474" s="250"/>
      <c r="P474" s="250"/>
      <c r="Q474" s="250"/>
      <c r="R474" s="250"/>
      <c r="S474" s="250"/>
      <c r="T474" s="250"/>
      <c r="U474" s="250"/>
      <c r="V474" s="250"/>
      <c r="W474" s="250"/>
      <c r="X474" s="250"/>
      <c r="Y474" s="250"/>
      <c r="Z474" s="250"/>
      <c r="AA474" s="250"/>
      <c r="AB474" s="250"/>
      <c r="AC474" s="250"/>
      <c r="AD474" s="250"/>
      <c r="AE474" s="250"/>
      <c r="AF474" s="250"/>
      <c r="AG474" s="250"/>
      <c r="AH474" s="250"/>
      <c r="AI474" s="250"/>
      <c r="AJ474" s="250"/>
      <c r="AK474" s="250"/>
      <c r="AL474" s="250"/>
      <c r="AM474" s="250"/>
      <c r="AN474" s="250"/>
      <c r="AO474" s="250"/>
      <c r="AP474" s="250"/>
      <c r="AQ474" s="250"/>
      <c r="AR474" s="250"/>
      <c r="AS474" s="250"/>
      <c r="AT474" s="250"/>
      <c r="AU474" s="250"/>
      <c r="AV474" s="250"/>
      <c r="AW474" s="250"/>
      <c r="AX474" s="250"/>
      <c r="AY474" s="250"/>
      <c r="AZ474" s="250"/>
      <c r="BA474" s="250"/>
      <c r="BB474" s="250"/>
      <c r="BC474" s="250"/>
      <c r="BD474" s="250"/>
      <c r="BE474" s="250"/>
      <c r="BF474" s="250"/>
      <c r="BG474" s="250"/>
      <c r="BH474" s="250"/>
      <c r="BI474" s="250"/>
      <c r="BJ474" s="250"/>
      <c r="BK474" s="250"/>
      <c r="BL474" s="250"/>
      <c r="BM474" s="251">
        <v>1</v>
      </c>
    </row>
    <row r="475" spans="1:65">
      <c r="A475" s="35"/>
      <c r="B475" s="19">
        <v>1</v>
      </c>
      <c r="C475" s="8">
        <v>2</v>
      </c>
      <c r="D475" s="264">
        <v>262</v>
      </c>
      <c r="E475" s="265" t="s">
        <v>97</v>
      </c>
      <c r="F475" s="249"/>
      <c r="G475" s="250"/>
      <c r="H475" s="250"/>
      <c r="I475" s="250"/>
      <c r="J475" s="250"/>
      <c r="K475" s="250"/>
      <c r="L475" s="250"/>
      <c r="M475" s="250"/>
      <c r="N475" s="250"/>
      <c r="O475" s="250"/>
      <c r="P475" s="250"/>
      <c r="Q475" s="250"/>
      <c r="R475" s="250"/>
      <c r="S475" s="250"/>
      <c r="T475" s="250"/>
      <c r="U475" s="250"/>
      <c r="V475" s="250"/>
      <c r="W475" s="250"/>
      <c r="X475" s="250"/>
      <c r="Y475" s="250"/>
      <c r="Z475" s="250"/>
      <c r="AA475" s="250"/>
      <c r="AB475" s="250"/>
      <c r="AC475" s="250"/>
      <c r="AD475" s="250"/>
      <c r="AE475" s="250"/>
      <c r="AF475" s="250"/>
      <c r="AG475" s="250"/>
      <c r="AH475" s="250"/>
      <c r="AI475" s="250"/>
      <c r="AJ475" s="250"/>
      <c r="AK475" s="250"/>
      <c r="AL475" s="250"/>
      <c r="AM475" s="250"/>
      <c r="AN475" s="250"/>
      <c r="AO475" s="250"/>
      <c r="AP475" s="250"/>
      <c r="AQ475" s="250"/>
      <c r="AR475" s="250"/>
      <c r="AS475" s="250"/>
      <c r="AT475" s="250"/>
      <c r="AU475" s="250"/>
      <c r="AV475" s="250"/>
      <c r="AW475" s="250"/>
      <c r="AX475" s="250"/>
      <c r="AY475" s="250"/>
      <c r="AZ475" s="250"/>
      <c r="BA475" s="250"/>
      <c r="BB475" s="250"/>
      <c r="BC475" s="250"/>
      <c r="BD475" s="250"/>
      <c r="BE475" s="250"/>
      <c r="BF475" s="250"/>
      <c r="BG475" s="250"/>
      <c r="BH475" s="250"/>
      <c r="BI475" s="250"/>
      <c r="BJ475" s="250"/>
      <c r="BK475" s="250"/>
      <c r="BL475" s="250"/>
      <c r="BM475" s="251">
        <v>6</v>
      </c>
    </row>
    <row r="476" spans="1:65">
      <c r="A476" s="35"/>
      <c r="B476" s="19">
        <v>1</v>
      </c>
      <c r="C476" s="8">
        <v>3</v>
      </c>
      <c r="D476" s="252" t="s">
        <v>96</v>
      </c>
      <c r="E476" s="265" t="s">
        <v>97</v>
      </c>
      <c r="F476" s="249"/>
      <c r="G476" s="250"/>
      <c r="H476" s="250"/>
      <c r="I476" s="250"/>
      <c r="J476" s="250"/>
      <c r="K476" s="250"/>
      <c r="L476" s="250"/>
      <c r="M476" s="250"/>
      <c r="N476" s="250"/>
      <c r="O476" s="250"/>
      <c r="P476" s="250"/>
      <c r="Q476" s="250"/>
      <c r="R476" s="250"/>
      <c r="S476" s="250"/>
      <c r="T476" s="250"/>
      <c r="U476" s="250"/>
      <c r="V476" s="250"/>
      <c r="W476" s="250"/>
      <c r="X476" s="250"/>
      <c r="Y476" s="250"/>
      <c r="Z476" s="250"/>
      <c r="AA476" s="250"/>
      <c r="AB476" s="250"/>
      <c r="AC476" s="250"/>
      <c r="AD476" s="250"/>
      <c r="AE476" s="250"/>
      <c r="AF476" s="250"/>
      <c r="AG476" s="250"/>
      <c r="AH476" s="250"/>
      <c r="AI476" s="250"/>
      <c r="AJ476" s="250"/>
      <c r="AK476" s="250"/>
      <c r="AL476" s="250"/>
      <c r="AM476" s="250"/>
      <c r="AN476" s="250"/>
      <c r="AO476" s="250"/>
      <c r="AP476" s="250"/>
      <c r="AQ476" s="250"/>
      <c r="AR476" s="250"/>
      <c r="AS476" s="250"/>
      <c r="AT476" s="250"/>
      <c r="AU476" s="250"/>
      <c r="AV476" s="250"/>
      <c r="AW476" s="250"/>
      <c r="AX476" s="250"/>
      <c r="AY476" s="250"/>
      <c r="AZ476" s="250"/>
      <c r="BA476" s="250"/>
      <c r="BB476" s="250"/>
      <c r="BC476" s="250"/>
      <c r="BD476" s="250"/>
      <c r="BE476" s="250"/>
      <c r="BF476" s="250"/>
      <c r="BG476" s="250"/>
      <c r="BH476" s="250"/>
      <c r="BI476" s="250"/>
      <c r="BJ476" s="250"/>
      <c r="BK476" s="250"/>
      <c r="BL476" s="250"/>
      <c r="BM476" s="251">
        <v>16</v>
      </c>
    </row>
    <row r="477" spans="1:65">
      <c r="A477" s="35"/>
      <c r="B477" s="19">
        <v>1</v>
      </c>
      <c r="C477" s="8">
        <v>4</v>
      </c>
      <c r="D477" s="252" t="s">
        <v>96</v>
      </c>
      <c r="E477" s="265" t="s">
        <v>97</v>
      </c>
      <c r="F477" s="249"/>
      <c r="G477" s="250"/>
      <c r="H477" s="250"/>
      <c r="I477" s="250"/>
      <c r="J477" s="250"/>
      <c r="K477" s="250"/>
      <c r="L477" s="250"/>
      <c r="M477" s="250"/>
      <c r="N477" s="250"/>
      <c r="O477" s="250"/>
      <c r="P477" s="250"/>
      <c r="Q477" s="250"/>
      <c r="R477" s="250"/>
      <c r="S477" s="250"/>
      <c r="T477" s="250"/>
      <c r="U477" s="250"/>
      <c r="V477" s="250"/>
      <c r="W477" s="250"/>
      <c r="X477" s="250"/>
      <c r="Y477" s="250"/>
      <c r="Z477" s="250"/>
      <c r="AA477" s="250"/>
      <c r="AB477" s="250"/>
      <c r="AC477" s="250"/>
      <c r="AD477" s="250"/>
      <c r="AE477" s="250"/>
      <c r="AF477" s="250"/>
      <c r="AG477" s="250"/>
      <c r="AH477" s="250"/>
      <c r="AI477" s="250"/>
      <c r="AJ477" s="250"/>
      <c r="AK477" s="250"/>
      <c r="AL477" s="250"/>
      <c r="AM477" s="250"/>
      <c r="AN477" s="250"/>
      <c r="AO477" s="250"/>
      <c r="AP477" s="250"/>
      <c r="AQ477" s="250"/>
      <c r="AR477" s="250"/>
      <c r="AS477" s="250"/>
      <c r="AT477" s="250"/>
      <c r="AU477" s="250"/>
      <c r="AV477" s="250"/>
      <c r="AW477" s="250"/>
      <c r="AX477" s="250"/>
      <c r="AY477" s="250"/>
      <c r="AZ477" s="250"/>
      <c r="BA477" s="250"/>
      <c r="BB477" s="250"/>
      <c r="BC477" s="250"/>
      <c r="BD477" s="250"/>
      <c r="BE477" s="250"/>
      <c r="BF477" s="250"/>
      <c r="BG477" s="250"/>
      <c r="BH477" s="250"/>
      <c r="BI477" s="250"/>
      <c r="BJ477" s="250"/>
      <c r="BK477" s="250"/>
      <c r="BL477" s="250"/>
      <c r="BM477" s="251" t="s">
        <v>97</v>
      </c>
    </row>
    <row r="478" spans="1:65">
      <c r="A478" s="35"/>
      <c r="B478" s="19">
        <v>1</v>
      </c>
      <c r="C478" s="8">
        <v>5</v>
      </c>
      <c r="D478" s="252" t="s">
        <v>96</v>
      </c>
      <c r="E478" s="265" t="s">
        <v>97</v>
      </c>
      <c r="F478" s="249"/>
      <c r="G478" s="250"/>
      <c r="H478" s="250"/>
      <c r="I478" s="250"/>
      <c r="J478" s="250"/>
      <c r="K478" s="250"/>
      <c r="L478" s="250"/>
      <c r="M478" s="250"/>
      <c r="N478" s="250"/>
      <c r="O478" s="250"/>
      <c r="P478" s="250"/>
      <c r="Q478" s="250"/>
      <c r="R478" s="250"/>
      <c r="S478" s="250"/>
      <c r="T478" s="250"/>
      <c r="U478" s="250"/>
      <c r="V478" s="250"/>
      <c r="W478" s="250"/>
      <c r="X478" s="250"/>
      <c r="Y478" s="250"/>
      <c r="Z478" s="250"/>
      <c r="AA478" s="250"/>
      <c r="AB478" s="250"/>
      <c r="AC478" s="250"/>
      <c r="AD478" s="250"/>
      <c r="AE478" s="250"/>
      <c r="AF478" s="250"/>
      <c r="AG478" s="250"/>
      <c r="AH478" s="250"/>
      <c r="AI478" s="250"/>
      <c r="AJ478" s="250"/>
      <c r="AK478" s="250"/>
      <c r="AL478" s="250"/>
      <c r="AM478" s="250"/>
      <c r="AN478" s="250"/>
      <c r="AO478" s="250"/>
      <c r="AP478" s="250"/>
      <c r="AQ478" s="250"/>
      <c r="AR478" s="250"/>
      <c r="AS478" s="250"/>
      <c r="AT478" s="250"/>
      <c r="AU478" s="250"/>
      <c r="AV478" s="250"/>
      <c r="AW478" s="250"/>
      <c r="AX478" s="250"/>
      <c r="AY478" s="250"/>
      <c r="AZ478" s="250"/>
      <c r="BA478" s="250"/>
      <c r="BB478" s="250"/>
      <c r="BC478" s="250"/>
      <c r="BD478" s="250"/>
      <c r="BE478" s="250"/>
      <c r="BF478" s="250"/>
      <c r="BG478" s="250"/>
      <c r="BH478" s="250"/>
      <c r="BI478" s="250"/>
      <c r="BJ478" s="250"/>
      <c r="BK478" s="250"/>
      <c r="BL478" s="250"/>
      <c r="BM478" s="251">
        <v>12</v>
      </c>
    </row>
    <row r="479" spans="1:65">
      <c r="A479" s="35"/>
      <c r="B479" s="19">
        <v>1</v>
      </c>
      <c r="C479" s="8">
        <v>6</v>
      </c>
      <c r="D479" s="252" t="s">
        <v>96</v>
      </c>
      <c r="E479" s="265" t="s">
        <v>97</v>
      </c>
      <c r="F479" s="249"/>
      <c r="G479" s="250"/>
      <c r="H479" s="250"/>
      <c r="I479" s="250"/>
      <c r="J479" s="250"/>
      <c r="K479" s="250"/>
      <c r="L479" s="250"/>
      <c r="M479" s="250"/>
      <c r="N479" s="250"/>
      <c r="O479" s="250"/>
      <c r="P479" s="250"/>
      <c r="Q479" s="250"/>
      <c r="R479" s="250"/>
      <c r="S479" s="250"/>
      <c r="T479" s="250"/>
      <c r="U479" s="250"/>
      <c r="V479" s="250"/>
      <c r="W479" s="250"/>
      <c r="X479" s="250"/>
      <c r="Y479" s="250"/>
      <c r="Z479" s="250"/>
      <c r="AA479" s="250"/>
      <c r="AB479" s="250"/>
      <c r="AC479" s="250"/>
      <c r="AD479" s="250"/>
      <c r="AE479" s="250"/>
      <c r="AF479" s="250"/>
      <c r="AG479" s="250"/>
      <c r="AH479" s="250"/>
      <c r="AI479" s="250"/>
      <c r="AJ479" s="250"/>
      <c r="AK479" s="250"/>
      <c r="AL479" s="250"/>
      <c r="AM479" s="250"/>
      <c r="AN479" s="250"/>
      <c r="AO479" s="250"/>
      <c r="AP479" s="250"/>
      <c r="AQ479" s="250"/>
      <c r="AR479" s="250"/>
      <c r="AS479" s="250"/>
      <c r="AT479" s="250"/>
      <c r="AU479" s="250"/>
      <c r="AV479" s="250"/>
      <c r="AW479" s="250"/>
      <c r="AX479" s="250"/>
      <c r="AY479" s="250"/>
      <c r="AZ479" s="250"/>
      <c r="BA479" s="250"/>
      <c r="BB479" s="250"/>
      <c r="BC479" s="250"/>
      <c r="BD479" s="250"/>
      <c r="BE479" s="250"/>
      <c r="BF479" s="250"/>
      <c r="BG479" s="250"/>
      <c r="BH479" s="250"/>
      <c r="BI479" s="250"/>
      <c r="BJ479" s="250"/>
      <c r="BK479" s="250"/>
      <c r="BL479" s="250"/>
      <c r="BM479" s="253"/>
    </row>
    <row r="480" spans="1:65">
      <c r="A480" s="35"/>
      <c r="B480" s="20" t="s">
        <v>263</v>
      </c>
      <c r="C480" s="12"/>
      <c r="D480" s="254">
        <v>257</v>
      </c>
      <c r="E480" s="254" t="s">
        <v>658</v>
      </c>
      <c r="F480" s="249"/>
      <c r="G480" s="250"/>
      <c r="H480" s="250"/>
      <c r="I480" s="250"/>
      <c r="J480" s="250"/>
      <c r="K480" s="250"/>
      <c r="L480" s="250"/>
      <c r="M480" s="250"/>
      <c r="N480" s="250"/>
      <c r="O480" s="250"/>
      <c r="P480" s="250"/>
      <c r="Q480" s="250"/>
      <c r="R480" s="250"/>
      <c r="S480" s="250"/>
      <c r="T480" s="250"/>
      <c r="U480" s="250"/>
      <c r="V480" s="250"/>
      <c r="W480" s="250"/>
      <c r="X480" s="250"/>
      <c r="Y480" s="250"/>
      <c r="Z480" s="250"/>
      <c r="AA480" s="250"/>
      <c r="AB480" s="250"/>
      <c r="AC480" s="250"/>
      <c r="AD480" s="250"/>
      <c r="AE480" s="250"/>
      <c r="AF480" s="250"/>
      <c r="AG480" s="250"/>
      <c r="AH480" s="250"/>
      <c r="AI480" s="250"/>
      <c r="AJ480" s="250"/>
      <c r="AK480" s="250"/>
      <c r="AL480" s="250"/>
      <c r="AM480" s="250"/>
      <c r="AN480" s="250"/>
      <c r="AO480" s="250"/>
      <c r="AP480" s="250"/>
      <c r="AQ480" s="250"/>
      <c r="AR480" s="250"/>
      <c r="AS480" s="250"/>
      <c r="AT480" s="250"/>
      <c r="AU480" s="250"/>
      <c r="AV480" s="250"/>
      <c r="AW480" s="250"/>
      <c r="AX480" s="250"/>
      <c r="AY480" s="250"/>
      <c r="AZ480" s="250"/>
      <c r="BA480" s="250"/>
      <c r="BB480" s="250"/>
      <c r="BC480" s="250"/>
      <c r="BD480" s="250"/>
      <c r="BE480" s="250"/>
      <c r="BF480" s="250"/>
      <c r="BG480" s="250"/>
      <c r="BH480" s="250"/>
      <c r="BI480" s="250"/>
      <c r="BJ480" s="250"/>
      <c r="BK480" s="250"/>
      <c r="BL480" s="250"/>
      <c r="BM480" s="253"/>
    </row>
    <row r="481" spans="1:65">
      <c r="A481" s="35"/>
      <c r="B481" s="3" t="s">
        <v>264</v>
      </c>
      <c r="C481" s="33"/>
      <c r="D481" s="255">
        <v>257</v>
      </c>
      <c r="E481" s="255" t="s">
        <v>658</v>
      </c>
      <c r="F481" s="249"/>
      <c r="G481" s="250"/>
      <c r="H481" s="250"/>
      <c r="I481" s="250"/>
      <c r="J481" s="250"/>
      <c r="K481" s="250"/>
      <c r="L481" s="250"/>
      <c r="M481" s="250"/>
      <c r="N481" s="250"/>
      <c r="O481" s="250"/>
      <c r="P481" s="250"/>
      <c r="Q481" s="250"/>
      <c r="R481" s="250"/>
      <c r="S481" s="250"/>
      <c r="T481" s="250"/>
      <c r="U481" s="250"/>
      <c r="V481" s="250"/>
      <c r="W481" s="250"/>
      <c r="X481" s="250"/>
      <c r="Y481" s="250"/>
      <c r="Z481" s="250"/>
      <c r="AA481" s="250"/>
      <c r="AB481" s="250"/>
      <c r="AC481" s="250"/>
      <c r="AD481" s="250"/>
      <c r="AE481" s="250"/>
      <c r="AF481" s="250"/>
      <c r="AG481" s="250"/>
      <c r="AH481" s="250"/>
      <c r="AI481" s="250"/>
      <c r="AJ481" s="250"/>
      <c r="AK481" s="250"/>
      <c r="AL481" s="250"/>
      <c r="AM481" s="250"/>
      <c r="AN481" s="250"/>
      <c r="AO481" s="250"/>
      <c r="AP481" s="250"/>
      <c r="AQ481" s="250"/>
      <c r="AR481" s="250"/>
      <c r="AS481" s="250"/>
      <c r="AT481" s="250"/>
      <c r="AU481" s="250"/>
      <c r="AV481" s="250"/>
      <c r="AW481" s="250"/>
      <c r="AX481" s="250"/>
      <c r="AY481" s="250"/>
      <c r="AZ481" s="250"/>
      <c r="BA481" s="250"/>
      <c r="BB481" s="250"/>
      <c r="BC481" s="250"/>
      <c r="BD481" s="250"/>
      <c r="BE481" s="250"/>
      <c r="BF481" s="250"/>
      <c r="BG481" s="250"/>
      <c r="BH481" s="250"/>
      <c r="BI481" s="250"/>
      <c r="BJ481" s="250"/>
      <c r="BK481" s="250"/>
      <c r="BL481" s="250"/>
      <c r="BM481" s="253"/>
    </row>
    <row r="482" spans="1:65">
      <c r="A482" s="35"/>
      <c r="B482" s="3" t="s">
        <v>265</v>
      </c>
      <c r="C482" s="33"/>
      <c r="D482" s="255">
        <v>7.0710678118654755</v>
      </c>
      <c r="E482" s="255" t="s">
        <v>658</v>
      </c>
      <c r="F482" s="249"/>
      <c r="G482" s="250"/>
      <c r="H482" s="250"/>
      <c r="I482" s="250"/>
      <c r="J482" s="250"/>
      <c r="K482" s="250"/>
      <c r="L482" s="250"/>
      <c r="M482" s="250"/>
      <c r="N482" s="250"/>
      <c r="O482" s="250"/>
      <c r="P482" s="250"/>
      <c r="Q482" s="250"/>
      <c r="R482" s="250"/>
      <c r="S482" s="250"/>
      <c r="T482" s="250"/>
      <c r="U482" s="250"/>
      <c r="V482" s="250"/>
      <c r="W482" s="250"/>
      <c r="X482" s="250"/>
      <c r="Y482" s="250"/>
      <c r="Z482" s="250"/>
      <c r="AA482" s="250"/>
      <c r="AB482" s="250"/>
      <c r="AC482" s="250"/>
      <c r="AD482" s="250"/>
      <c r="AE482" s="250"/>
      <c r="AF482" s="250"/>
      <c r="AG482" s="250"/>
      <c r="AH482" s="250"/>
      <c r="AI482" s="250"/>
      <c r="AJ482" s="250"/>
      <c r="AK482" s="250"/>
      <c r="AL482" s="250"/>
      <c r="AM482" s="250"/>
      <c r="AN482" s="250"/>
      <c r="AO482" s="250"/>
      <c r="AP482" s="250"/>
      <c r="AQ482" s="250"/>
      <c r="AR482" s="250"/>
      <c r="AS482" s="250"/>
      <c r="AT482" s="250"/>
      <c r="AU482" s="250"/>
      <c r="AV482" s="250"/>
      <c r="AW482" s="250"/>
      <c r="AX482" s="250"/>
      <c r="AY482" s="250"/>
      <c r="AZ482" s="250"/>
      <c r="BA482" s="250"/>
      <c r="BB482" s="250"/>
      <c r="BC482" s="250"/>
      <c r="BD482" s="250"/>
      <c r="BE482" s="250"/>
      <c r="BF482" s="250"/>
      <c r="BG482" s="250"/>
      <c r="BH482" s="250"/>
      <c r="BI482" s="250"/>
      <c r="BJ482" s="250"/>
      <c r="BK482" s="250"/>
      <c r="BL482" s="250"/>
      <c r="BM482" s="253"/>
    </row>
    <row r="483" spans="1:65">
      <c r="A483" s="35"/>
      <c r="B483" s="3" t="s">
        <v>87</v>
      </c>
      <c r="C483" s="33"/>
      <c r="D483" s="13">
        <v>2.751388253644154E-2</v>
      </c>
      <c r="E483" s="13" t="s">
        <v>658</v>
      </c>
      <c r="F483" s="16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62"/>
    </row>
    <row r="484" spans="1:65">
      <c r="A484" s="35"/>
      <c r="B484" s="3" t="s">
        <v>266</v>
      </c>
      <c r="C484" s="33"/>
      <c r="D484" s="13" t="s">
        <v>658</v>
      </c>
      <c r="E484" s="13" t="s">
        <v>658</v>
      </c>
      <c r="F484" s="16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62"/>
    </row>
    <row r="485" spans="1:65">
      <c r="A485" s="35"/>
      <c r="B485" s="53" t="s">
        <v>267</v>
      </c>
      <c r="C485" s="54"/>
      <c r="D485" s="52">
        <v>0.67</v>
      </c>
      <c r="E485" s="52">
        <v>0.67</v>
      </c>
      <c r="F485" s="16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62"/>
    </row>
    <row r="486" spans="1:65">
      <c r="B486" s="36"/>
      <c r="C486" s="20"/>
      <c r="D486" s="31"/>
      <c r="E486" s="31"/>
      <c r="BM486" s="62"/>
    </row>
    <row r="487" spans="1:65" ht="15">
      <c r="B487" s="37" t="s">
        <v>462</v>
      </c>
      <c r="BM487" s="32" t="s">
        <v>269</v>
      </c>
    </row>
    <row r="488" spans="1:65" ht="15">
      <c r="A488" s="28" t="s">
        <v>18</v>
      </c>
      <c r="B488" s="18" t="s">
        <v>115</v>
      </c>
      <c r="C488" s="15" t="s">
        <v>116</v>
      </c>
      <c r="D488" s="16" t="s">
        <v>235</v>
      </c>
      <c r="E488" s="17" t="s">
        <v>235</v>
      </c>
      <c r="F488" s="16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2">
        <v>1</v>
      </c>
    </row>
    <row r="489" spans="1:65">
      <c r="A489" s="35"/>
      <c r="B489" s="19" t="s">
        <v>236</v>
      </c>
      <c r="C489" s="8" t="s">
        <v>236</v>
      </c>
      <c r="D489" s="163" t="s">
        <v>240</v>
      </c>
      <c r="E489" s="164" t="s">
        <v>256</v>
      </c>
      <c r="F489" s="16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2" t="s">
        <v>3</v>
      </c>
    </row>
    <row r="490" spans="1:65">
      <c r="A490" s="35"/>
      <c r="B490" s="19"/>
      <c r="C490" s="8"/>
      <c r="D490" s="9" t="s">
        <v>103</v>
      </c>
      <c r="E490" s="10" t="s">
        <v>103</v>
      </c>
      <c r="F490" s="16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2">
        <v>0</v>
      </c>
    </row>
    <row r="491" spans="1:65">
      <c r="A491" s="35"/>
      <c r="B491" s="19"/>
      <c r="C491" s="8"/>
      <c r="D491" s="29"/>
      <c r="E491" s="29"/>
      <c r="F491" s="16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2">
        <v>0</v>
      </c>
    </row>
    <row r="492" spans="1:65">
      <c r="A492" s="35"/>
      <c r="B492" s="18">
        <v>1</v>
      </c>
      <c r="C492" s="14">
        <v>1</v>
      </c>
      <c r="D492" s="236">
        <v>99</v>
      </c>
      <c r="E492" s="236">
        <v>75.125319444444457</v>
      </c>
      <c r="F492" s="237"/>
      <c r="G492" s="238"/>
      <c r="H492" s="238"/>
      <c r="I492" s="238"/>
      <c r="J492" s="238"/>
      <c r="K492" s="238"/>
      <c r="L492" s="238"/>
      <c r="M492" s="238"/>
      <c r="N492" s="238"/>
      <c r="O492" s="238"/>
      <c r="P492" s="238"/>
      <c r="Q492" s="238"/>
      <c r="R492" s="238"/>
      <c r="S492" s="238"/>
      <c r="T492" s="238"/>
      <c r="U492" s="238"/>
      <c r="V492" s="238"/>
      <c r="W492" s="238"/>
      <c r="X492" s="238"/>
      <c r="Y492" s="238"/>
      <c r="Z492" s="238"/>
      <c r="AA492" s="238"/>
      <c r="AB492" s="238"/>
      <c r="AC492" s="238"/>
      <c r="AD492" s="238"/>
      <c r="AE492" s="238"/>
      <c r="AF492" s="238"/>
      <c r="AG492" s="238"/>
      <c r="AH492" s="238"/>
      <c r="AI492" s="238"/>
      <c r="AJ492" s="238"/>
      <c r="AK492" s="238"/>
      <c r="AL492" s="238"/>
      <c r="AM492" s="238"/>
      <c r="AN492" s="238"/>
      <c r="AO492" s="238"/>
      <c r="AP492" s="238"/>
      <c r="AQ492" s="238"/>
      <c r="AR492" s="238"/>
      <c r="AS492" s="238"/>
      <c r="AT492" s="238"/>
      <c r="AU492" s="238"/>
      <c r="AV492" s="238"/>
      <c r="AW492" s="238"/>
      <c r="AX492" s="238"/>
      <c r="AY492" s="238"/>
      <c r="AZ492" s="238"/>
      <c r="BA492" s="238"/>
      <c r="BB492" s="238"/>
      <c r="BC492" s="238"/>
      <c r="BD492" s="238"/>
      <c r="BE492" s="238"/>
      <c r="BF492" s="238"/>
      <c r="BG492" s="238"/>
      <c r="BH492" s="238"/>
      <c r="BI492" s="238"/>
      <c r="BJ492" s="238"/>
      <c r="BK492" s="238"/>
      <c r="BL492" s="238"/>
      <c r="BM492" s="239">
        <v>1</v>
      </c>
    </row>
    <row r="493" spans="1:65">
      <c r="A493" s="35"/>
      <c r="B493" s="19">
        <v>1</v>
      </c>
      <c r="C493" s="8">
        <v>2</v>
      </c>
      <c r="D493" s="240">
        <v>100</v>
      </c>
      <c r="E493" s="240">
        <v>74.369500000000002</v>
      </c>
      <c r="F493" s="237"/>
      <c r="G493" s="238"/>
      <c r="H493" s="238"/>
      <c r="I493" s="238"/>
      <c r="J493" s="238"/>
      <c r="K493" s="238"/>
      <c r="L493" s="238"/>
      <c r="M493" s="238"/>
      <c r="N493" s="238"/>
      <c r="O493" s="238"/>
      <c r="P493" s="238"/>
      <c r="Q493" s="238"/>
      <c r="R493" s="238"/>
      <c r="S493" s="238"/>
      <c r="T493" s="238"/>
      <c r="U493" s="238"/>
      <c r="V493" s="238"/>
      <c r="W493" s="238"/>
      <c r="X493" s="238"/>
      <c r="Y493" s="238"/>
      <c r="Z493" s="238"/>
      <c r="AA493" s="238"/>
      <c r="AB493" s="238"/>
      <c r="AC493" s="238"/>
      <c r="AD493" s="238"/>
      <c r="AE493" s="238"/>
      <c r="AF493" s="238"/>
      <c r="AG493" s="238"/>
      <c r="AH493" s="238"/>
      <c r="AI493" s="238"/>
      <c r="AJ493" s="238"/>
      <c r="AK493" s="238"/>
      <c r="AL493" s="238"/>
      <c r="AM493" s="238"/>
      <c r="AN493" s="238"/>
      <c r="AO493" s="238"/>
      <c r="AP493" s="238"/>
      <c r="AQ493" s="238"/>
      <c r="AR493" s="238"/>
      <c r="AS493" s="238"/>
      <c r="AT493" s="238"/>
      <c r="AU493" s="238"/>
      <c r="AV493" s="238"/>
      <c r="AW493" s="238"/>
      <c r="AX493" s="238"/>
      <c r="AY493" s="238"/>
      <c r="AZ493" s="238"/>
      <c r="BA493" s="238"/>
      <c r="BB493" s="238"/>
      <c r="BC493" s="238"/>
      <c r="BD493" s="238"/>
      <c r="BE493" s="238"/>
      <c r="BF493" s="238"/>
      <c r="BG493" s="238"/>
      <c r="BH493" s="238"/>
      <c r="BI493" s="238"/>
      <c r="BJ493" s="238"/>
      <c r="BK493" s="238"/>
      <c r="BL493" s="238"/>
      <c r="BM493" s="239">
        <v>7</v>
      </c>
    </row>
    <row r="494" spans="1:65">
      <c r="A494" s="35"/>
      <c r="B494" s="19">
        <v>1</v>
      </c>
      <c r="C494" s="8">
        <v>3</v>
      </c>
      <c r="D494" s="240">
        <v>102</v>
      </c>
      <c r="E494" s="240">
        <v>76.175749999999994</v>
      </c>
      <c r="F494" s="237"/>
      <c r="G494" s="238"/>
      <c r="H494" s="238"/>
      <c r="I494" s="238"/>
      <c r="J494" s="238"/>
      <c r="K494" s="238"/>
      <c r="L494" s="238"/>
      <c r="M494" s="238"/>
      <c r="N494" s="238"/>
      <c r="O494" s="238"/>
      <c r="P494" s="238"/>
      <c r="Q494" s="238"/>
      <c r="R494" s="238"/>
      <c r="S494" s="238"/>
      <c r="T494" s="238"/>
      <c r="U494" s="238"/>
      <c r="V494" s="238"/>
      <c r="W494" s="238"/>
      <c r="X494" s="238"/>
      <c r="Y494" s="238"/>
      <c r="Z494" s="238"/>
      <c r="AA494" s="238"/>
      <c r="AB494" s="238"/>
      <c r="AC494" s="238"/>
      <c r="AD494" s="238"/>
      <c r="AE494" s="238"/>
      <c r="AF494" s="238"/>
      <c r="AG494" s="238"/>
      <c r="AH494" s="238"/>
      <c r="AI494" s="238"/>
      <c r="AJ494" s="238"/>
      <c r="AK494" s="238"/>
      <c r="AL494" s="238"/>
      <c r="AM494" s="238"/>
      <c r="AN494" s="238"/>
      <c r="AO494" s="238"/>
      <c r="AP494" s="238"/>
      <c r="AQ494" s="238"/>
      <c r="AR494" s="238"/>
      <c r="AS494" s="238"/>
      <c r="AT494" s="238"/>
      <c r="AU494" s="238"/>
      <c r="AV494" s="238"/>
      <c r="AW494" s="238"/>
      <c r="AX494" s="238"/>
      <c r="AY494" s="238"/>
      <c r="AZ494" s="238"/>
      <c r="BA494" s="238"/>
      <c r="BB494" s="238"/>
      <c r="BC494" s="238"/>
      <c r="BD494" s="238"/>
      <c r="BE494" s="238"/>
      <c r="BF494" s="238"/>
      <c r="BG494" s="238"/>
      <c r="BH494" s="238"/>
      <c r="BI494" s="238"/>
      <c r="BJ494" s="238"/>
      <c r="BK494" s="238"/>
      <c r="BL494" s="238"/>
      <c r="BM494" s="239">
        <v>16</v>
      </c>
    </row>
    <row r="495" spans="1:65">
      <c r="A495" s="35"/>
      <c r="B495" s="19">
        <v>1</v>
      </c>
      <c r="C495" s="8">
        <v>4</v>
      </c>
      <c r="D495" s="240">
        <v>98</v>
      </c>
      <c r="E495" s="240">
        <v>75.712500000000006</v>
      </c>
      <c r="F495" s="237"/>
      <c r="G495" s="238"/>
      <c r="H495" s="238"/>
      <c r="I495" s="238"/>
      <c r="J495" s="238"/>
      <c r="K495" s="238"/>
      <c r="L495" s="238"/>
      <c r="M495" s="238"/>
      <c r="N495" s="238"/>
      <c r="O495" s="238"/>
      <c r="P495" s="238"/>
      <c r="Q495" s="238"/>
      <c r="R495" s="238"/>
      <c r="S495" s="238"/>
      <c r="T495" s="238"/>
      <c r="U495" s="238"/>
      <c r="V495" s="238"/>
      <c r="W495" s="238"/>
      <c r="X495" s="238"/>
      <c r="Y495" s="238"/>
      <c r="Z495" s="238"/>
      <c r="AA495" s="238"/>
      <c r="AB495" s="238"/>
      <c r="AC495" s="238"/>
      <c r="AD495" s="238"/>
      <c r="AE495" s="238"/>
      <c r="AF495" s="238"/>
      <c r="AG495" s="238"/>
      <c r="AH495" s="238"/>
      <c r="AI495" s="238"/>
      <c r="AJ495" s="238"/>
      <c r="AK495" s="238"/>
      <c r="AL495" s="238"/>
      <c r="AM495" s="238"/>
      <c r="AN495" s="238"/>
      <c r="AO495" s="238"/>
      <c r="AP495" s="238"/>
      <c r="AQ495" s="238"/>
      <c r="AR495" s="238"/>
      <c r="AS495" s="238"/>
      <c r="AT495" s="238"/>
      <c r="AU495" s="238"/>
      <c r="AV495" s="238"/>
      <c r="AW495" s="238"/>
      <c r="AX495" s="238"/>
      <c r="AY495" s="238"/>
      <c r="AZ495" s="238"/>
      <c r="BA495" s="238"/>
      <c r="BB495" s="238"/>
      <c r="BC495" s="238"/>
      <c r="BD495" s="238"/>
      <c r="BE495" s="238"/>
      <c r="BF495" s="238"/>
      <c r="BG495" s="238"/>
      <c r="BH495" s="238"/>
      <c r="BI495" s="238"/>
      <c r="BJ495" s="238"/>
      <c r="BK495" s="238"/>
      <c r="BL495" s="238"/>
      <c r="BM495" s="239">
        <v>87.397853009259293</v>
      </c>
    </row>
    <row r="496" spans="1:65">
      <c r="A496" s="35"/>
      <c r="B496" s="19">
        <v>1</v>
      </c>
      <c r="C496" s="8">
        <v>5</v>
      </c>
      <c r="D496" s="240">
        <v>100</v>
      </c>
      <c r="E496" s="240">
        <v>74.677916666666675</v>
      </c>
      <c r="F496" s="237"/>
      <c r="G496" s="238"/>
      <c r="H496" s="238"/>
      <c r="I496" s="238"/>
      <c r="J496" s="238"/>
      <c r="K496" s="238"/>
      <c r="L496" s="238"/>
      <c r="M496" s="238"/>
      <c r="N496" s="238"/>
      <c r="O496" s="238"/>
      <c r="P496" s="238"/>
      <c r="Q496" s="238"/>
      <c r="R496" s="238"/>
      <c r="S496" s="238"/>
      <c r="T496" s="238"/>
      <c r="U496" s="238"/>
      <c r="V496" s="238"/>
      <c r="W496" s="238"/>
      <c r="X496" s="238"/>
      <c r="Y496" s="238"/>
      <c r="Z496" s="238"/>
      <c r="AA496" s="238"/>
      <c r="AB496" s="238"/>
      <c r="AC496" s="238"/>
      <c r="AD496" s="238"/>
      <c r="AE496" s="238"/>
      <c r="AF496" s="238"/>
      <c r="AG496" s="238"/>
      <c r="AH496" s="238"/>
      <c r="AI496" s="238"/>
      <c r="AJ496" s="238"/>
      <c r="AK496" s="238"/>
      <c r="AL496" s="238"/>
      <c r="AM496" s="238"/>
      <c r="AN496" s="238"/>
      <c r="AO496" s="238"/>
      <c r="AP496" s="238"/>
      <c r="AQ496" s="238"/>
      <c r="AR496" s="238"/>
      <c r="AS496" s="238"/>
      <c r="AT496" s="238"/>
      <c r="AU496" s="238"/>
      <c r="AV496" s="238"/>
      <c r="AW496" s="238"/>
      <c r="AX496" s="238"/>
      <c r="AY496" s="238"/>
      <c r="AZ496" s="238"/>
      <c r="BA496" s="238"/>
      <c r="BB496" s="238"/>
      <c r="BC496" s="238"/>
      <c r="BD496" s="238"/>
      <c r="BE496" s="238"/>
      <c r="BF496" s="238"/>
      <c r="BG496" s="238"/>
      <c r="BH496" s="238"/>
      <c r="BI496" s="238"/>
      <c r="BJ496" s="238"/>
      <c r="BK496" s="238"/>
      <c r="BL496" s="238"/>
      <c r="BM496" s="239">
        <v>13</v>
      </c>
    </row>
    <row r="497" spans="1:65">
      <c r="A497" s="35"/>
      <c r="B497" s="19">
        <v>1</v>
      </c>
      <c r="C497" s="8">
        <v>6</v>
      </c>
      <c r="D497" s="240">
        <v>100</v>
      </c>
      <c r="E497" s="240">
        <v>73.713250000000002</v>
      </c>
      <c r="F497" s="237"/>
      <c r="G497" s="238"/>
      <c r="H497" s="238"/>
      <c r="I497" s="238"/>
      <c r="J497" s="238"/>
      <c r="K497" s="238"/>
      <c r="L497" s="238"/>
      <c r="M497" s="238"/>
      <c r="N497" s="238"/>
      <c r="O497" s="238"/>
      <c r="P497" s="238"/>
      <c r="Q497" s="238"/>
      <c r="R497" s="238"/>
      <c r="S497" s="238"/>
      <c r="T497" s="238"/>
      <c r="U497" s="238"/>
      <c r="V497" s="238"/>
      <c r="W497" s="238"/>
      <c r="X497" s="238"/>
      <c r="Y497" s="238"/>
      <c r="Z497" s="238"/>
      <c r="AA497" s="238"/>
      <c r="AB497" s="238"/>
      <c r="AC497" s="238"/>
      <c r="AD497" s="238"/>
      <c r="AE497" s="238"/>
      <c r="AF497" s="238"/>
      <c r="AG497" s="238"/>
      <c r="AH497" s="238"/>
      <c r="AI497" s="238"/>
      <c r="AJ497" s="238"/>
      <c r="AK497" s="238"/>
      <c r="AL497" s="238"/>
      <c r="AM497" s="238"/>
      <c r="AN497" s="238"/>
      <c r="AO497" s="238"/>
      <c r="AP497" s="238"/>
      <c r="AQ497" s="238"/>
      <c r="AR497" s="238"/>
      <c r="AS497" s="238"/>
      <c r="AT497" s="238"/>
      <c r="AU497" s="238"/>
      <c r="AV497" s="238"/>
      <c r="AW497" s="238"/>
      <c r="AX497" s="238"/>
      <c r="AY497" s="238"/>
      <c r="AZ497" s="238"/>
      <c r="BA497" s="238"/>
      <c r="BB497" s="238"/>
      <c r="BC497" s="238"/>
      <c r="BD497" s="238"/>
      <c r="BE497" s="238"/>
      <c r="BF497" s="238"/>
      <c r="BG497" s="238"/>
      <c r="BH497" s="238"/>
      <c r="BI497" s="238"/>
      <c r="BJ497" s="238"/>
      <c r="BK497" s="238"/>
      <c r="BL497" s="238"/>
      <c r="BM497" s="241"/>
    </row>
    <row r="498" spans="1:65">
      <c r="A498" s="35"/>
      <c r="B498" s="20" t="s">
        <v>263</v>
      </c>
      <c r="C498" s="12"/>
      <c r="D498" s="242">
        <v>99.833333333333329</v>
      </c>
      <c r="E498" s="242">
        <v>74.962372685185187</v>
      </c>
      <c r="F498" s="237"/>
      <c r="G498" s="238"/>
      <c r="H498" s="238"/>
      <c r="I498" s="238"/>
      <c r="J498" s="238"/>
      <c r="K498" s="238"/>
      <c r="L498" s="238"/>
      <c r="M498" s="238"/>
      <c r="N498" s="238"/>
      <c r="O498" s="238"/>
      <c r="P498" s="238"/>
      <c r="Q498" s="238"/>
      <c r="R498" s="238"/>
      <c r="S498" s="238"/>
      <c r="T498" s="238"/>
      <c r="U498" s="238"/>
      <c r="V498" s="238"/>
      <c r="W498" s="238"/>
      <c r="X498" s="238"/>
      <c r="Y498" s="238"/>
      <c r="Z498" s="238"/>
      <c r="AA498" s="238"/>
      <c r="AB498" s="238"/>
      <c r="AC498" s="238"/>
      <c r="AD498" s="238"/>
      <c r="AE498" s="238"/>
      <c r="AF498" s="238"/>
      <c r="AG498" s="238"/>
      <c r="AH498" s="238"/>
      <c r="AI498" s="238"/>
      <c r="AJ498" s="238"/>
      <c r="AK498" s="238"/>
      <c r="AL498" s="238"/>
      <c r="AM498" s="238"/>
      <c r="AN498" s="238"/>
      <c r="AO498" s="238"/>
      <c r="AP498" s="238"/>
      <c r="AQ498" s="238"/>
      <c r="AR498" s="238"/>
      <c r="AS498" s="238"/>
      <c r="AT498" s="238"/>
      <c r="AU498" s="238"/>
      <c r="AV498" s="238"/>
      <c r="AW498" s="238"/>
      <c r="AX498" s="238"/>
      <c r="AY498" s="238"/>
      <c r="AZ498" s="238"/>
      <c r="BA498" s="238"/>
      <c r="BB498" s="238"/>
      <c r="BC498" s="238"/>
      <c r="BD498" s="238"/>
      <c r="BE498" s="238"/>
      <c r="BF498" s="238"/>
      <c r="BG498" s="238"/>
      <c r="BH498" s="238"/>
      <c r="BI498" s="238"/>
      <c r="BJ498" s="238"/>
      <c r="BK498" s="238"/>
      <c r="BL498" s="238"/>
      <c r="BM498" s="241"/>
    </row>
    <row r="499" spans="1:65">
      <c r="A499" s="35"/>
      <c r="B499" s="3" t="s">
        <v>264</v>
      </c>
      <c r="C499" s="33"/>
      <c r="D499" s="243">
        <v>100</v>
      </c>
      <c r="E499" s="243">
        <v>74.901618055555559</v>
      </c>
      <c r="F499" s="237"/>
      <c r="G499" s="238"/>
      <c r="H499" s="238"/>
      <c r="I499" s="238"/>
      <c r="J499" s="238"/>
      <c r="K499" s="238"/>
      <c r="L499" s="238"/>
      <c r="M499" s="238"/>
      <c r="N499" s="238"/>
      <c r="O499" s="238"/>
      <c r="P499" s="238"/>
      <c r="Q499" s="238"/>
      <c r="R499" s="238"/>
      <c r="S499" s="238"/>
      <c r="T499" s="238"/>
      <c r="U499" s="238"/>
      <c r="V499" s="238"/>
      <c r="W499" s="238"/>
      <c r="X499" s="238"/>
      <c r="Y499" s="238"/>
      <c r="Z499" s="238"/>
      <c r="AA499" s="238"/>
      <c r="AB499" s="238"/>
      <c r="AC499" s="238"/>
      <c r="AD499" s="238"/>
      <c r="AE499" s="238"/>
      <c r="AF499" s="238"/>
      <c r="AG499" s="238"/>
      <c r="AH499" s="238"/>
      <c r="AI499" s="238"/>
      <c r="AJ499" s="238"/>
      <c r="AK499" s="238"/>
      <c r="AL499" s="238"/>
      <c r="AM499" s="238"/>
      <c r="AN499" s="238"/>
      <c r="AO499" s="238"/>
      <c r="AP499" s="238"/>
      <c r="AQ499" s="238"/>
      <c r="AR499" s="238"/>
      <c r="AS499" s="238"/>
      <c r="AT499" s="238"/>
      <c r="AU499" s="238"/>
      <c r="AV499" s="238"/>
      <c r="AW499" s="238"/>
      <c r="AX499" s="238"/>
      <c r="AY499" s="238"/>
      <c r="AZ499" s="238"/>
      <c r="BA499" s="238"/>
      <c r="BB499" s="238"/>
      <c r="BC499" s="238"/>
      <c r="BD499" s="238"/>
      <c r="BE499" s="238"/>
      <c r="BF499" s="238"/>
      <c r="BG499" s="238"/>
      <c r="BH499" s="238"/>
      <c r="BI499" s="238"/>
      <c r="BJ499" s="238"/>
      <c r="BK499" s="238"/>
      <c r="BL499" s="238"/>
      <c r="BM499" s="241"/>
    </row>
    <row r="500" spans="1:65">
      <c r="A500" s="35"/>
      <c r="B500" s="3" t="s">
        <v>265</v>
      </c>
      <c r="C500" s="33"/>
      <c r="D500" s="243">
        <v>1.3291601358251257</v>
      </c>
      <c r="E500" s="243">
        <v>0.90047186217515096</v>
      </c>
      <c r="F500" s="237"/>
      <c r="G500" s="238"/>
      <c r="H500" s="238"/>
      <c r="I500" s="238"/>
      <c r="J500" s="238"/>
      <c r="K500" s="238"/>
      <c r="L500" s="238"/>
      <c r="M500" s="238"/>
      <c r="N500" s="238"/>
      <c r="O500" s="238"/>
      <c r="P500" s="238"/>
      <c r="Q500" s="238"/>
      <c r="R500" s="238"/>
      <c r="S500" s="238"/>
      <c r="T500" s="238"/>
      <c r="U500" s="238"/>
      <c r="V500" s="238"/>
      <c r="W500" s="238"/>
      <c r="X500" s="238"/>
      <c r="Y500" s="238"/>
      <c r="Z500" s="238"/>
      <c r="AA500" s="238"/>
      <c r="AB500" s="238"/>
      <c r="AC500" s="238"/>
      <c r="AD500" s="238"/>
      <c r="AE500" s="238"/>
      <c r="AF500" s="238"/>
      <c r="AG500" s="238"/>
      <c r="AH500" s="238"/>
      <c r="AI500" s="238"/>
      <c r="AJ500" s="238"/>
      <c r="AK500" s="238"/>
      <c r="AL500" s="238"/>
      <c r="AM500" s="238"/>
      <c r="AN500" s="238"/>
      <c r="AO500" s="238"/>
      <c r="AP500" s="238"/>
      <c r="AQ500" s="238"/>
      <c r="AR500" s="238"/>
      <c r="AS500" s="238"/>
      <c r="AT500" s="238"/>
      <c r="AU500" s="238"/>
      <c r="AV500" s="238"/>
      <c r="AW500" s="238"/>
      <c r="AX500" s="238"/>
      <c r="AY500" s="238"/>
      <c r="AZ500" s="238"/>
      <c r="BA500" s="238"/>
      <c r="BB500" s="238"/>
      <c r="BC500" s="238"/>
      <c r="BD500" s="238"/>
      <c r="BE500" s="238"/>
      <c r="BF500" s="238"/>
      <c r="BG500" s="238"/>
      <c r="BH500" s="238"/>
      <c r="BI500" s="238"/>
      <c r="BJ500" s="238"/>
      <c r="BK500" s="238"/>
      <c r="BL500" s="238"/>
      <c r="BM500" s="241"/>
    </row>
    <row r="501" spans="1:65">
      <c r="A501" s="35"/>
      <c r="B501" s="3" t="s">
        <v>87</v>
      </c>
      <c r="C501" s="33"/>
      <c r="D501" s="13">
        <v>1.3313791009934482E-2</v>
      </c>
      <c r="E501" s="13">
        <v>1.2012318045972298E-2</v>
      </c>
      <c r="F501" s="16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62"/>
    </row>
    <row r="502" spans="1:65">
      <c r="A502" s="35"/>
      <c r="B502" s="3" t="s">
        <v>266</v>
      </c>
      <c r="C502" s="33"/>
      <c r="D502" s="13">
        <v>0.14228587883911259</v>
      </c>
      <c r="E502" s="13">
        <v>-0.14228587883911337</v>
      </c>
      <c r="F502" s="16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62"/>
    </row>
    <row r="503" spans="1:65">
      <c r="A503" s="35"/>
      <c r="B503" s="53" t="s">
        <v>267</v>
      </c>
      <c r="C503" s="54"/>
      <c r="D503" s="52">
        <v>0.67</v>
      </c>
      <c r="E503" s="52">
        <v>0.67</v>
      </c>
      <c r="F503" s="16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62"/>
    </row>
    <row r="504" spans="1:65">
      <c r="B504" s="36"/>
      <c r="C504" s="20"/>
      <c r="D504" s="31"/>
      <c r="E504" s="31"/>
      <c r="BM504" s="62"/>
    </row>
    <row r="505" spans="1:65" ht="15">
      <c r="B505" s="37" t="s">
        <v>463</v>
      </c>
      <c r="BM505" s="32" t="s">
        <v>269</v>
      </c>
    </row>
    <row r="506" spans="1:65" ht="15">
      <c r="A506" s="28" t="s">
        <v>63</v>
      </c>
      <c r="B506" s="18" t="s">
        <v>115</v>
      </c>
      <c r="C506" s="15" t="s">
        <v>116</v>
      </c>
      <c r="D506" s="16" t="s">
        <v>235</v>
      </c>
      <c r="E506" s="17" t="s">
        <v>235</v>
      </c>
      <c r="F506" s="16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2">
        <v>1</v>
      </c>
    </row>
    <row r="507" spans="1:65">
      <c r="A507" s="35"/>
      <c r="B507" s="19" t="s">
        <v>236</v>
      </c>
      <c r="C507" s="8" t="s">
        <v>236</v>
      </c>
      <c r="D507" s="163" t="s">
        <v>240</v>
      </c>
      <c r="E507" s="164" t="s">
        <v>256</v>
      </c>
      <c r="F507" s="16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2" t="s">
        <v>1</v>
      </c>
    </row>
    <row r="508" spans="1:65">
      <c r="A508" s="35"/>
      <c r="B508" s="19"/>
      <c r="C508" s="8"/>
      <c r="D508" s="9" t="s">
        <v>103</v>
      </c>
      <c r="E508" s="10" t="s">
        <v>103</v>
      </c>
      <c r="F508" s="16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2">
        <v>3</v>
      </c>
    </row>
    <row r="509" spans="1:65">
      <c r="A509" s="35"/>
      <c r="B509" s="19"/>
      <c r="C509" s="8"/>
      <c r="D509" s="29"/>
      <c r="E509" s="29"/>
      <c r="F509" s="16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2">
        <v>3</v>
      </c>
    </row>
    <row r="510" spans="1:65">
      <c r="A510" s="35"/>
      <c r="B510" s="18">
        <v>1</v>
      </c>
      <c r="C510" s="14">
        <v>1</v>
      </c>
      <c r="D510" s="244">
        <v>0.45000000000000007</v>
      </c>
      <c r="E510" s="244">
        <v>0.43125000000000002</v>
      </c>
      <c r="F510" s="234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  <c r="Q510" s="235"/>
      <c r="R510" s="235"/>
      <c r="S510" s="235"/>
      <c r="T510" s="235"/>
      <c r="U510" s="235"/>
      <c r="V510" s="235"/>
      <c r="W510" s="235"/>
      <c r="X510" s="235"/>
      <c r="Y510" s="235"/>
      <c r="Z510" s="235"/>
      <c r="AA510" s="235"/>
      <c r="AB510" s="235"/>
      <c r="AC510" s="235"/>
      <c r="AD510" s="235"/>
      <c r="AE510" s="235"/>
      <c r="AF510" s="235"/>
      <c r="AG510" s="235"/>
      <c r="AH510" s="235"/>
      <c r="AI510" s="235"/>
      <c r="AJ510" s="235"/>
      <c r="AK510" s="235"/>
      <c r="AL510" s="235"/>
      <c r="AM510" s="235"/>
      <c r="AN510" s="235"/>
      <c r="AO510" s="235"/>
      <c r="AP510" s="235"/>
      <c r="AQ510" s="235"/>
      <c r="AR510" s="235"/>
      <c r="AS510" s="235"/>
      <c r="AT510" s="235"/>
      <c r="AU510" s="235"/>
      <c r="AV510" s="235"/>
      <c r="AW510" s="235"/>
      <c r="AX510" s="235"/>
      <c r="AY510" s="235"/>
      <c r="AZ510" s="235"/>
      <c r="BA510" s="235"/>
      <c r="BB510" s="235"/>
      <c r="BC510" s="235"/>
      <c r="BD510" s="235"/>
      <c r="BE510" s="235"/>
      <c r="BF510" s="235"/>
      <c r="BG510" s="235"/>
      <c r="BH510" s="235"/>
      <c r="BI510" s="235"/>
      <c r="BJ510" s="235"/>
      <c r="BK510" s="235"/>
      <c r="BL510" s="235"/>
      <c r="BM510" s="245">
        <v>1</v>
      </c>
    </row>
    <row r="511" spans="1:65">
      <c r="A511" s="35"/>
      <c r="B511" s="19">
        <v>1</v>
      </c>
      <c r="C511" s="8">
        <v>2</v>
      </c>
      <c r="D511" s="246">
        <v>0.45000000000000007</v>
      </c>
      <c r="E511" s="246">
        <v>0.42500000000000004</v>
      </c>
      <c r="F511" s="234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  <c r="R511" s="235"/>
      <c r="S511" s="235"/>
      <c r="T511" s="235"/>
      <c r="U511" s="235"/>
      <c r="V511" s="235"/>
      <c r="W511" s="235"/>
      <c r="X511" s="235"/>
      <c r="Y511" s="235"/>
      <c r="Z511" s="235"/>
      <c r="AA511" s="235"/>
      <c r="AB511" s="235"/>
      <c r="AC511" s="235"/>
      <c r="AD511" s="235"/>
      <c r="AE511" s="235"/>
      <c r="AF511" s="235"/>
      <c r="AG511" s="235"/>
      <c r="AH511" s="235"/>
      <c r="AI511" s="235"/>
      <c r="AJ511" s="235"/>
      <c r="AK511" s="235"/>
      <c r="AL511" s="235"/>
      <c r="AM511" s="235"/>
      <c r="AN511" s="235"/>
      <c r="AO511" s="235"/>
      <c r="AP511" s="235"/>
      <c r="AQ511" s="235"/>
      <c r="AR511" s="235"/>
      <c r="AS511" s="235"/>
      <c r="AT511" s="235"/>
      <c r="AU511" s="235"/>
      <c r="AV511" s="235"/>
      <c r="AW511" s="235"/>
      <c r="AX511" s="235"/>
      <c r="AY511" s="235"/>
      <c r="AZ511" s="235"/>
      <c r="BA511" s="235"/>
      <c r="BB511" s="235"/>
      <c r="BC511" s="235"/>
      <c r="BD511" s="235"/>
      <c r="BE511" s="235"/>
      <c r="BF511" s="235"/>
      <c r="BG511" s="235"/>
      <c r="BH511" s="235"/>
      <c r="BI511" s="235"/>
      <c r="BJ511" s="235"/>
      <c r="BK511" s="235"/>
      <c r="BL511" s="235"/>
      <c r="BM511" s="245">
        <v>8</v>
      </c>
    </row>
    <row r="512" spans="1:65">
      <c r="A512" s="35"/>
      <c r="B512" s="19">
        <v>1</v>
      </c>
      <c r="C512" s="8">
        <v>3</v>
      </c>
      <c r="D512" s="246">
        <v>0.45000000000000007</v>
      </c>
      <c r="E512" s="246">
        <v>0.42500000000000004</v>
      </c>
      <c r="F512" s="234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  <c r="R512" s="235"/>
      <c r="S512" s="235"/>
      <c r="T512" s="235"/>
      <c r="U512" s="235"/>
      <c r="V512" s="235"/>
      <c r="W512" s="235"/>
      <c r="X512" s="235"/>
      <c r="Y512" s="235"/>
      <c r="Z512" s="235"/>
      <c r="AA512" s="235"/>
      <c r="AB512" s="235"/>
      <c r="AC512" s="235"/>
      <c r="AD512" s="235"/>
      <c r="AE512" s="235"/>
      <c r="AF512" s="235"/>
      <c r="AG512" s="235"/>
      <c r="AH512" s="235"/>
      <c r="AI512" s="235"/>
      <c r="AJ512" s="235"/>
      <c r="AK512" s="235"/>
      <c r="AL512" s="235"/>
      <c r="AM512" s="235"/>
      <c r="AN512" s="235"/>
      <c r="AO512" s="235"/>
      <c r="AP512" s="235"/>
      <c r="AQ512" s="235"/>
      <c r="AR512" s="235"/>
      <c r="AS512" s="235"/>
      <c r="AT512" s="235"/>
      <c r="AU512" s="235"/>
      <c r="AV512" s="235"/>
      <c r="AW512" s="235"/>
      <c r="AX512" s="235"/>
      <c r="AY512" s="235"/>
      <c r="AZ512" s="235"/>
      <c r="BA512" s="235"/>
      <c r="BB512" s="235"/>
      <c r="BC512" s="235"/>
      <c r="BD512" s="235"/>
      <c r="BE512" s="235"/>
      <c r="BF512" s="235"/>
      <c r="BG512" s="235"/>
      <c r="BH512" s="235"/>
      <c r="BI512" s="235"/>
      <c r="BJ512" s="235"/>
      <c r="BK512" s="235"/>
      <c r="BL512" s="235"/>
      <c r="BM512" s="245">
        <v>16</v>
      </c>
    </row>
    <row r="513" spans="1:65">
      <c r="A513" s="35"/>
      <c r="B513" s="19">
        <v>1</v>
      </c>
      <c r="C513" s="8">
        <v>4</v>
      </c>
      <c r="D513" s="246">
        <v>0.44</v>
      </c>
      <c r="E513" s="246">
        <v>0.42500000000000004</v>
      </c>
      <c r="F513" s="234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  <c r="R513" s="235"/>
      <c r="S513" s="235"/>
      <c r="T513" s="235"/>
      <c r="U513" s="235"/>
      <c r="V513" s="235"/>
      <c r="W513" s="235"/>
      <c r="X513" s="235"/>
      <c r="Y513" s="235"/>
      <c r="Z513" s="235"/>
      <c r="AA513" s="235"/>
      <c r="AB513" s="235"/>
      <c r="AC513" s="235"/>
      <c r="AD513" s="235"/>
      <c r="AE513" s="235"/>
      <c r="AF513" s="235"/>
      <c r="AG513" s="235"/>
      <c r="AH513" s="235"/>
      <c r="AI513" s="235"/>
      <c r="AJ513" s="235"/>
      <c r="AK513" s="235"/>
      <c r="AL513" s="235"/>
      <c r="AM513" s="235"/>
      <c r="AN513" s="235"/>
      <c r="AO513" s="235"/>
      <c r="AP513" s="235"/>
      <c r="AQ513" s="235"/>
      <c r="AR513" s="235"/>
      <c r="AS513" s="235"/>
      <c r="AT513" s="235"/>
      <c r="AU513" s="235"/>
      <c r="AV513" s="235"/>
      <c r="AW513" s="235"/>
      <c r="AX513" s="235"/>
      <c r="AY513" s="235"/>
      <c r="AZ513" s="235"/>
      <c r="BA513" s="235"/>
      <c r="BB513" s="235"/>
      <c r="BC513" s="235"/>
      <c r="BD513" s="235"/>
      <c r="BE513" s="235"/>
      <c r="BF513" s="235"/>
      <c r="BG513" s="235"/>
      <c r="BH513" s="235"/>
      <c r="BI513" s="235"/>
      <c r="BJ513" s="235"/>
      <c r="BK513" s="235"/>
      <c r="BL513" s="235"/>
      <c r="BM513" s="245">
        <v>0.43687500000000001</v>
      </c>
    </row>
    <row r="514" spans="1:65">
      <c r="A514" s="35"/>
      <c r="B514" s="19">
        <v>1</v>
      </c>
      <c r="C514" s="8">
        <v>5</v>
      </c>
      <c r="D514" s="246">
        <v>0.45000000000000007</v>
      </c>
      <c r="E514" s="246">
        <v>0.43125000000000002</v>
      </c>
      <c r="F514" s="234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  <c r="Q514" s="235"/>
      <c r="R514" s="235"/>
      <c r="S514" s="235"/>
      <c r="T514" s="235"/>
      <c r="U514" s="235"/>
      <c r="V514" s="235"/>
      <c r="W514" s="235"/>
      <c r="X514" s="235"/>
      <c r="Y514" s="235"/>
      <c r="Z514" s="235"/>
      <c r="AA514" s="235"/>
      <c r="AB514" s="235"/>
      <c r="AC514" s="235"/>
      <c r="AD514" s="235"/>
      <c r="AE514" s="235"/>
      <c r="AF514" s="235"/>
      <c r="AG514" s="235"/>
      <c r="AH514" s="235"/>
      <c r="AI514" s="235"/>
      <c r="AJ514" s="235"/>
      <c r="AK514" s="235"/>
      <c r="AL514" s="235"/>
      <c r="AM514" s="235"/>
      <c r="AN514" s="235"/>
      <c r="AO514" s="235"/>
      <c r="AP514" s="235"/>
      <c r="AQ514" s="235"/>
      <c r="AR514" s="235"/>
      <c r="AS514" s="235"/>
      <c r="AT514" s="235"/>
      <c r="AU514" s="235"/>
      <c r="AV514" s="235"/>
      <c r="AW514" s="235"/>
      <c r="AX514" s="235"/>
      <c r="AY514" s="235"/>
      <c r="AZ514" s="235"/>
      <c r="BA514" s="235"/>
      <c r="BB514" s="235"/>
      <c r="BC514" s="235"/>
      <c r="BD514" s="235"/>
      <c r="BE514" s="235"/>
      <c r="BF514" s="235"/>
      <c r="BG514" s="235"/>
      <c r="BH514" s="235"/>
      <c r="BI514" s="235"/>
      <c r="BJ514" s="235"/>
      <c r="BK514" s="235"/>
      <c r="BL514" s="235"/>
      <c r="BM514" s="245">
        <v>14</v>
      </c>
    </row>
    <row r="515" spans="1:65">
      <c r="A515" s="35"/>
      <c r="B515" s="19">
        <v>1</v>
      </c>
      <c r="C515" s="8">
        <v>6</v>
      </c>
      <c r="D515" s="246">
        <v>0.44</v>
      </c>
      <c r="E515" s="246">
        <v>0.42500000000000004</v>
      </c>
      <c r="F515" s="234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  <c r="R515" s="235"/>
      <c r="S515" s="235"/>
      <c r="T515" s="235"/>
      <c r="U515" s="235"/>
      <c r="V515" s="235"/>
      <c r="W515" s="235"/>
      <c r="X515" s="235"/>
      <c r="Y515" s="235"/>
      <c r="Z515" s="235"/>
      <c r="AA515" s="235"/>
      <c r="AB515" s="235"/>
      <c r="AC515" s="235"/>
      <c r="AD515" s="235"/>
      <c r="AE515" s="235"/>
      <c r="AF515" s="235"/>
      <c r="AG515" s="235"/>
      <c r="AH515" s="235"/>
      <c r="AI515" s="235"/>
      <c r="AJ515" s="235"/>
      <c r="AK515" s="235"/>
      <c r="AL515" s="235"/>
      <c r="AM515" s="235"/>
      <c r="AN515" s="235"/>
      <c r="AO515" s="235"/>
      <c r="AP515" s="235"/>
      <c r="AQ515" s="235"/>
      <c r="AR515" s="235"/>
      <c r="AS515" s="235"/>
      <c r="AT515" s="235"/>
      <c r="AU515" s="235"/>
      <c r="AV515" s="235"/>
      <c r="AW515" s="235"/>
      <c r="AX515" s="235"/>
      <c r="AY515" s="235"/>
      <c r="AZ515" s="235"/>
      <c r="BA515" s="235"/>
      <c r="BB515" s="235"/>
      <c r="BC515" s="235"/>
      <c r="BD515" s="235"/>
      <c r="BE515" s="235"/>
      <c r="BF515" s="235"/>
      <c r="BG515" s="235"/>
      <c r="BH515" s="235"/>
      <c r="BI515" s="235"/>
      <c r="BJ515" s="235"/>
      <c r="BK515" s="235"/>
      <c r="BL515" s="235"/>
      <c r="BM515" s="63"/>
    </row>
    <row r="516" spans="1:65">
      <c r="A516" s="35"/>
      <c r="B516" s="20" t="s">
        <v>263</v>
      </c>
      <c r="C516" s="12"/>
      <c r="D516" s="247">
        <v>0.44666666666666671</v>
      </c>
      <c r="E516" s="247">
        <v>0.42708333333333331</v>
      </c>
      <c r="F516" s="234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  <c r="R516" s="235"/>
      <c r="S516" s="235"/>
      <c r="T516" s="235"/>
      <c r="U516" s="235"/>
      <c r="V516" s="235"/>
      <c r="W516" s="235"/>
      <c r="X516" s="235"/>
      <c r="Y516" s="235"/>
      <c r="Z516" s="235"/>
      <c r="AA516" s="235"/>
      <c r="AB516" s="235"/>
      <c r="AC516" s="235"/>
      <c r="AD516" s="235"/>
      <c r="AE516" s="235"/>
      <c r="AF516" s="235"/>
      <c r="AG516" s="235"/>
      <c r="AH516" s="235"/>
      <c r="AI516" s="235"/>
      <c r="AJ516" s="235"/>
      <c r="AK516" s="235"/>
      <c r="AL516" s="235"/>
      <c r="AM516" s="235"/>
      <c r="AN516" s="235"/>
      <c r="AO516" s="235"/>
      <c r="AP516" s="235"/>
      <c r="AQ516" s="235"/>
      <c r="AR516" s="235"/>
      <c r="AS516" s="235"/>
      <c r="AT516" s="235"/>
      <c r="AU516" s="235"/>
      <c r="AV516" s="235"/>
      <c r="AW516" s="235"/>
      <c r="AX516" s="235"/>
      <c r="AY516" s="235"/>
      <c r="AZ516" s="235"/>
      <c r="BA516" s="235"/>
      <c r="BB516" s="235"/>
      <c r="BC516" s="235"/>
      <c r="BD516" s="235"/>
      <c r="BE516" s="235"/>
      <c r="BF516" s="235"/>
      <c r="BG516" s="235"/>
      <c r="BH516" s="235"/>
      <c r="BI516" s="235"/>
      <c r="BJ516" s="235"/>
      <c r="BK516" s="235"/>
      <c r="BL516" s="235"/>
      <c r="BM516" s="63"/>
    </row>
    <row r="517" spans="1:65">
      <c r="A517" s="35"/>
      <c r="B517" s="3" t="s">
        <v>264</v>
      </c>
      <c r="C517" s="33"/>
      <c r="D517" s="27">
        <v>0.45000000000000007</v>
      </c>
      <c r="E517" s="27">
        <v>0.42500000000000004</v>
      </c>
      <c r="F517" s="234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  <c r="R517" s="235"/>
      <c r="S517" s="235"/>
      <c r="T517" s="235"/>
      <c r="U517" s="235"/>
      <c r="V517" s="235"/>
      <c r="W517" s="235"/>
      <c r="X517" s="235"/>
      <c r="Y517" s="235"/>
      <c r="Z517" s="235"/>
      <c r="AA517" s="235"/>
      <c r="AB517" s="235"/>
      <c r="AC517" s="235"/>
      <c r="AD517" s="235"/>
      <c r="AE517" s="235"/>
      <c r="AF517" s="235"/>
      <c r="AG517" s="235"/>
      <c r="AH517" s="235"/>
      <c r="AI517" s="235"/>
      <c r="AJ517" s="235"/>
      <c r="AK517" s="235"/>
      <c r="AL517" s="235"/>
      <c r="AM517" s="235"/>
      <c r="AN517" s="235"/>
      <c r="AO517" s="235"/>
      <c r="AP517" s="235"/>
      <c r="AQ517" s="235"/>
      <c r="AR517" s="235"/>
      <c r="AS517" s="235"/>
      <c r="AT517" s="235"/>
      <c r="AU517" s="235"/>
      <c r="AV517" s="235"/>
      <c r="AW517" s="235"/>
      <c r="AX517" s="235"/>
      <c r="AY517" s="235"/>
      <c r="AZ517" s="235"/>
      <c r="BA517" s="235"/>
      <c r="BB517" s="235"/>
      <c r="BC517" s="235"/>
      <c r="BD517" s="235"/>
      <c r="BE517" s="235"/>
      <c r="BF517" s="235"/>
      <c r="BG517" s="235"/>
      <c r="BH517" s="235"/>
      <c r="BI517" s="235"/>
      <c r="BJ517" s="235"/>
      <c r="BK517" s="235"/>
      <c r="BL517" s="235"/>
      <c r="BM517" s="63"/>
    </row>
    <row r="518" spans="1:65">
      <c r="A518" s="35"/>
      <c r="B518" s="3" t="s">
        <v>265</v>
      </c>
      <c r="C518" s="33"/>
      <c r="D518" s="27">
        <v>5.1639777949432555E-3</v>
      </c>
      <c r="E518" s="27">
        <v>3.2274861218395024E-3</v>
      </c>
      <c r="F518" s="234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  <c r="Q518" s="235"/>
      <c r="R518" s="235"/>
      <c r="S518" s="235"/>
      <c r="T518" s="235"/>
      <c r="U518" s="235"/>
      <c r="V518" s="235"/>
      <c r="W518" s="235"/>
      <c r="X518" s="235"/>
      <c r="Y518" s="235"/>
      <c r="Z518" s="235"/>
      <c r="AA518" s="235"/>
      <c r="AB518" s="235"/>
      <c r="AC518" s="235"/>
      <c r="AD518" s="235"/>
      <c r="AE518" s="235"/>
      <c r="AF518" s="235"/>
      <c r="AG518" s="235"/>
      <c r="AH518" s="235"/>
      <c r="AI518" s="235"/>
      <c r="AJ518" s="235"/>
      <c r="AK518" s="235"/>
      <c r="AL518" s="235"/>
      <c r="AM518" s="235"/>
      <c r="AN518" s="235"/>
      <c r="AO518" s="235"/>
      <c r="AP518" s="235"/>
      <c r="AQ518" s="235"/>
      <c r="AR518" s="235"/>
      <c r="AS518" s="235"/>
      <c r="AT518" s="235"/>
      <c r="AU518" s="235"/>
      <c r="AV518" s="235"/>
      <c r="AW518" s="235"/>
      <c r="AX518" s="235"/>
      <c r="AY518" s="235"/>
      <c r="AZ518" s="235"/>
      <c r="BA518" s="235"/>
      <c r="BB518" s="235"/>
      <c r="BC518" s="235"/>
      <c r="BD518" s="235"/>
      <c r="BE518" s="235"/>
      <c r="BF518" s="235"/>
      <c r="BG518" s="235"/>
      <c r="BH518" s="235"/>
      <c r="BI518" s="235"/>
      <c r="BJ518" s="235"/>
      <c r="BK518" s="235"/>
      <c r="BL518" s="235"/>
      <c r="BM518" s="63"/>
    </row>
    <row r="519" spans="1:65">
      <c r="A519" s="35"/>
      <c r="B519" s="3" t="s">
        <v>87</v>
      </c>
      <c r="C519" s="33"/>
      <c r="D519" s="13">
        <v>1.1561144317037138E-2</v>
      </c>
      <c r="E519" s="13">
        <v>7.5570406755266399E-3</v>
      </c>
      <c r="F519" s="16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62"/>
    </row>
    <row r="520" spans="1:65">
      <c r="A520" s="35"/>
      <c r="B520" s="3" t="s">
        <v>266</v>
      </c>
      <c r="C520" s="33"/>
      <c r="D520" s="13">
        <v>2.241297091082517E-2</v>
      </c>
      <c r="E520" s="13">
        <v>-2.2412970910825059E-2</v>
      </c>
      <c r="F520" s="16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62"/>
    </row>
    <row r="521" spans="1:65">
      <c r="A521" s="35"/>
      <c r="B521" s="53" t="s">
        <v>267</v>
      </c>
      <c r="C521" s="54"/>
      <c r="D521" s="52">
        <v>0.67</v>
      </c>
      <c r="E521" s="52">
        <v>0.67</v>
      </c>
      <c r="F521" s="16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62"/>
    </row>
    <row r="522" spans="1:65">
      <c r="B522" s="36"/>
      <c r="C522" s="20"/>
      <c r="D522" s="31"/>
      <c r="E522" s="31"/>
      <c r="BM522" s="62"/>
    </row>
    <row r="523" spans="1:65" ht="15">
      <c r="B523" s="37" t="s">
        <v>464</v>
      </c>
      <c r="BM523" s="32" t="s">
        <v>269</v>
      </c>
    </row>
    <row r="524" spans="1:65" ht="15">
      <c r="A524" s="28" t="s">
        <v>66</v>
      </c>
      <c r="B524" s="18" t="s">
        <v>115</v>
      </c>
      <c r="C524" s="15" t="s">
        <v>116</v>
      </c>
      <c r="D524" s="16" t="s">
        <v>235</v>
      </c>
      <c r="E524" s="17" t="s">
        <v>235</v>
      </c>
      <c r="F524" s="16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2">
        <v>1</v>
      </c>
    </row>
    <row r="525" spans="1:65">
      <c r="A525" s="35"/>
      <c r="B525" s="19" t="s">
        <v>236</v>
      </c>
      <c r="C525" s="8" t="s">
        <v>236</v>
      </c>
      <c r="D525" s="163" t="s">
        <v>240</v>
      </c>
      <c r="E525" s="164" t="s">
        <v>256</v>
      </c>
      <c r="F525" s="16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2" t="s">
        <v>3</v>
      </c>
    </row>
    <row r="526" spans="1:65">
      <c r="A526" s="35"/>
      <c r="B526" s="19"/>
      <c r="C526" s="8"/>
      <c r="D526" s="9" t="s">
        <v>103</v>
      </c>
      <c r="E526" s="10" t="s">
        <v>103</v>
      </c>
      <c r="F526" s="16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2">
        <v>0</v>
      </c>
    </row>
    <row r="527" spans="1:65">
      <c r="A527" s="35"/>
      <c r="B527" s="19"/>
      <c r="C527" s="8"/>
      <c r="D527" s="29"/>
      <c r="E527" s="29"/>
      <c r="F527" s="16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2">
        <v>0</v>
      </c>
    </row>
    <row r="528" spans="1:65">
      <c r="A528" s="35"/>
      <c r="B528" s="18">
        <v>1</v>
      </c>
      <c r="C528" s="14">
        <v>1</v>
      </c>
      <c r="D528" s="236">
        <v>241</v>
      </c>
      <c r="E528" s="236">
        <v>98.870749999999987</v>
      </c>
      <c r="F528" s="237"/>
      <c r="G528" s="238"/>
      <c r="H528" s="238"/>
      <c r="I528" s="238"/>
      <c r="J528" s="238"/>
      <c r="K528" s="238"/>
      <c r="L528" s="238"/>
      <c r="M528" s="238"/>
      <c r="N528" s="238"/>
      <c r="O528" s="238"/>
      <c r="P528" s="238"/>
      <c r="Q528" s="238"/>
      <c r="R528" s="238"/>
      <c r="S528" s="238"/>
      <c r="T528" s="238"/>
      <c r="U528" s="238"/>
      <c r="V528" s="238"/>
      <c r="W528" s="238"/>
      <c r="X528" s="238"/>
      <c r="Y528" s="238"/>
      <c r="Z528" s="238"/>
      <c r="AA528" s="238"/>
      <c r="AB528" s="238"/>
      <c r="AC528" s="238"/>
      <c r="AD528" s="238"/>
      <c r="AE528" s="238"/>
      <c r="AF528" s="238"/>
      <c r="AG528" s="238"/>
      <c r="AH528" s="238"/>
      <c r="AI528" s="238"/>
      <c r="AJ528" s="238"/>
      <c r="AK528" s="238"/>
      <c r="AL528" s="238"/>
      <c r="AM528" s="238"/>
      <c r="AN528" s="238"/>
      <c r="AO528" s="238"/>
      <c r="AP528" s="238"/>
      <c r="AQ528" s="238"/>
      <c r="AR528" s="238"/>
      <c r="AS528" s="238"/>
      <c r="AT528" s="238"/>
      <c r="AU528" s="238"/>
      <c r="AV528" s="238"/>
      <c r="AW528" s="238"/>
      <c r="AX528" s="238"/>
      <c r="AY528" s="238"/>
      <c r="AZ528" s="238"/>
      <c r="BA528" s="238"/>
      <c r="BB528" s="238"/>
      <c r="BC528" s="238"/>
      <c r="BD528" s="238"/>
      <c r="BE528" s="238"/>
      <c r="BF528" s="238"/>
      <c r="BG528" s="238"/>
      <c r="BH528" s="238"/>
      <c r="BI528" s="238"/>
      <c r="BJ528" s="238"/>
      <c r="BK528" s="238"/>
      <c r="BL528" s="238"/>
      <c r="BM528" s="239">
        <v>1</v>
      </c>
    </row>
    <row r="529" spans="1:65">
      <c r="A529" s="35"/>
      <c r="B529" s="19">
        <v>1</v>
      </c>
      <c r="C529" s="8">
        <v>2</v>
      </c>
      <c r="D529" s="240">
        <v>472</v>
      </c>
      <c r="E529" s="240">
        <v>99.386750000000006</v>
      </c>
      <c r="F529" s="237"/>
      <c r="G529" s="238"/>
      <c r="H529" s="238"/>
      <c r="I529" s="238"/>
      <c r="J529" s="238"/>
      <c r="K529" s="238"/>
      <c r="L529" s="238"/>
      <c r="M529" s="238"/>
      <c r="N529" s="238"/>
      <c r="O529" s="238"/>
      <c r="P529" s="238"/>
      <c r="Q529" s="238"/>
      <c r="R529" s="238"/>
      <c r="S529" s="238"/>
      <c r="T529" s="238"/>
      <c r="U529" s="238"/>
      <c r="V529" s="238"/>
      <c r="W529" s="238"/>
      <c r="X529" s="238"/>
      <c r="Y529" s="238"/>
      <c r="Z529" s="238"/>
      <c r="AA529" s="238"/>
      <c r="AB529" s="238"/>
      <c r="AC529" s="238"/>
      <c r="AD529" s="238"/>
      <c r="AE529" s="238"/>
      <c r="AF529" s="238"/>
      <c r="AG529" s="238"/>
      <c r="AH529" s="238"/>
      <c r="AI529" s="238"/>
      <c r="AJ529" s="238"/>
      <c r="AK529" s="238"/>
      <c r="AL529" s="238"/>
      <c r="AM529" s="238"/>
      <c r="AN529" s="238"/>
      <c r="AO529" s="238"/>
      <c r="AP529" s="238"/>
      <c r="AQ529" s="238"/>
      <c r="AR529" s="238"/>
      <c r="AS529" s="238"/>
      <c r="AT529" s="238"/>
      <c r="AU529" s="238"/>
      <c r="AV529" s="238"/>
      <c r="AW529" s="238"/>
      <c r="AX529" s="238"/>
      <c r="AY529" s="238"/>
      <c r="AZ529" s="238"/>
      <c r="BA529" s="238"/>
      <c r="BB529" s="238"/>
      <c r="BC529" s="238"/>
      <c r="BD529" s="238"/>
      <c r="BE529" s="238"/>
      <c r="BF529" s="238"/>
      <c r="BG529" s="238"/>
      <c r="BH529" s="238"/>
      <c r="BI529" s="238"/>
      <c r="BJ529" s="238"/>
      <c r="BK529" s="238"/>
      <c r="BL529" s="238"/>
      <c r="BM529" s="239">
        <v>9</v>
      </c>
    </row>
    <row r="530" spans="1:65">
      <c r="A530" s="35"/>
      <c r="B530" s="19">
        <v>1</v>
      </c>
      <c r="C530" s="8">
        <v>3</v>
      </c>
      <c r="D530" s="240">
        <v>334</v>
      </c>
      <c r="E530" s="240">
        <v>99.27000000000001</v>
      </c>
      <c r="F530" s="237"/>
      <c r="G530" s="238"/>
      <c r="H530" s="238"/>
      <c r="I530" s="238"/>
      <c r="J530" s="238"/>
      <c r="K530" s="238"/>
      <c r="L530" s="238"/>
      <c r="M530" s="238"/>
      <c r="N530" s="238"/>
      <c r="O530" s="238"/>
      <c r="P530" s="238"/>
      <c r="Q530" s="238"/>
      <c r="R530" s="238"/>
      <c r="S530" s="238"/>
      <c r="T530" s="238"/>
      <c r="U530" s="238"/>
      <c r="V530" s="238"/>
      <c r="W530" s="238"/>
      <c r="X530" s="238"/>
      <c r="Y530" s="238"/>
      <c r="Z530" s="238"/>
      <c r="AA530" s="238"/>
      <c r="AB530" s="238"/>
      <c r="AC530" s="238"/>
      <c r="AD530" s="238"/>
      <c r="AE530" s="238"/>
      <c r="AF530" s="238"/>
      <c r="AG530" s="238"/>
      <c r="AH530" s="238"/>
      <c r="AI530" s="238"/>
      <c r="AJ530" s="238"/>
      <c r="AK530" s="238"/>
      <c r="AL530" s="238"/>
      <c r="AM530" s="238"/>
      <c r="AN530" s="238"/>
      <c r="AO530" s="238"/>
      <c r="AP530" s="238"/>
      <c r="AQ530" s="238"/>
      <c r="AR530" s="238"/>
      <c r="AS530" s="238"/>
      <c r="AT530" s="238"/>
      <c r="AU530" s="238"/>
      <c r="AV530" s="238"/>
      <c r="AW530" s="238"/>
      <c r="AX530" s="238"/>
      <c r="AY530" s="238"/>
      <c r="AZ530" s="238"/>
      <c r="BA530" s="238"/>
      <c r="BB530" s="238"/>
      <c r="BC530" s="238"/>
      <c r="BD530" s="238"/>
      <c r="BE530" s="238"/>
      <c r="BF530" s="238"/>
      <c r="BG530" s="238"/>
      <c r="BH530" s="238"/>
      <c r="BI530" s="238"/>
      <c r="BJ530" s="238"/>
      <c r="BK530" s="238"/>
      <c r="BL530" s="238"/>
      <c r="BM530" s="239">
        <v>16</v>
      </c>
    </row>
    <row r="531" spans="1:65">
      <c r="A531" s="35"/>
      <c r="B531" s="19">
        <v>1</v>
      </c>
      <c r="C531" s="8">
        <v>4</v>
      </c>
      <c r="D531" s="240">
        <v>237</v>
      </c>
      <c r="E531" s="240">
        <v>98.506249999999994</v>
      </c>
      <c r="F531" s="237"/>
      <c r="G531" s="238"/>
      <c r="H531" s="238"/>
      <c r="I531" s="238"/>
      <c r="J531" s="238"/>
      <c r="K531" s="238"/>
      <c r="L531" s="238"/>
      <c r="M531" s="238"/>
      <c r="N531" s="238"/>
      <c r="O531" s="238"/>
      <c r="P531" s="238"/>
      <c r="Q531" s="238"/>
      <c r="R531" s="238"/>
      <c r="S531" s="238"/>
      <c r="T531" s="238"/>
      <c r="U531" s="238"/>
      <c r="V531" s="238"/>
      <c r="W531" s="238"/>
      <c r="X531" s="238"/>
      <c r="Y531" s="238"/>
      <c r="Z531" s="238"/>
      <c r="AA531" s="238"/>
      <c r="AB531" s="238"/>
      <c r="AC531" s="238"/>
      <c r="AD531" s="238"/>
      <c r="AE531" s="238"/>
      <c r="AF531" s="238"/>
      <c r="AG531" s="238"/>
      <c r="AH531" s="238"/>
      <c r="AI531" s="238"/>
      <c r="AJ531" s="238"/>
      <c r="AK531" s="238"/>
      <c r="AL531" s="238"/>
      <c r="AM531" s="238"/>
      <c r="AN531" s="238"/>
      <c r="AO531" s="238"/>
      <c r="AP531" s="238"/>
      <c r="AQ531" s="238"/>
      <c r="AR531" s="238"/>
      <c r="AS531" s="238"/>
      <c r="AT531" s="238"/>
      <c r="AU531" s="238"/>
      <c r="AV531" s="238"/>
      <c r="AW531" s="238"/>
      <c r="AX531" s="238"/>
      <c r="AY531" s="238"/>
      <c r="AZ531" s="238"/>
      <c r="BA531" s="238"/>
      <c r="BB531" s="238"/>
      <c r="BC531" s="238"/>
      <c r="BD531" s="238"/>
      <c r="BE531" s="238"/>
      <c r="BF531" s="238"/>
      <c r="BG531" s="238"/>
      <c r="BH531" s="238"/>
      <c r="BI531" s="238"/>
      <c r="BJ531" s="238"/>
      <c r="BK531" s="238"/>
      <c r="BL531" s="238"/>
      <c r="BM531" s="239">
        <v>185.98165972222199</v>
      </c>
    </row>
    <row r="532" spans="1:65">
      <c r="A532" s="35"/>
      <c r="B532" s="19">
        <v>1</v>
      </c>
      <c r="C532" s="8">
        <v>5</v>
      </c>
      <c r="D532" s="240">
        <v>303</v>
      </c>
      <c r="E532" s="240">
        <v>99.447000000000003</v>
      </c>
      <c r="F532" s="237"/>
      <c r="G532" s="238"/>
      <c r="H532" s="238"/>
      <c r="I532" s="238"/>
      <c r="J532" s="238"/>
      <c r="K532" s="238"/>
      <c r="L532" s="238"/>
      <c r="M532" s="238"/>
      <c r="N532" s="238"/>
      <c r="O532" s="238"/>
      <c r="P532" s="238"/>
      <c r="Q532" s="238"/>
      <c r="R532" s="238"/>
      <c r="S532" s="238"/>
      <c r="T532" s="238"/>
      <c r="U532" s="238"/>
      <c r="V532" s="238"/>
      <c r="W532" s="238"/>
      <c r="X532" s="238"/>
      <c r="Y532" s="238"/>
      <c r="Z532" s="238"/>
      <c r="AA532" s="238"/>
      <c r="AB532" s="238"/>
      <c r="AC532" s="238"/>
      <c r="AD532" s="238"/>
      <c r="AE532" s="238"/>
      <c r="AF532" s="238"/>
      <c r="AG532" s="238"/>
      <c r="AH532" s="238"/>
      <c r="AI532" s="238"/>
      <c r="AJ532" s="238"/>
      <c r="AK532" s="238"/>
      <c r="AL532" s="238"/>
      <c r="AM532" s="238"/>
      <c r="AN532" s="238"/>
      <c r="AO532" s="238"/>
      <c r="AP532" s="238"/>
      <c r="AQ532" s="238"/>
      <c r="AR532" s="238"/>
      <c r="AS532" s="238"/>
      <c r="AT532" s="238"/>
      <c r="AU532" s="238"/>
      <c r="AV532" s="238"/>
      <c r="AW532" s="238"/>
      <c r="AX532" s="238"/>
      <c r="AY532" s="238"/>
      <c r="AZ532" s="238"/>
      <c r="BA532" s="238"/>
      <c r="BB532" s="238"/>
      <c r="BC532" s="238"/>
      <c r="BD532" s="238"/>
      <c r="BE532" s="238"/>
      <c r="BF532" s="238"/>
      <c r="BG532" s="238"/>
      <c r="BH532" s="238"/>
      <c r="BI532" s="238"/>
      <c r="BJ532" s="238"/>
      <c r="BK532" s="238"/>
      <c r="BL532" s="238"/>
      <c r="BM532" s="239">
        <v>15</v>
      </c>
    </row>
    <row r="533" spans="1:65">
      <c r="A533" s="35"/>
      <c r="B533" s="19">
        <v>1</v>
      </c>
      <c r="C533" s="8">
        <v>6</v>
      </c>
      <c r="D533" s="240" t="s">
        <v>96</v>
      </c>
      <c r="E533" s="240">
        <v>99.299166666666679</v>
      </c>
      <c r="F533" s="237"/>
      <c r="G533" s="238"/>
      <c r="H533" s="238"/>
      <c r="I533" s="238"/>
      <c r="J533" s="238"/>
      <c r="K533" s="238"/>
      <c r="L533" s="238"/>
      <c r="M533" s="238"/>
      <c r="N533" s="238"/>
      <c r="O533" s="238"/>
      <c r="P533" s="238"/>
      <c r="Q533" s="238"/>
      <c r="R533" s="238"/>
      <c r="S533" s="238"/>
      <c r="T533" s="238"/>
      <c r="U533" s="238"/>
      <c r="V533" s="238"/>
      <c r="W533" s="238"/>
      <c r="X533" s="238"/>
      <c r="Y533" s="238"/>
      <c r="Z533" s="238"/>
      <c r="AA533" s="238"/>
      <c r="AB533" s="238"/>
      <c r="AC533" s="238"/>
      <c r="AD533" s="238"/>
      <c r="AE533" s="238"/>
      <c r="AF533" s="238"/>
      <c r="AG533" s="238"/>
      <c r="AH533" s="238"/>
      <c r="AI533" s="238"/>
      <c r="AJ533" s="238"/>
      <c r="AK533" s="238"/>
      <c r="AL533" s="238"/>
      <c r="AM533" s="238"/>
      <c r="AN533" s="238"/>
      <c r="AO533" s="238"/>
      <c r="AP533" s="238"/>
      <c r="AQ533" s="238"/>
      <c r="AR533" s="238"/>
      <c r="AS533" s="238"/>
      <c r="AT533" s="238"/>
      <c r="AU533" s="238"/>
      <c r="AV533" s="238"/>
      <c r="AW533" s="238"/>
      <c r="AX533" s="238"/>
      <c r="AY533" s="238"/>
      <c r="AZ533" s="238"/>
      <c r="BA533" s="238"/>
      <c r="BB533" s="238"/>
      <c r="BC533" s="238"/>
      <c r="BD533" s="238"/>
      <c r="BE533" s="238"/>
      <c r="BF533" s="238"/>
      <c r="BG533" s="238"/>
      <c r="BH533" s="238"/>
      <c r="BI533" s="238"/>
      <c r="BJ533" s="238"/>
      <c r="BK533" s="238"/>
      <c r="BL533" s="238"/>
      <c r="BM533" s="241"/>
    </row>
    <row r="534" spans="1:65">
      <c r="A534" s="35"/>
      <c r="B534" s="20" t="s">
        <v>263</v>
      </c>
      <c r="C534" s="12"/>
      <c r="D534" s="242">
        <v>317.39999999999998</v>
      </c>
      <c r="E534" s="242">
        <v>99.129986111111123</v>
      </c>
      <c r="F534" s="237"/>
      <c r="G534" s="238"/>
      <c r="H534" s="238"/>
      <c r="I534" s="238"/>
      <c r="J534" s="238"/>
      <c r="K534" s="238"/>
      <c r="L534" s="238"/>
      <c r="M534" s="238"/>
      <c r="N534" s="238"/>
      <c r="O534" s="238"/>
      <c r="P534" s="238"/>
      <c r="Q534" s="238"/>
      <c r="R534" s="238"/>
      <c r="S534" s="238"/>
      <c r="T534" s="238"/>
      <c r="U534" s="238"/>
      <c r="V534" s="238"/>
      <c r="W534" s="238"/>
      <c r="X534" s="238"/>
      <c r="Y534" s="238"/>
      <c r="Z534" s="238"/>
      <c r="AA534" s="238"/>
      <c r="AB534" s="238"/>
      <c r="AC534" s="238"/>
      <c r="AD534" s="238"/>
      <c r="AE534" s="238"/>
      <c r="AF534" s="238"/>
      <c r="AG534" s="238"/>
      <c r="AH534" s="238"/>
      <c r="AI534" s="238"/>
      <c r="AJ534" s="238"/>
      <c r="AK534" s="238"/>
      <c r="AL534" s="238"/>
      <c r="AM534" s="238"/>
      <c r="AN534" s="238"/>
      <c r="AO534" s="238"/>
      <c r="AP534" s="238"/>
      <c r="AQ534" s="238"/>
      <c r="AR534" s="238"/>
      <c r="AS534" s="238"/>
      <c r="AT534" s="238"/>
      <c r="AU534" s="238"/>
      <c r="AV534" s="238"/>
      <c r="AW534" s="238"/>
      <c r="AX534" s="238"/>
      <c r="AY534" s="238"/>
      <c r="AZ534" s="238"/>
      <c r="BA534" s="238"/>
      <c r="BB534" s="238"/>
      <c r="BC534" s="238"/>
      <c r="BD534" s="238"/>
      <c r="BE534" s="238"/>
      <c r="BF534" s="238"/>
      <c r="BG534" s="238"/>
      <c r="BH534" s="238"/>
      <c r="BI534" s="238"/>
      <c r="BJ534" s="238"/>
      <c r="BK534" s="238"/>
      <c r="BL534" s="238"/>
      <c r="BM534" s="241"/>
    </row>
    <row r="535" spans="1:65">
      <c r="A535" s="35"/>
      <c r="B535" s="3" t="s">
        <v>264</v>
      </c>
      <c r="C535" s="33"/>
      <c r="D535" s="243">
        <v>303</v>
      </c>
      <c r="E535" s="243">
        <v>99.284583333333345</v>
      </c>
      <c r="F535" s="237"/>
      <c r="G535" s="238"/>
      <c r="H535" s="238"/>
      <c r="I535" s="238"/>
      <c r="J535" s="238"/>
      <c r="K535" s="238"/>
      <c r="L535" s="238"/>
      <c r="M535" s="238"/>
      <c r="N535" s="238"/>
      <c r="O535" s="238"/>
      <c r="P535" s="238"/>
      <c r="Q535" s="238"/>
      <c r="R535" s="238"/>
      <c r="S535" s="238"/>
      <c r="T535" s="238"/>
      <c r="U535" s="238"/>
      <c r="V535" s="238"/>
      <c r="W535" s="238"/>
      <c r="X535" s="238"/>
      <c r="Y535" s="238"/>
      <c r="Z535" s="238"/>
      <c r="AA535" s="238"/>
      <c r="AB535" s="238"/>
      <c r="AC535" s="238"/>
      <c r="AD535" s="238"/>
      <c r="AE535" s="238"/>
      <c r="AF535" s="238"/>
      <c r="AG535" s="238"/>
      <c r="AH535" s="238"/>
      <c r="AI535" s="238"/>
      <c r="AJ535" s="238"/>
      <c r="AK535" s="238"/>
      <c r="AL535" s="238"/>
      <c r="AM535" s="238"/>
      <c r="AN535" s="238"/>
      <c r="AO535" s="238"/>
      <c r="AP535" s="238"/>
      <c r="AQ535" s="238"/>
      <c r="AR535" s="238"/>
      <c r="AS535" s="238"/>
      <c r="AT535" s="238"/>
      <c r="AU535" s="238"/>
      <c r="AV535" s="238"/>
      <c r="AW535" s="238"/>
      <c r="AX535" s="238"/>
      <c r="AY535" s="238"/>
      <c r="AZ535" s="238"/>
      <c r="BA535" s="238"/>
      <c r="BB535" s="238"/>
      <c r="BC535" s="238"/>
      <c r="BD535" s="238"/>
      <c r="BE535" s="238"/>
      <c r="BF535" s="238"/>
      <c r="BG535" s="238"/>
      <c r="BH535" s="238"/>
      <c r="BI535" s="238"/>
      <c r="BJ535" s="238"/>
      <c r="BK535" s="238"/>
      <c r="BL535" s="238"/>
      <c r="BM535" s="241"/>
    </row>
    <row r="536" spans="1:65">
      <c r="A536" s="35"/>
      <c r="B536" s="3" t="s">
        <v>265</v>
      </c>
      <c r="C536" s="33"/>
      <c r="D536" s="243">
        <v>95.766904512989257</v>
      </c>
      <c r="E536" s="243">
        <v>0.36630630555690125</v>
      </c>
      <c r="F536" s="237"/>
      <c r="G536" s="238"/>
      <c r="H536" s="238"/>
      <c r="I536" s="238"/>
      <c r="J536" s="238"/>
      <c r="K536" s="238"/>
      <c r="L536" s="238"/>
      <c r="M536" s="238"/>
      <c r="N536" s="238"/>
      <c r="O536" s="238"/>
      <c r="P536" s="238"/>
      <c r="Q536" s="238"/>
      <c r="R536" s="238"/>
      <c r="S536" s="238"/>
      <c r="T536" s="238"/>
      <c r="U536" s="238"/>
      <c r="V536" s="238"/>
      <c r="W536" s="238"/>
      <c r="X536" s="238"/>
      <c r="Y536" s="238"/>
      <c r="Z536" s="238"/>
      <c r="AA536" s="238"/>
      <c r="AB536" s="238"/>
      <c r="AC536" s="238"/>
      <c r="AD536" s="238"/>
      <c r="AE536" s="238"/>
      <c r="AF536" s="238"/>
      <c r="AG536" s="238"/>
      <c r="AH536" s="238"/>
      <c r="AI536" s="238"/>
      <c r="AJ536" s="238"/>
      <c r="AK536" s="238"/>
      <c r="AL536" s="238"/>
      <c r="AM536" s="238"/>
      <c r="AN536" s="238"/>
      <c r="AO536" s="238"/>
      <c r="AP536" s="238"/>
      <c r="AQ536" s="238"/>
      <c r="AR536" s="238"/>
      <c r="AS536" s="238"/>
      <c r="AT536" s="238"/>
      <c r="AU536" s="238"/>
      <c r="AV536" s="238"/>
      <c r="AW536" s="238"/>
      <c r="AX536" s="238"/>
      <c r="AY536" s="238"/>
      <c r="AZ536" s="238"/>
      <c r="BA536" s="238"/>
      <c r="BB536" s="238"/>
      <c r="BC536" s="238"/>
      <c r="BD536" s="238"/>
      <c r="BE536" s="238"/>
      <c r="BF536" s="238"/>
      <c r="BG536" s="238"/>
      <c r="BH536" s="238"/>
      <c r="BI536" s="238"/>
      <c r="BJ536" s="238"/>
      <c r="BK536" s="238"/>
      <c r="BL536" s="238"/>
      <c r="BM536" s="241"/>
    </row>
    <row r="537" spans="1:65">
      <c r="A537" s="35"/>
      <c r="B537" s="3" t="s">
        <v>87</v>
      </c>
      <c r="C537" s="33"/>
      <c r="D537" s="13">
        <v>0.30172307660047026</v>
      </c>
      <c r="E537" s="13">
        <v>3.6952119124310386E-3</v>
      </c>
      <c r="F537" s="16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62"/>
    </row>
    <row r="538" spans="1:65">
      <c r="A538" s="35"/>
      <c r="B538" s="3" t="s">
        <v>266</v>
      </c>
      <c r="C538" s="33"/>
      <c r="D538" s="13">
        <v>0.70661989184342944</v>
      </c>
      <c r="E538" s="13">
        <v>-0.46699052874799896</v>
      </c>
      <c r="F538" s="16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62"/>
    </row>
    <row r="539" spans="1:65">
      <c r="A539" s="35"/>
      <c r="B539" s="53" t="s">
        <v>267</v>
      </c>
      <c r="C539" s="54"/>
      <c r="D539" s="52">
        <v>0.67</v>
      </c>
      <c r="E539" s="52">
        <v>0.67</v>
      </c>
      <c r="F539" s="16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62"/>
    </row>
    <row r="540" spans="1:65">
      <c r="B540" s="36"/>
      <c r="C540" s="20"/>
      <c r="D540" s="31"/>
      <c r="E540" s="31"/>
      <c r="BM540" s="62"/>
    </row>
    <row r="541" spans="1:65" ht="15">
      <c r="B541" s="37" t="s">
        <v>465</v>
      </c>
      <c r="BM541" s="32" t="s">
        <v>269</v>
      </c>
    </row>
    <row r="542" spans="1:65" ht="15">
      <c r="A542" s="28" t="s">
        <v>35</v>
      </c>
      <c r="B542" s="18" t="s">
        <v>115</v>
      </c>
      <c r="C542" s="15" t="s">
        <v>116</v>
      </c>
      <c r="D542" s="16" t="s">
        <v>235</v>
      </c>
      <c r="E542" s="17" t="s">
        <v>235</v>
      </c>
      <c r="F542" s="16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2">
        <v>1</v>
      </c>
    </row>
    <row r="543" spans="1:65">
      <c r="A543" s="35"/>
      <c r="B543" s="19" t="s">
        <v>236</v>
      </c>
      <c r="C543" s="8" t="s">
        <v>236</v>
      </c>
      <c r="D543" s="163" t="s">
        <v>240</v>
      </c>
      <c r="E543" s="164" t="s">
        <v>256</v>
      </c>
      <c r="F543" s="16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2" t="s">
        <v>3</v>
      </c>
    </row>
    <row r="544" spans="1:65">
      <c r="A544" s="35"/>
      <c r="B544" s="19"/>
      <c r="C544" s="8"/>
      <c r="D544" s="9" t="s">
        <v>103</v>
      </c>
      <c r="E544" s="10" t="s">
        <v>103</v>
      </c>
      <c r="F544" s="16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2">
        <v>0</v>
      </c>
    </row>
    <row r="545" spans="1:65">
      <c r="A545" s="35"/>
      <c r="B545" s="19"/>
      <c r="C545" s="8"/>
      <c r="D545" s="29"/>
      <c r="E545" s="29"/>
      <c r="F545" s="16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2">
        <v>0</v>
      </c>
    </row>
    <row r="546" spans="1:65">
      <c r="A546" s="35"/>
      <c r="B546" s="18">
        <v>1</v>
      </c>
      <c r="C546" s="14">
        <v>1</v>
      </c>
      <c r="D546" s="266" t="s">
        <v>96</v>
      </c>
      <c r="E546" s="236">
        <v>73.010000000000005</v>
      </c>
      <c r="F546" s="237"/>
      <c r="G546" s="238"/>
      <c r="H546" s="238"/>
      <c r="I546" s="238"/>
      <c r="J546" s="238"/>
      <c r="K546" s="238"/>
      <c r="L546" s="238"/>
      <c r="M546" s="238"/>
      <c r="N546" s="238"/>
      <c r="O546" s="238"/>
      <c r="P546" s="238"/>
      <c r="Q546" s="238"/>
      <c r="R546" s="238"/>
      <c r="S546" s="238"/>
      <c r="T546" s="238"/>
      <c r="U546" s="238"/>
      <c r="V546" s="238"/>
      <c r="W546" s="238"/>
      <c r="X546" s="238"/>
      <c r="Y546" s="238"/>
      <c r="Z546" s="238"/>
      <c r="AA546" s="238"/>
      <c r="AB546" s="238"/>
      <c r="AC546" s="238"/>
      <c r="AD546" s="238"/>
      <c r="AE546" s="238"/>
      <c r="AF546" s="238"/>
      <c r="AG546" s="238"/>
      <c r="AH546" s="238"/>
      <c r="AI546" s="238"/>
      <c r="AJ546" s="238"/>
      <c r="AK546" s="238"/>
      <c r="AL546" s="238"/>
      <c r="AM546" s="238"/>
      <c r="AN546" s="238"/>
      <c r="AO546" s="238"/>
      <c r="AP546" s="238"/>
      <c r="AQ546" s="238"/>
      <c r="AR546" s="238"/>
      <c r="AS546" s="238"/>
      <c r="AT546" s="238"/>
      <c r="AU546" s="238"/>
      <c r="AV546" s="238"/>
      <c r="AW546" s="238"/>
      <c r="AX546" s="238"/>
      <c r="AY546" s="238"/>
      <c r="AZ546" s="238"/>
      <c r="BA546" s="238"/>
      <c r="BB546" s="238"/>
      <c r="BC546" s="238"/>
      <c r="BD546" s="238"/>
      <c r="BE546" s="238"/>
      <c r="BF546" s="238"/>
      <c r="BG546" s="238"/>
      <c r="BH546" s="238"/>
      <c r="BI546" s="238"/>
      <c r="BJ546" s="238"/>
      <c r="BK546" s="238"/>
      <c r="BL546" s="238"/>
      <c r="BM546" s="239">
        <v>1</v>
      </c>
    </row>
    <row r="547" spans="1:65">
      <c r="A547" s="35"/>
      <c r="B547" s="19">
        <v>1</v>
      </c>
      <c r="C547" s="8">
        <v>2</v>
      </c>
      <c r="D547" s="267" t="s">
        <v>96</v>
      </c>
      <c r="E547" s="240">
        <v>71.234999999999999</v>
      </c>
      <c r="F547" s="237"/>
      <c r="G547" s="238"/>
      <c r="H547" s="238"/>
      <c r="I547" s="238"/>
      <c r="J547" s="238"/>
      <c r="K547" s="238"/>
      <c r="L547" s="238"/>
      <c r="M547" s="238"/>
      <c r="N547" s="238"/>
      <c r="O547" s="238"/>
      <c r="P547" s="238"/>
      <c r="Q547" s="238"/>
      <c r="R547" s="238"/>
      <c r="S547" s="238"/>
      <c r="T547" s="238"/>
      <c r="U547" s="238"/>
      <c r="V547" s="238"/>
      <c r="W547" s="238"/>
      <c r="X547" s="238"/>
      <c r="Y547" s="238"/>
      <c r="Z547" s="238"/>
      <c r="AA547" s="238"/>
      <c r="AB547" s="238"/>
      <c r="AC547" s="238"/>
      <c r="AD547" s="238"/>
      <c r="AE547" s="238"/>
      <c r="AF547" s="238"/>
      <c r="AG547" s="238"/>
      <c r="AH547" s="238"/>
      <c r="AI547" s="238"/>
      <c r="AJ547" s="238"/>
      <c r="AK547" s="238"/>
      <c r="AL547" s="238"/>
      <c r="AM547" s="238"/>
      <c r="AN547" s="238"/>
      <c r="AO547" s="238"/>
      <c r="AP547" s="238"/>
      <c r="AQ547" s="238"/>
      <c r="AR547" s="238"/>
      <c r="AS547" s="238"/>
      <c r="AT547" s="238"/>
      <c r="AU547" s="238"/>
      <c r="AV547" s="238"/>
      <c r="AW547" s="238"/>
      <c r="AX547" s="238"/>
      <c r="AY547" s="238"/>
      <c r="AZ547" s="238"/>
      <c r="BA547" s="238"/>
      <c r="BB547" s="238"/>
      <c r="BC547" s="238"/>
      <c r="BD547" s="238"/>
      <c r="BE547" s="238"/>
      <c r="BF547" s="238"/>
      <c r="BG547" s="238"/>
      <c r="BH547" s="238"/>
      <c r="BI547" s="238"/>
      <c r="BJ547" s="238"/>
      <c r="BK547" s="238"/>
      <c r="BL547" s="238"/>
      <c r="BM547" s="239">
        <v>10</v>
      </c>
    </row>
    <row r="548" spans="1:65">
      <c r="A548" s="35"/>
      <c r="B548" s="19">
        <v>1</v>
      </c>
      <c r="C548" s="8">
        <v>3</v>
      </c>
      <c r="D548" s="267" t="s">
        <v>96</v>
      </c>
      <c r="E548" s="240">
        <v>74.694999999999993</v>
      </c>
      <c r="F548" s="237"/>
      <c r="G548" s="238"/>
      <c r="H548" s="238"/>
      <c r="I548" s="238"/>
      <c r="J548" s="238"/>
      <c r="K548" s="238"/>
      <c r="L548" s="238"/>
      <c r="M548" s="238"/>
      <c r="N548" s="238"/>
      <c r="O548" s="238"/>
      <c r="P548" s="238"/>
      <c r="Q548" s="238"/>
      <c r="R548" s="238"/>
      <c r="S548" s="238"/>
      <c r="T548" s="238"/>
      <c r="U548" s="238"/>
      <c r="V548" s="238"/>
      <c r="W548" s="238"/>
      <c r="X548" s="238"/>
      <c r="Y548" s="238"/>
      <c r="Z548" s="238"/>
      <c r="AA548" s="238"/>
      <c r="AB548" s="238"/>
      <c r="AC548" s="238"/>
      <c r="AD548" s="238"/>
      <c r="AE548" s="238"/>
      <c r="AF548" s="238"/>
      <c r="AG548" s="238"/>
      <c r="AH548" s="238"/>
      <c r="AI548" s="238"/>
      <c r="AJ548" s="238"/>
      <c r="AK548" s="238"/>
      <c r="AL548" s="238"/>
      <c r="AM548" s="238"/>
      <c r="AN548" s="238"/>
      <c r="AO548" s="238"/>
      <c r="AP548" s="238"/>
      <c r="AQ548" s="238"/>
      <c r="AR548" s="238"/>
      <c r="AS548" s="238"/>
      <c r="AT548" s="238"/>
      <c r="AU548" s="238"/>
      <c r="AV548" s="238"/>
      <c r="AW548" s="238"/>
      <c r="AX548" s="238"/>
      <c r="AY548" s="238"/>
      <c r="AZ548" s="238"/>
      <c r="BA548" s="238"/>
      <c r="BB548" s="238"/>
      <c r="BC548" s="238"/>
      <c r="BD548" s="238"/>
      <c r="BE548" s="238"/>
      <c r="BF548" s="238"/>
      <c r="BG548" s="238"/>
      <c r="BH548" s="238"/>
      <c r="BI548" s="238"/>
      <c r="BJ548" s="238"/>
      <c r="BK548" s="238"/>
      <c r="BL548" s="238"/>
      <c r="BM548" s="239">
        <v>16</v>
      </c>
    </row>
    <row r="549" spans="1:65">
      <c r="A549" s="35"/>
      <c r="B549" s="19">
        <v>1</v>
      </c>
      <c r="C549" s="8">
        <v>4</v>
      </c>
      <c r="D549" s="267" t="s">
        <v>96</v>
      </c>
      <c r="E549" s="240">
        <v>72.28625000000001</v>
      </c>
      <c r="F549" s="237"/>
      <c r="G549" s="238"/>
      <c r="H549" s="238"/>
      <c r="I549" s="238"/>
      <c r="J549" s="238"/>
      <c r="K549" s="238"/>
      <c r="L549" s="238"/>
      <c r="M549" s="238"/>
      <c r="N549" s="238"/>
      <c r="O549" s="238"/>
      <c r="P549" s="238"/>
      <c r="Q549" s="238"/>
      <c r="R549" s="238"/>
      <c r="S549" s="238"/>
      <c r="T549" s="238"/>
      <c r="U549" s="238"/>
      <c r="V549" s="238"/>
      <c r="W549" s="238"/>
      <c r="X549" s="238"/>
      <c r="Y549" s="238"/>
      <c r="Z549" s="238"/>
      <c r="AA549" s="238"/>
      <c r="AB549" s="238"/>
      <c r="AC549" s="238"/>
      <c r="AD549" s="238"/>
      <c r="AE549" s="238"/>
      <c r="AF549" s="238"/>
      <c r="AG549" s="238"/>
      <c r="AH549" s="238"/>
      <c r="AI549" s="238"/>
      <c r="AJ549" s="238"/>
      <c r="AK549" s="238"/>
      <c r="AL549" s="238"/>
      <c r="AM549" s="238"/>
      <c r="AN549" s="238"/>
      <c r="AO549" s="238"/>
      <c r="AP549" s="238"/>
      <c r="AQ549" s="238"/>
      <c r="AR549" s="238"/>
      <c r="AS549" s="238"/>
      <c r="AT549" s="238"/>
      <c r="AU549" s="238"/>
      <c r="AV549" s="238"/>
      <c r="AW549" s="238"/>
      <c r="AX549" s="238"/>
      <c r="AY549" s="238"/>
      <c r="AZ549" s="238"/>
      <c r="BA549" s="238"/>
      <c r="BB549" s="238"/>
      <c r="BC549" s="238"/>
      <c r="BD549" s="238"/>
      <c r="BE549" s="238"/>
      <c r="BF549" s="238"/>
      <c r="BG549" s="238"/>
      <c r="BH549" s="238"/>
      <c r="BI549" s="238"/>
      <c r="BJ549" s="238"/>
      <c r="BK549" s="238"/>
      <c r="BL549" s="238"/>
      <c r="BM549" s="239">
        <v>72.974791666666704</v>
      </c>
    </row>
    <row r="550" spans="1:65">
      <c r="A550" s="35"/>
      <c r="B550" s="19">
        <v>1</v>
      </c>
      <c r="C550" s="8">
        <v>5</v>
      </c>
      <c r="D550" s="267" t="s">
        <v>96</v>
      </c>
      <c r="E550" s="240">
        <v>73.69</v>
      </c>
      <c r="F550" s="237"/>
      <c r="G550" s="238"/>
      <c r="H550" s="238"/>
      <c r="I550" s="238"/>
      <c r="J550" s="238"/>
      <c r="K550" s="238"/>
      <c r="L550" s="238"/>
      <c r="M550" s="238"/>
      <c r="N550" s="238"/>
      <c r="O550" s="238"/>
      <c r="P550" s="238"/>
      <c r="Q550" s="238"/>
      <c r="R550" s="238"/>
      <c r="S550" s="238"/>
      <c r="T550" s="238"/>
      <c r="U550" s="238"/>
      <c r="V550" s="238"/>
      <c r="W550" s="238"/>
      <c r="X550" s="238"/>
      <c r="Y550" s="238"/>
      <c r="Z550" s="238"/>
      <c r="AA550" s="238"/>
      <c r="AB550" s="238"/>
      <c r="AC550" s="238"/>
      <c r="AD550" s="238"/>
      <c r="AE550" s="238"/>
      <c r="AF550" s="238"/>
      <c r="AG550" s="238"/>
      <c r="AH550" s="238"/>
      <c r="AI550" s="238"/>
      <c r="AJ550" s="238"/>
      <c r="AK550" s="238"/>
      <c r="AL550" s="238"/>
      <c r="AM550" s="238"/>
      <c r="AN550" s="238"/>
      <c r="AO550" s="238"/>
      <c r="AP550" s="238"/>
      <c r="AQ550" s="238"/>
      <c r="AR550" s="238"/>
      <c r="AS550" s="238"/>
      <c r="AT550" s="238"/>
      <c r="AU550" s="238"/>
      <c r="AV550" s="238"/>
      <c r="AW550" s="238"/>
      <c r="AX550" s="238"/>
      <c r="AY550" s="238"/>
      <c r="AZ550" s="238"/>
      <c r="BA550" s="238"/>
      <c r="BB550" s="238"/>
      <c r="BC550" s="238"/>
      <c r="BD550" s="238"/>
      <c r="BE550" s="238"/>
      <c r="BF550" s="238"/>
      <c r="BG550" s="238"/>
      <c r="BH550" s="238"/>
      <c r="BI550" s="238"/>
      <c r="BJ550" s="238"/>
      <c r="BK550" s="238"/>
      <c r="BL550" s="238"/>
      <c r="BM550" s="239">
        <v>16</v>
      </c>
    </row>
    <row r="551" spans="1:65">
      <c r="A551" s="35"/>
      <c r="B551" s="19">
        <v>1</v>
      </c>
      <c r="C551" s="8">
        <v>6</v>
      </c>
      <c r="D551" s="267" t="s">
        <v>96</v>
      </c>
      <c r="E551" s="240">
        <v>72.932500000000005</v>
      </c>
      <c r="F551" s="237"/>
      <c r="G551" s="238"/>
      <c r="H551" s="238"/>
      <c r="I551" s="238"/>
      <c r="J551" s="238"/>
      <c r="K551" s="238"/>
      <c r="L551" s="238"/>
      <c r="M551" s="238"/>
      <c r="N551" s="238"/>
      <c r="O551" s="238"/>
      <c r="P551" s="238"/>
      <c r="Q551" s="238"/>
      <c r="R551" s="238"/>
      <c r="S551" s="238"/>
      <c r="T551" s="238"/>
      <c r="U551" s="238"/>
      <c r="V551" s="238"/>
      <c r="W551" s="238"/>
      <c r="X551" s="238"/>
      <c r="Y551" s="238"/>
      <c r="Z551" s="238"/>
      <c r="AA551" s="238"/>
      <c r="AB551" s="238"/>
      <c r="AC551" s="238"/>
      <c r="AD551" s="238"/>
      <c r="AE551" s="238"/>
      <c r="AF551" s="238"/>
      <c r="AG551" s="238"/>
      <c r="AH551" s="238"/>
      <c r="AI551" s="238"/>
      <c r="AJ551" s="238"/>
      <c r="AK551" s="238"/>
      <c r="AL551" s="238"/>
      <c r="AM551" s="238"/>
      <c r="AN551" s="238"/>
      <c r="AO551" s="238"/>
      <c r="AP551" s="238"/>
      <c r="AQ551" s="238"/>
      <c r="AR551" s="238"/>
      <c r="AS551" s="238"/>
      <c r="AT551" s="238"/>
      <c r="AU551" s="238"/>
      <c r="AV551" s="238"/>
      <c r="AW551" s="238"/>
      <c r="AX551" s="238"/>
      <c r="AY551" s="238"/>
      <c r="AZ551" s="238"/>
      <c r="BA551" s="238"/>
      <c r="BB551" s="238"/>
      <c r="BC551" s="238"/>
      <c r="BD551" s="238"/>
      <c r="BE551" s="238"/>
      <c r="BF551" s="238"/>
      <c r="BG551" s="238"/>
      <c r="BH551" s="238"/>
      <c r="BI551" s="238"/>
      <c r="BJ551" s="238"/>
      <c r="BK551" s="238"/>
      <c r="BL551" s="238"/>
      <c r="BM551" s="241"/>
    </row>
    <row r="552" spans="1:65">
      <c r="A552" s="35"/>
      <c r="B552" s="20" t="s">
        <v>263</v>
      </c>
      <c r="C552" s="12"/>
      <c r="D552" s="242" t="s">
        <v>658</v>
      </c>
      <c r="E552" s="242">
        <v>72.974791666666661</v>
      </c>
      <c r="F552" s="237"/>
      <c r="G552" s="238"/>
      <c r="H552" s="238"/>
      <c r="I552" s="238"/>
      <c r="J552" s="238"/>
      <c r="K552" s="238"/>
      <c r="L552" s="238"/>
      <c r="M552" s="238"/>
      <c r="N552" s="238"/>
      <c r="O552" s="238"/>
      <c r="P552" s="238"/>
      <c r="Q552" s="238"/>
      <c r="R552" s="238"/>
      <c r="S552" s="238"/>
      <c r="T552" s="238"/>
      <c r="U552" s="238"/>
      <c r="V552" s="238"/>
      <c r="W552" s="238"/>
      <c r="X552" s="238"/>
      <c r="Y552" s="238"/>
      <c r="Z552" s="238"/>
      <c r="AA552" s="238"/>
      <c r="AB552" s="238"/>
      <c r="AC552" s="238"/>
      <c r="AD552" s="238"/>
      <c r="AE552" s="238"/>
      <c r="AF552" s="238"/>
      <c r="AG552" s="238"/>
      <c r="AH552" s="238"/>
      <c r="AI552" s="238"/>
      <c r="AJ552" s="238"/>
      <c r="AK552" s="238"/>
      <c r="AL552" s="238"/>
      <c r="AM552" s="238"/>
      <c r="AN552" s="238"/>
      <c r="AO552" s="238"/>
      <c r="AP552" s="238"/>
      <c r="AQ552" s="238"/>
      <c r="AR552" s="238"/>
      <c r="AS552" s="238"/>
      <c r="AT552" s="238"/>
      <c r="AU552" s="238"/>
      <c r="AV552" s="238"/>
      <c r="AW552" s="238"/>
      <c r="AX552" s="238"/>
      <c r="AY552" s="238"/>
      <c r="AZ552" s="238"/>
      <c r="BA552" s="238"/>
      <c r="BB552" s="238"/>
      <c r="BC552" s="238"/>
      <c r="BD552" s="238"/>
      <c r="BE552" s="238"/>
      <c r="BF552" s="238"/>
      <c r="BG552" s="238"/>
      <c r="BH552" s="238"/>
      <c r="BI552" s="238"/>
      <c r="BJ552" s="238"/>
      <c r="BK552" s="238"/>
      <c r="BL552" s="238"/>
      <c r="BM552" s="241"/>
    </row>
    <row r="553" spans="1:65">
      <c r="A553" s="35"/>
      <c r="B553" s="3" t="s">
        <v>264</v>
      </c>
      <c r="C553" s="33"/>
      <c r="D553" s="243" t="s">
        <v>658</v>
      </c>
      <c r="E553" s="243">
        <v>72.971249999999998</v>
      </c>
      <c r="F553" s="237"/>
      <c r="G553" s="238"/>
      <c r="H553" s="238"/>
      <c r="I553" s="238"/>
      <c r="J553" s="238"/>
      <c r="K553" s="238"/>
      <c r="L553" s="238"/>
      <c r="M553" s="238"/>
      <c r="N553" s="238"/>
      <c r="O553" s="238"/>
      <c r="P553" s="238"/>
      <c r="Q553" s="238"/>
      <c r="R553" s="238"/>
      <c r="S553" s="238"/>
      <c r="T553" s="238"/>
      <c r="U553" s="238"/>
      <c r="V553" s="238"/>
      <c r="W553" s="238"/>
      <c r="X553" s="238"/>
      <c r="Y553" s="238"/>
      <c r="Z553" s="238"/>
      <c r="AA553" s="238"/>
      <c r="AB553" s="238"/>
      <c r="AC553" s="238"/>
      <c r="AD553" s="238"/>
      <c r="AE553" s="238"/>
      <c r="AF553" s="238"/>
      <c r="AG553" s="238"/>
      <c r="AH553" s="238"/>
      <c r="AI553" s="238"/>
      <c r="AJ553" s="238"/>
      <c r="AK553" s="238"/>
      <c r="AL553" s="238"/>
      <c r="AM553" s="238"/>
      <c r="AN553" s="238"/>
      <c r="AO553" s="238"/>
      <c r="AP553" s="238"/>
      <c r="AQ553" s="238"/>
      <c r="AR553" s="238"/>
      <c r="AS553" s="238"/>
      <c r="AT553" s="238"/>
      <c r="AU553" s="238"/>
      <c r="AV553" s="238"/>
      <c r="AW553" s="238"/>
      <c r="AX553" s="238"/>
      <c r="AY553" s="238"/>
      <c r="AZ553" s="238"/>
      <c r="BA553" s="238"/>
      <c r="BB553" s="238"/>
      <c r="BC553" s="238"/>
      <c r="BD553" s="238"/>
      <c r="BE553" s="238"/>
      <c r="BF553" s="238"/>
      <c r="BG553" s="238"/>
      <c r="BH553" s="238"/>
      <c r="BI553" s="238"/>
      <c r="BJ553" s="238"/>
      <c r="BK553" s="238"/>
      <c r="BL553" s="238"/>
      <c r="BM553" s="241"/>
    </row>
    <row r="554" spans="1:65">
      <c r="A554" s="35"/>
      <c r="B554" s="3" t="s">
        <v>265</v>
      </c>
      <c r="C554" s="33"/>
      <c r="D554" s="243" t="s">
        <v>658</v>
      </c>
      <c r="E554" s="243">
        <v>1.1810700700706369</v>
      </c>
      <c r="F554" s="237"/>
      <c r="G554" s="238"/>
      <c r="H554" s="238"/>
      <c r="I554" s="238"/>
      <c r="J554" s="238"/>
      <c r="K554" s="238"/>
      <c r="L554" s="238"/>
      <c r="M554" s="238"/>
      <c r="N554" s="238"/>
      <c r="O554" s="238"/>
      <c r="P554" s="238"/>
      <c r="Q554" s="238"/>
      <c r="R554" s="238"/>
      <c r="S554" s="238"/>
      <c r="T554" s="238"/>
      <c r="U554" s="238"/>
      <c r="V554" s="238"/>
      <c r="W554" s="238"/>
      <c r="X554" s="238"/>
      <c r="Y554" s="238"/>
      <c r="Z554" s="238"/>
      <c r="AA554" s="238"/>
      <c r="AB554" s="238"/>
      <c r="AC554" s="238"/>
      <c r="AD554" s="238"/>
      <c r="AE554" s="238"/>
      <c r="AF554" s="238"/>
      <c r="AG554" s="238"/>
      <c r="AH554" s="238"/>
      <c r="AI554" s="238"/>
      <c r="AJ554" s="238"/>
      <c r="AK554" s="238"/>
      <c r="AL554" s="238"/>
      <c r="AM554" s="238"/>
      <c r="AN554" s="238"/>
      <c r="AO554" s="238"/>
      <c r="AP554" s="238"/>
      <c r="AQ554" s="238"/>
      <c r="AR554" s="238"/>
      <c r="AS554" s="238"/>
      <c r="AT554" s="238"/>
      <c r="AU554" s="238"/>
      <c r="AV554" s="238"/>
      <c r="AW554" s="238"/>
      <c r="AX554" s="238"/>
      <c r="AY554" s="238"/>
      <c r="AZ554" s="238"/>
      <c r="BA554" s="238"/>
      <c r="BB554" s="238"/>
      <c r="BC554" s="238"/>
      <c r="BD554" s="238"/>
      <c r="BE554" s="238"/>
      <c r="BF554" s="238"/>
      <c r="BG554" s="238"/>
      <c r="BH554" s="238"/>
      <c r="BI554" s="238"/>
      <c r="BJ554" s="238"/>
      <c r="BK554" s="238"/>
      <c r="BL554" s="238"/>
      <c r="BM554" s="241"/>
    </row>
    <row r="555" spans="1:65">
      <c r="A555" s="35"/>
      <c r="B555" s="3" t="s">
        <v>87</v>
      </c>
      <c r="C555" s="33"/>
      <c r="D555" s="13" t="s">
        <v>658</v>
      </c>
      <c r="E555" s="13">
        <v>1.618463092660153E-2</v>
      </c>
      <c r="F555" s="16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62"/>
    </row>
    <row r="556" spans="1:65">
      <c r="A556" s="35"/>
      <c r="B556" s="3" t="s">
        <v>266</v>
      </c>
      <c r="C556" s="33"/>
      <c r="D556" s="13" t="s">
        <v>658</v>
      </c>
      <c r="E556" s="13">
        <v>-5.5511151231257827E-16</v>
      </c>
      <c r="F556" s="16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62"/>
    </row>
    <row r="557" spans="1:65">
      <c r="A557" s="35"/>
      <c r="B557" s="53" t="s">
        <v>267</v>
      </c>
      <c r="C557" s="54"/>
      <c r="D557" s="52">
        <v>0.67</v>
      </c>
      <c r="E557" s="52">
        <v>0.67</v>
      </c>
      <c r="F557" s="16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62"/>
    </row>
    <row r="558" spans="1:65">
      <c r="B558" s="36"/>
      <c r="C558" s="20"/>
      <c r="D558" s="31"/>
      <c r="E558" s="31"/>
      <c r="BM558" s="62"/>
    </row>
    <row r="559" spans="1:65" ht="15">
      <c r="B559" s="37" t="s">
        <v>466</v>
      </c>
      <c r="BM559" s="32" t="s">
        <v>269</v>
      </c>
    </row>
    <row r="560" spans="1:65" ht="15">
      <c r="A560" s="28" t="s">
        <v>38</v>
      </c>
      <c r="B560" s="18" t="s">
        <v>115</v>
      </c>
      <c r="C560" s="15" t="s">
        <v>116</v>
      </c>
      <c r="D560" s="16" t="s">
        <v>235</v>
      </c>
      <c r="E560" s="16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2">
        <v>1</v>
      </c>
    </row>
    <row r="561" spans="1:65">
      <c r="A561" s="35"/>
      <c r="B561" s="19" t="s">
        <v>236</v>
      </c>
      <c r="C561" s="8" t="s">
        <v>236</v>
      </c>
      <c r="D561" s="163" t="s">
        <v>256</v>
      </c>
      <c r="E561" s="16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2" t="s">
        <v>3</v>
      </c>
    </row>
    <row r="562" spans="1:65">
      <c r="A562" s="35"/>
      <c r="B562" s="19"/>
      <c r="C562" s="8"/>
      <c r="D562" s="9" t="s">
        <v>103</v>
      </c>
      <c r="E562" s="16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2">
        <v>1</v>
      </c>
    </row>
    <row r="563" spans="1:65">
      <c r="A563" s="35"/>
      <c r="B563" s="19"/>
      <c r="C563" s="8"/>
      <c r="D563" s="29"/>
      <c r="E563" s="16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>
        <v>1</v>
      </c>
    </row>
    <row r="564" spans="1:65">
      <c r="A564" s="35"/>
      <c r="B564" s="18">
        <v>1</v>
      </c>
      <c r="C564" s="14">
        <v>1</v>
      </c>
      <c r="D564" s="248">
        <v>30.527000000000001</v>
      </c>
      <c r="E564" s="249"/>
      <c r="F564" s="250"/>
      <c r="G564" s="250"/>
      <c r="H564" s="250"/>
      <c r="I564" s="250"/>
      <c r="J564" s="250"/>
      <c r="K564" s="250"/>
      <c r="L564" s="250"/>
      <c r="M564" s="250"/>
      <c r="N564" s="250"/>
      <c r="O564" s="250"/>
      <c r="P564" s="250"/>
      <c r="Q564" s="250"/>
      <c r="R564" s="250"/>
      <c r="S564" s="250"/>
      <c r="T564" s="250"/>
      <c r="U564" s="250"/>
      <c r="V564" s="250"/>
      <c r="W564" s="250"/>
      <c r="X564" s="250"/>
      <c r="Y564" s="250"/>
      <c r="Z564" s="250"/>
      <c r="AA564" s="250"/>
      <c r="AB564" s="250"/>
      <c r="AC564" s="250"/>
      <c r="AD564" s="250"/>
      <c r="AE564" s="250"/>
      <c r="AF564" s="250"/>
      <c r="AG564" s="250"/>
      <c r="AH564" s="250"/>
      <c r="AI564" s="250"/>
      <c r="AJ564" s="250"/>
      <c r="AK564" s="250"/>
      <c r="AL564" s="250"/>
      <c r="AM564" s="250"/>
      <c r="AN564" s="250"/>
      <c r="AO564" s="250"/>
      <c r="AP564" s="250"/>
      <c r="AQ564" s="250"/>
      <c r="AR564" s="250"/>
      <c r="AS564" s="250"/>
      <c r="AT564" s="250"/>
      <c r="AU564" s="250"/>
      <c r="AV564" s="250"/>
      <c r="AW564" s="250"/>
      <c r="AX564" s="250"/>
      <c r="AY564" s="250"/>
      <c r="AZ564" s="250"/>
      <c r="BA564" s="250"/>
      <c r="BB564" s="250"/>
      <c r="BC564" s="250"/>
      <c r="BD564" s="250"/>
      <c r="BE564" s="250"/>
      <c r="BF564" s="250"/>
      <c r="BG564" s="250"/>
      <c r="BH564" s="250"/>
      <c r="BI564" s="250"/>
      <c r="BJ564" s="250"/>
      <c r="BK564" s="250"/>
      <c r="BL564" s="250"/>
      <c r="BM564" s="251">
        <v>1</v>
      </c>
    </row>
    <row r="565" spans="1:65">
      <c r="A565" s="35"/>
      <c r="B565" s="19">
        <v>1</v>
      </c>
      <c r="C565" s="8">
        <v>2</v>
      </c>
      <c r="D565" s="252">
        <v>30.384249999999998</v>
      </c>
      <c r="E565" s="249"/>
      <c r="F565" s="250"/>
      <c r="G565" s="250"/>
      <c r="H565" s="250"/>
      <c r="I565" s="250"/>
      <c r="J565" s="250"/>
      <c r="K565" s="250"/>
      <c r="L565" s="250"/>
      <c r="M565" s="250"/>
      <c r="N565" s="250"/>
      <c r="O565" s="250"/>
      <c r="P565" s="250"/>
      <c r="Q565" s="250"/>
      <c r="R565" s="250"/>
      <c r="S565" s="250"/>
      <c r="T565" s="250"/>
      <c r="U565" s="250"/>
      <c r="V565" s="250"/>
      <c r="W565" s="250"/>
      <c r="X565" s="250"/>
      <c r="Y565" s="250"/>
      <c r="Z565" s="250"/>
      <c r="AA565" s="250"/>
      <c r="AB565" s="250"/>
      <c r="AC565" s="250"/>
      <c r="AD565" s="250"/>
      <c r="AE565" s="250"/>
      <c r="AF565" s="250"/>
      <c r="AG565" s="250"/>
      <c r="AH565" s="250"/>
      <c r="AI565" s="250"/>
      <c r="AJ565" s="250"/>
      <c r="AK565" s="250"/>
      <c r="AL565" s="250"/>
      <c r="AM565" s="250"/>
      <c r="AN565" s="250"/>
      <c r="AO565" s="250"/>
      <c r="AP565" s="250"/>
      <c r="AQ565" s="250"/>
      <c r="AR565" s="250"/>
      <c r="AS565" s="250"/>
      <c r="AT565" s="250"/>
      <c r="AU565" s="250"/>
      <c r="AV565" s="250"/>
      <c r="AW565" s="250"/>
      <c r="AX565" s="250"/>
      <c r="AY565" s="250"/>
      <c r="AZ565" s="250"/>
      <c r="BA565" s="250"/>
      <c r="BB565" s="250"/>
      <c r="BC565" s="250"/>
      <c r="BD565" s="250"/>
      <c r="BE565" s="250"/>
      <c r="BF565" s="250"/>
      <c r="BG565" s="250"/>
      <c r="BH565" s="250"/>
      <c r="BI565" s="250"/>
      <c r="BJ565" s="250"/>
      <c r="BK565" s="250"/>
      <c r="BL565" s="250"/>
      <c r="BM565" s="251">
        <v>11</v>
      </c>
    </row>
    <row r="566" spans="1:65">
      <c r="A566" s="35"/>
      <c r="B566" s="19">
        <v>1</v>
      </c>
      <c r="C566" s="8">
        <v>3</v>
      </c>
      <c r="D566" s="252">
        <v>31.106999999999999</v>
      </c>
      <c r="E566" s="249"/>
      <c r="F566" s="250"/>
      <c r="G566" s="250"/>
      <c r="H566" s="250"/>
      <c r="I566" s="250"/>
      <c r="J566" s="250"/>
      <c r="K566" s="250"/>
      <c r="L566" s="250"/>
      <c r="M566" s="250"/>
      <c r="N566" s="250"/>
      <c r="O566" s="250"/>
      <c r="P566" s="250"/>
      <c r="Q566" s="250"/>
      <c r="R566" s="250"/>
      <c r="S566" s="250"/>
      <c r="T566" s="250"/>
      <c r="U566" s="250"/>
      <c r="V566" s="250"/>
      <c r="W566" s="250"/>
      <c r="X566" s="250"/>
      <c r="Y566" s="250"/>
      <c r="Z566" s="250"/>
      <c r="AA566" s="250"/>
      <c r="AB566" s="250"/>
      <c r="AC566" s="250"/>
      <c r="AD566" s="250"/>
      <c r="AE566" s="250"/>
      <c r="AF566" s="250"/>
      <c r="AG566" s="250"/>
      <c r="AH566" s="250"/>
      <c r="AI566" s="250"/>
      <c r="AJ566" s="250"/>
      <c r="AK566" s="250"/>
      <c r="AL566" s="250"/>
      <c r="AM566" s="250"/>
      <c r="AN566" s="250"/>
      <c r="AO566" s="250"/>
      <c r="AP566" s="250"/>
      <c r="AQ566" s="250"/>
      <c r="AR566" s="250"/>
      <c r="AS566" s="250"/>
      <c r="AT566" s="250"/>
      <c r="AU566" s="250"/>
      <c r="AV566" s="250"/>
      <c r="AW566" s="250"/>
      <c r="AX566" s="250"/>
      <c r="AY566" s="250"/>
      <c r="AZ566" s="250"/>
      <c r="BA566" s="250"/>
      <c r="BB566" s="250"/>
      <c r="BC566" s="250"/>
      <c r="BD566" s="250"/>
      <c r="BE566" s="250"/>
      <c r="BF566" s="250"/>
      <c r="BG566" s="250"/>
      <c r="BH566" s="250"/>
      <c r="BI566" s="250"/>
      <c r="BJ566" s="250"/>
      <c r="BK566" s="250"/>
      <c r="BL566" s="250"/>
      <c r="BM566" s="251">
        <v>16</v>
      </c>
    </row>
    <row r="567" spans="1:65">
      <c r="A567" s="35"/>
      <c r="B567" s="19">
        <v>1</v>
      </c>
      <c r="C567" s="8">
        <v>4</v>
      </c>
      <c r="D567" s="252">
        <v>30.520999999999994</v>
      </c>
      <c r="E567" s="249"/>
      <c r="F567" s="250"/>
      <c r="G567" s="250"/>
      <c r="H567" s="250"/>
      <c r="I567" s="250"/>
      <c r="J567" s="250"/>
      <c r="K567" s="250"/>
      <c r="L567" s="250"/>
      <c r="M567" s="250"/>
      <c r="N567" s="250"/>
      <c r="O567" s="250"/>
      <c r="P567" s="250"/>
      <c r="Q567" s="250"/>
      <c r="R567" s="250"/>
      <c r="S567" s="250"/>
      <c r="T567" s="250"/>
      <c r="U567" s="250"/>
      <c r="V567" s="250"/>
      <c r="W567" s="250"/>
      <c r="X567" s="250"/>
      <c r="Y567" s="250"/>
      <c r="Z567" s="250"/>
      <c r="AA567" s="250"/>
      <c r="AB567" s="250"/>
      <c r="AC567" s="250"/>
      <c r="AD567" s="250"/>
      <c r="AE567" s="250"/>
      <c r="AF567" s="250"/>
      <c r="AG567" s="250"/>
      <c r="AH567" s="250"/>
      <c r="AI567" s="250"/>
      <c r="AJ567" s="250"/>
      <c r="AK567" s="250"/>
      <c r="AL567" s="250"/>
      <c r="AM567" s="250"/>
      <c r="AN567" s="250"/>
      <c r="AO567" s="250"/>
      <c r="AP567" s="250"/>
      <c r="AQ567" s="250"/>
      <c r="AR567" s="250"/>
      <c r="AS567" s="250"/>
      <c r="AT567" s="250"/>
      <c r="AU567" s="250"/>
      <c r="AV567" s="250"/>
      <c r="AW567" s="250"/>
      <c r="AX567" s="250"/>
      <c r="AY567" s="250"/>
      <c r="AZ567" s="250"/>
      <c r="BA567" s="250"/>
      <c r="BB567" s="250"/>
      <c r="BC567" s="250"/>
      <c r="BD567" s="250"/>
      <c r="BE567" s="250"/>
      <c r="BF567" s="250"/>
      <c r="BG567" s="250"/>
      <c r="BH567" s="250"/>
      <c r="BI567" s="250"/>
      <c r="BJ567" s="250"/>
      <c r="BK567" s="250"/>
      <c r="BL567" s="250"/>
      <c r="BM567" s="251">
        <v>30.7395833333333</v>
      </c>
    </row>
    <row r="568" spans="1:65">
      <c r="A568" s="35"/>
      <c r="B568" s="19">
        <v>1</v>
      </c>
      <c r="C568" s="8">
        <v>5</v>
      </c>
      <c r="D568" s="252">
        <v>31.609500000000004</v>
      </c>
      <c r="E568" s="249"/>
      <c r="F568" s="250"/>
      <c r="G568" s="250"/>
      <c r="H568" s="250"/>
      <c r="I568" s="250"/>
      <c r="J568" s="250"/>
      <c r="K568" s="250"/>
      <c r="L568" s="250"/>
      <c r="M568" s="250"/>
      <c r="N568" s="250"/>
      <c r="O568" s="250"/>
      <c r="P568" s="250"/>
      <c r="Q568" s="250"/>
      <c r="R568" s="250"/>
      <c r="S568" s="250"/>
      <c r="T568" s="250"/>
      <c r="U568" s="250"/>
      <c r="V568" s="250"/>
      <c r="W568" s="250"/>
      <c r="X568" s="250"/>
      <c r="Y568" s="250"/>
      <c r="Z568" s="250"/>
      <c r="AA568" s="250"/>
      <c r="AB568" s="250"/>
      <c r="AC568" s="250"/>
      <c r="AD568" s="250"/>
      <c r="AE568" s="250"/>
      <c r="AF568" s="250"/>
      <c r="AG568" s="250"/>
      <c r="AH568" s="250"/>
      <c r="AI568" s="250"/>
      <c r="AJ568" s="250"/>
      <c r="AK568" s="250"/>
      <c r="AL568" s="250"/>
      <c r="AM568" s="250"/>
      <c r="AN568" s="250"/>
      <c r="AO568" s="250"/>
      <c r="AP568" s="250"/>
      <c r="AQ568" s="250"/>
      <c r="AR568" s="250"/>
      <c r="AS568" s="250"/>
      <c r="AT568" s="250"/>
      <c r="AU568" s="250"/>
      <c r="AV568" s="250"/>
      <c r="AW568" s="250"/>
      <c r="AX568" s="250"/>
      <c r="AY568" s="250"/>
      <c r="AZ568" s="250"/>
      <c r="BA568" s="250"/>
      <c r="BB568" s="250"/>
      <c r="BC568" s="250"/>
      <c r="BD568" s="250"/>
      <c r="BE568" s="250"/>
      <c r="BF568" s="250"/>
      <c r="BG568" s="250"/>
      <c r="BH568" s="250"/>
      <c r="BI568" s="250"/>
      <c r="BJ568" s="250"/>
      <c r="BK568" s="250"/>
      <c r="BL568" s="250"/>
      <c r="BM568" s="251">
        <v>17</v>
      </c>
    </row>
    <row r="569" spans="1:65">
      <c r="A569" s="35"/>
      <c r="B569" s="19">
        <v>1</v>
      </c>
      <c r="C569" s="8">
        <v>6</v>
      </c>
      <c r="D569" s="252">
        <v>30.28875</v>
      </c>
      <c r="E569" s="249"/>
      <c r="F569" s="250"/>
      <c r="G569" s="250"/>
      <c r="H569" s="250"/>
      <c r="I569" s="250"/>
      <c r="J569" s="250"/>
      <c r="K569" s="250"/>
      <c r="L569" s="250"/>
      <c r="M569" s="250"/>
      <c r="N569" s="250"/>
      <c r="O569" s="250"/>
      <c r="P569" s="250"/>
      <c r="Q569" s="250"/>
      <c r="R569" s="250"/>
      <c r="S569" s="250"/>
      <c r="T569" s="250"/>
      <c r="U569" s="250"/>
      <c r="V569" s="250"/>
      <c r="W569" s="250"/>
      <c r="X569" s="250"/>
      <c r="Y569" s="250"/>
      <c r="Z569" s="250"/>
      <c r="AA569" s="250"/>
      <c r="AB569" s="250"/>
      <c r="AC569" s="250"/>
      <c r="AD569" s="250"/>
      <c r="AE569" s="250"/>
      <c r="AF569" s="250"/>
      <c r="AG569" s="250"/>
      <c r="AH569" s="250"/>
      <c r="AI569" s="250"/>
      <c r="AJ569" s="250"/>
      <c r="AK569" s="250"/>
      <c r="AL569" s="250"/>
      <c r="AM569" s="250"/>
      <c r="AN569" s="250"/>
      <c r="AO569" s="250"/>
      <c r="AP569" s="250"/>
      <c r="AQ569" s="250"/>
      <c r="AR569" s="250"/>
      <c r="AS569" s="250"/>
      <c r="AT569" s="250"/>
      <c r="AU569" s="250"/>
      <c r="AV569" s="250"/>
      <c r="AW569" s="250"/>
      <c r="AX569" s="250"/>
      <c r="AY569" s="250"/>
      <c r="AZ569" s="250"/>
      <c r="BA569" s="250"/>
      <c r="BB569" s="250"/>
      <c r="BC569" s="250"/>
      <c r="BD569" s="250"/>
      <c r="BE569" s="250"/>
      <c r="BF569" s="250"/>
      <c r="BG569" s="250"/>
      <c r="BH569" s="250"/>
      <c r="BI569" s="250"/>
      <c r="BJ569" s="250"/>
      <c r="BK569" s="250"/>
      <c r="BL569" s="250"/>
      <c r="BM569" s="253"/>
    </row>
    <row r="570" spans="1:65">
      <c r="A570" s="35"/>
      <c r="B570" s="20" t="s">
        <v>263</v>
      </c>
      <c r="C570" s="12"/>
      <c r="D570" s="254">
        <v>30.739583333333329</v>
      </c>
      <c r="E570" s="249"/>
      <c r="F570" s="250"/>
      <c r="G570" s="250"/>
      <c r="H570" s="250"/>
      <c r="I570" s="250"/>
      <c r="J570" s="250"/>
      <c r="K570" s="250"/>
      <c r="L570" s="250"/>
      <c r="M570" s="250"/>
      <c r="N570" s="250"/>
      <c r="O570" s="250"/>
      <c r="P570" s="250"/>
      <c r="Q570" s="250"/>
      <c r="R570" s="250"/>
      <c r="S570" s="250"/>
      <c r="T570" s="250"/>
      <c r="U570" s="250"/>
      <c r="V570" s="250"/>
      <c r="W570" s="250"/>
      <c r="X570" s="250"/>
      <c r="Y570" s="250"/>
      <c r="Z570" s="250"/>
      <c r="AA570" s="250"/>
      <c r="AB570" s="250"/>
      <c r="AC570" s="250"/>
      <c r="AD570" s="250"/>
      <c r="AE570" s="250"/>
      <c r="AF570" s="250"/>
      <c r="AG570" s="250"/>
      <c r="AH570" s="250"/>
      <c r="AI570" s="250"/>
      <c r="AJ570" s="250"/>
      <c r="AK570" s="250"/>
      <c r="AL570" s="250"/>
      <c r="AM570" s="250"/>
      <c r="AN570" s="250"/>
      <c r="AO570" s="250"/>
      <c r="AP570" s="250"/>
      <c r="AQ570" s="250"/>
      <c r="AR570" s="250"/>
      <c r="AS570" s="250"/>
      <c r="AT570" s="250"/>
      <c r="AU570" s="250"/>
      <c r="AV570" s="250"/>
      <c r="AW570" s="250"/>
      <c r="AX570" s="250"/>
      <c r="AY570" s="250"/>
      <c r="AZ570" s="250"/>
      <c r="BA570" s="250"/>
      <c r="BB570" s="250"/>
      <c r="BC570" s="250"/>
      <c r="BD570" s="250"/>
      <c r="BE570" s="250"/>
      <c r="BF570" s="250"/>
      <c r="BG570" s="250"/>
      <c r="BH570" s="250"/>
      <c r="BI570" s="250"/>
      <c r="BJ570" s="250"/>
      <c r="BK570" s="250"/>
      <c r="BL570" s="250"/>
      <c r="BM570" s="253"/>
    </row>
    <row r="571" spans="1:65">
      <c r="A571" s="35"/>
      <c r="B571" s="3" t="s">
        <v>264</v>
      </c>
      <c r="C571" s="33"/>
      <c r="D571" s="255">
        <v>30.523999999999997</v>
      </c>
      <c r="E571" s="249"/>
      <c r="F571" s="250"/>
      <c r="G571" s="250"/>
      <c r="H571" s="250"/>
      <c r="I571" s="250"/>
      <c r="J571" s="250"/>
      <c r="K571" s="250"/>
      <c r="L571" s="250"/>
      <c r="M571" s="250"/>
      <c r="N571" s="250"/>
      <c r="O571" s="250"/>
      <c r="P571" s="250"/>
      <c r="Q571" s="250"/>
      <c r="R571" s="250"/>
      <c r="S571" s="250"/>
      <c r="T571" s="250"/>
      <c r="U571" s="250"/>
      <c r="V571" s="250"/>
      <c r="W571" s="250"/>
      <c r="X571" s="250"/>
      <c r="Y571" s="250"/>
      <c r="Z571" s="250"/>
      <c r="AA571" s="250"/>
      <c r="AB571" s="250"/>
      <c r="AC571" s="250"/>
      <c r="AD571" s="250"/>
      <c r="AE571" s="250"/>
      <c r="AF571" s="250"/>
      <c r="AG571" s="250"/>
      <c r="AH571" s="250"/>
      <c r="AI571" s="250"/>
      <c r="AJ571" s="250"/>
      <c r="AK571" s="250"/>
      <c r="AL571" s="250"/>
      <c r="AM571" s="250"/>
      <c r="AN571" s="250"/>
      <c r="AO571" s="250"/>
      <c r="AP571" s="250"/>
      <c r="AQ571" s="250"/>
      <c r="AR571" s="250"/>
      <c r="AS571" s="250"/>
      <c r="AT571" s="250"/>
      <c r="AU571" s="250"/>
      <c r="AV571" s="250"/>
      <c r="AW571" s="250"/>
      <c r="AX571" s="250"/>
      <c r="AY571" s="250"/>
      <c r="AZ571" s="250"/>
      <c r="BA571" s="250"/>
      <c r="BB571" s="250"/>
      <c r="BC571" s="250"/>
      <c r="BD571" s="250"/>
      <c r="BE571" s="250"/>
      <c r="BF571" s="250"/>
      <c r="BG571" s="250"/>
      <c r="BH571" s="250"/>
      <c r="BI571" s="250"/>
      <c r="BJ571" s="250"/>
      <c r="BK571" s="250"/>
      <c r="BL571" s="250"/>
      <c r="BM571" s="253"/>
    </row>
    <row r="572" spans="1:65">
      <c r="A572" s="35"/>
      <c r="B572" s="3" t="s">
        <v>265</v>
      </c>
      <c r="C572" s="33"/>
      <c r="D572" s="255">
        <v>0.51268564117465654</v>
      </c>
      <c r="E572" s="249"/>
      <c r="F572" s="250"/>
      <c r="G572" s="250"/>
      <c r="H572" s="250"/>
      <c r="I572" s="250"/>
      <c r="J572" s="250"/>
      <c r="K572" s="250"/>
      <c r="L572" s="250"/>
      <c r="M572" s="250"/>
      <c r="N572" s="250"/>
      <c r="O572" s="250"/>
      <c r="P572" s="250"/>
      <c r="Q572" s="250"/>
      <c r="R572" s="250"/>
      <c r="S572" s="250"/>
      <c r="T572" s="250"/>
      <c r="U572" s="250"/>
      <c r="V572" s="250"/>
      <c r="W572" s="250"/>
      <c r="X572" s="250"/>
      <c r="Y572" s="250"/>
      <c r="Z572" s="250"/>
      <c r="AA572" s="250"/>
      <c r="AB572" s="250"/>
      <c r="AC572" s="250"/>
      <c r="AD572" s="250"/>
      <c r="AE572" s="250"/>
      <c r="AF572" s="250"/>
      <c r="AG572" s="250"/>
      <c r="AH572" s="250"/>
      <c r="AI572" s="250"/>
      <c r="AJ572" s="250"/>
      <c r="AK572" s="250"/>
      <c r="AL572" s="250"/>
      <c r="AM572" s="250"/>
      <c r="AN572" s="250"/>
      <c r="AO572" s="250"/>
      <c r="AP572" s="250"/>
      <c r="AQ572" s="250"/>
      <c r="AR572" s="250"/>
      <c r="AS572" s="250"/>
      <c r="AT572" s="250"/>
      <c r="AU572" s="250"/>
      <c r="AV572" s="250"/>
      <c r="AW572" s="250"/>
      <c r="AX572" s="250"/>
      <c r="AY572" s="250"/>
      <c r="AZ572" s="250"/>
      <c r="BA572" s="250"/>
      <c r="BB572" s="250"/>
      <c r="BC572" s="250"/>
      <c r="BD572" s="250"/>
      <c r="BE572" s="250"/>
      <c r="BF572" s="250"/>
      <c r="BG572" s="250"/>
      <c r="BH572" s="250"/>
      <c r="BI572" s="250"/>
      <c r="BJ572" s="250"/>
      <c r="BK572" s="250"/>
      <c r="BL572" s="250"/>
      <c r="BM572" s="253"/>
    </row>
    <row r="573" spans="1:65">
      <c r="A573" s="35"/>
      <c r="B573" s="3" t="s">
        <v>87</v>
      </c>
      <c r="C573" s="33"/>
      <c r="D573" s="13">
        <v>1.6678353626827191E-2</v>
      </c>
      <c r="E573" s="16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62"/>
    </row>
    <row r="574" spans="1:65">
      <c r="A574" s="35"/>
      <c r="B574" s="3" t="s">
        <v>266</v>
      </c>
      <c r="C574" s="33"/>
      <c r="D574" s="13">
        <v>8.8817841970012523E-16</v>
      </c>
      <c r="E574" s="16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62"/>
    </row>
    <row r="575" spans="1:65">
      <c r="A575" s="35"/>
      <c r="B575" s="53" t="s">
        <v>267</v>
      </c>
      <c r="C575" s="54"/>
      <c r="D575" s="52" t="s">
        <v>268</v>
      </c>
      <c r="E575" s="16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62"/>
    </row>
    <row r="576" spans="1:65">
      <c r="B576" s="36"/>
      <c r="C576" s="20"/>
      <c r="D576" s="31"/>
      <c r="BM576" s="62"/>
    </row>
    <row r="577" spans="1:65" ht="15">
      <c r="B577" s="37" t="s">
        <v>467</v>
      </c>
      <c r="BM577" s="32" t="s">
        <v>269</v>
      </c>
    </row>
    <row r="578" spans="1:65" ht="15">
      <c r="A578" s="28" t="s">
        <v>44</v>
      </c>
      <c r="B578" s="18" t="s">
        <v>115</v>
      </c>
      <c r="C578" s="15" t="s">
        <v>116</v>
      </c>
      <c r="D578" s="16" t="s">
        <v>235</v>
      </c>
      <c r="E578" s="17" t="s">
        <v>235</v>
      </c>
      <c r="F578" s="16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1</v>
      </c>
    </row>
    <row r="579" spans="1:65">
      <c r="A579" s="35"/>
      <c r="B579" s="19" t="s">
        <v>236</v>
      </c>
      <c r="C579" s="8" t="s">
        <v>236</v>
      </c>
      <c r="D579" s="163" t="s">
        <v>240</v>
      </c>
      <c r="E579" s="164" t="s">
        <v>256</v>
      </c>
      <c r="F579" s="16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 t="s">
        <v>3</v>
      </c>
    </row>
    <row r="580" spans="1:65">
      <c r="A580" s="35"/>
      <c r="B580" s="19"/>
      <c r="C580" s="8"/>
      <c r="D580" s="9" t="s">
        <v>103</v>
      </c>
      <c r="E580" s="10" t="s">
        <v>103</v>
      </c>
      <c r="F580" s="16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2">
        <v>0</v>
      </c>
    </row>
    <row r="581" spans="1:65">
      <c r="A581" s="35"/>
      <c r="B581" s="19"/>
      <c r="C581" s="8"/>
      <c r="D581" s="29"/>
      <c r="E581" s="29"/>
      <c r="F581" s="16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2">
        <v>0</v>
      </c>
    </row>
    <row r="582" spans="1:65">
      <c r="A582" s="35"/>
      <c r="B582" s="18">
        <v>1</v>
      </c>
      <c r="C582" s="14">
        <v>1</v>
      </c>
      <c r="D582" s="236">
        <v>155</v>
      </c>
      <c r="E582" s="236">
        <v>100.07</v>
      </c>
      <c r="F582" s="237"/>
      <c r="G582" s="238"/>
      <c r="H582" s="238"/>
      <c r="I582" s="238"/>
      <c r="J582" s="238"/>
      <c r="K582" s="238"/>
      <c r="L582" s="238"/>
      <c r="M582" s="238"/>
      <c r="N582" s="238"/>
      <c r="O582" s="238"/>
      <c r="P582" s="238"/>
      <c r="Q582" s="238"/>
      <c r="R582" s="238"/>
      <c r="S582" s="238"/>
      <c r="T582" s="238"/>
      <c r="U582" s="238"/>
      <c r="V582" s="238"/>
      <c r="W582" s="238"/>
      <c r="X582" s="238"/>
      <c r="Y582" s="238"/>
      <c r="Z582" s="238"/>
      <c r="AA582" s="238"/>
      <c r="AB582" s="238"/>
      <c r="AC582" s="238"/>
      <c r="AD582" s="238"/>
      <c r="AE582" s="238"/>
      <c r="AF582" s="238"/>
      <c r="AG582" s="238"/>
      <c r="AH582" s="238"/>
      <c r="AI582" s="238"/>
      <c r="AJ582" s="238"/>
      <c r="AK582" s="238"/>
      <c r="AL582" s="238"/>
      <c r="AM582" s="238"/>
      <c r="AN582" s="238"/>
      <c r="AO582" s="238"/>
      <c r="AP582" s="238"/>
      <c r="AQ582" s="238"/>
      <c r="AR582" s="238"/>
      <c r="AS582" s="238"/>
      <c r="AT582" s="238"/>
      <c r="AU582" s="238"/>
      <c r="AV582" s="238"/>
      <c r="AW582" s="238"/>
      <c r="AX582" s="238"/>
      <c r="AY582" s="238"/>
      <c r="AZ582" s="238"/>
      <c r="BA582" s="238"/>
      <c r="BB582" s="238"/>
      <c r="BC582" s="238"/>
      <c r="BD582" s="238"/>
      <c r="BE582" s="238"/>
      <c r="BF582" s="238"/>
      <c r="BG582" s="238"/>
      <c r="BH582" s="238"/>
      <c r="BI582" s="238"/>
      <c r="BJ582" s="238"/>
      <c r="BK582" s="238"/>
      <c r="BL582" s="238"/>
      <c r="BM582" s="239">
        <v>1</v>
      </c>
    </row>
    <row r="583" spans="1:65">
      <c r="A583" s="35"/>
      <c r="B583" s="19">
        <v>1</v>
      </c>
      <c r="C583" s="8">
        <v>2</v>
      </c>
      <c r="D583" s="240">
        <v>127</v>
      </c>
      <c r="E583" s="240">
        <v>104.26083333333334</v>
      </c>
      <c r="F583" s="237"/>
      <c r="G583" s="238"/>
      <c r="H583" s="238"/>
      <c r="I583" s="238"/>
      <c r="J583" s="238"/>
      <c r="K583" s="238"/>
      <c r="L583" s="238"/>
      <c r="M583" s="238"/>
      <c r="N583" s="238"/>
      <c r="O583" s="238"/>
      <c r="P583" s="238"/>
      <c r="Q583" s="238"/>
      <c r="R583" s="238"/>
      <c r="S583" s="238"/>
      <c r="T583" s="238"/>
      <c r="U583" s="238"/>
      <c r="V583" s="238"/>
      <c r="W583" s="238"/>
      <c r="X583" s="238"/>
      <c r="Y583" s="238"/>
      <c r="Z583" s="238"/>
      <c r="AA583" s="238"/>
      <c r="AB583" s="238"/>
      <c r="AC583" s="238"/>
      <c r="AD583" s="238"/>
      <c r="AE583" s="238"/>
      <c r="AF583" s="238"/>
      <c r="AG583" s="238"/>
      <c r="AH583" s="238"/>
      <c r="AI583" s="238"/>
      <c r="AJ583" s="238"/>
      <c r="AK583" s="238"/>
      <c r="AL583" s="238"/>
      <c r="AM583" s="238"/>
      <c r="AN583" s="238"/>
      <c r="AO583" s="238"/>
      <c r="AP583" s="238"/>
      <c r="AQ583" s="238"/>
      <c r="AR583" s="238"/>
      <c r="AS583" s="238"/>
      <c r="AT583" s="238"/>
      <c r="AU583" s="238"/>
      <c r="AV583" s="238"/>
      <c r="AW583" s="238"/>
      <c r="AX583" s="238"/>
      <c r="AY583" s="238"/>
      <c r="AZ583" s="238"/>
      <c r="BA583" s="238"/>
      <c r="BB583" s="238"/>
      <c r="BC583" s="238"/>
      <c r="BD583" s="238"/>
      <c r="BE583" s="238"/>
      <c r="BF583" s="238"/>
      <c r="BG583" s="238"/>
      <c r="BH583" s="238"/>
      <c r="BI583" s="238"/>
      <c r="BJ583" s="238"/>
      <c r="BK583" s="238"/>
      <c r="BL583" s="238"/>
      <c r="BM583" s="239">
        <v>12</v>
      </c>
    </row>
    <row r="584" spans="1:65">
      <c r="A584" s="35"/>
      <c r="B584" s="19">
        <v>1</v>
      </c>
      <c r="C584" s="8">
        <v>3</v>
      </c>
      <c r="D584" s="240">
        <v>121</v>
      </c>
      <c r="E584" s="240">
        <v>102.61</v>
      </c>
      <c r="F584" s="237"/>
      <c r="G584" s="238"/>
      <c r="H584" s="238"/>
      <c r="I584" s="238"/>
      <c r="J584" s="238"/>
      <c r="K584" s="238"/>
      <c r="L584" s="238"/>
      <c r="M584" s="238"/>
      <c r="N584" s="238"/>
      <c r="O584" s="238"/>
      <c r="P584" s="238"/>
      <c r="Q584" s="238"/>
      <c r="R584" s="238"/>
      <c r="S584" s="238"/>
      <c r="T584" s="238"/>
      <c r="U584" s="238"/>
      <c r="V584" s="238"/>
      <c r="W584" s="238"/>
      <c r="X584" s="238"/>
      <c r="Y584" s="238"/>
      <c r="Z584" s="238"/>
      <c r="AA584" s="238"/>
      <c r="AB584" s="238"/>
      <c r="AC584" s="238"/>
      <c r="AD584" s="238"/>
      <c r="AE584" s="238"/>
      <c r="AF584" s="238"/>
      <c r="AG584" s="238"/>
      <c r="AH584" s="238"/>
      <c r="AI584" s="238"/>
      <c r="AJ584" s="238"/>
      <c r="AK584" s="238"/>
      <c r="AL584" s="238"/>
      <c r="AM584" s="238"/>
      <c r="AN584" s="238"/>
      <c r="AO584" s="238"/>
      <c r="AP584" s="238"/>
      <c r="AQ584" s="238"/>
      <c r="AR584" s="238"/>
      <c r="AS584" s="238"/>
      <c r="AT584" s="238"/>
      <c r="AU584" s="238"/>
      <c r="AV584" s="238"/>
      <c r="AW584" s="238"/>
      <c r="AX584" s="238"/>
      <c r="AY584" s="238"/>
      <c r="AZ584" s="238"/>
      <c r="BA584" s="238"/>
      <c r="BB584" s="238"/>
      <c r="BC584" s="238"/>
      <c r="BD584" s="238"/>
      <c r="BE584" s="238"/>
      <c r="BF584" s="238"/>
      <c r="BG584" s="238"/>
      <c r="BH584" s="238"/>
      <c r="BI584" s="238"/>
      <c r="BJ584" s="238"/>
      <c r="BK584" s="238"/>
      <c r="BL584" s="238"/>
      <c r="BM584" s="239">
        <v>16</v>
      </c>
    </row>
    <row r="585" spans="1:65">
      <c r="A585" s="35"/>
      <c r="B585" s="19">
        <v>1</v>
      </c>
      <c r="C585" s="8">
        <v>4</v>
      </c>
      <c r="D585" s="240">
        <v>115</v>
      </c>
      <c r="E585" s="240">
        <v>107.69</v>
      </c>
      <c r="F585" s="237"/>
      <c r="G585" s="238"/>
      <c r="H585" s="238"/>
      <c r="I585" s="238"/>
      <c r="J585" s="238"/>
      <c r="K585" s="238"/>
      <c r="L585" s="238"/>
      <c r="M585" s="238"/>
      <c r="N585" s="238"/>
      <c r="O585" s="238"/>
      <c r="P585" s="238"/>
      <c r="Q585" s="238"/>
      <c r="R585" s="238"/>
      <c r="S585" s="238"/>
      <c r="T585" s="238"/>
      <c r="U585" s="238"/>
      <c r="V585" s="238"/>
      <c r="W585" s="238"/>
      <c r="X585" s="238"/>
      <c r="Y585" s="238"/>
      <c r="Z585" s="238"/>
      <c r="AA585" s="238"/>
      <c r="AB585" s="238"/>
      <c r="AC585" s="238"/>
      <c r="AD585" s="238"/>
      <c r="AE585" s="238"/>
      <c r="AF585" s="238"/>
      <c r="AG585" s="238"/>
      <c r="AH585" s="238"/>
      <c r="AI585" s="238"/>
      <c r="AJ585" s="238"/>
      <c r="AK585" s="238"/>
      <c r="AL585" s="238"/>
      <c r="AM585" s="238"/>
      <c r="AN585" s="238"/>
      <c r="AO585" s="238"/>
      <c r="AP585" s="238"/>
      <c r="AQ585" s="238"/>
      <c r="AR585" s="238"/>
      <c r="AS585" s="238"/>
      <c r="AT585" s="238"/>
      <c r="AU585" s="238"/>
      <c r="AV585" s="238"/>
      <c r="AW585" s="238"/>
      <c r="AX585" s="238"/>
      <c r="AY585" s="238"/>
      <c r="AZ585" s="238"/>
      <c r="BA585" s="238"/>
      <c r="BB585" s="238"/>
      <c r="BC585" s="238"/>
      <c r="BD585" s="238"/>
      <c r="BE585" s="238"/>
      <c r="BF585" s="238"/>
      <c r="BG585" s="238"/>
      <c r="BH585" s="238"/>
      <c r="BI585" s="238"/>
      <c r="BJ585" s="238"/>
      <c r="BK585" s="238"/>
      <c r="BL585" s="238"/>
      <c r="BM585" s="239">
        <v>114.13298611111099</v>
      </c>
    </row>
    <row r="586" spans="1:65">
      <c r="A586" s="35"/>
      <c r="B586" s="19">
        <v>1</v>
      </c>
      <c r="C586" s="8">
        <v>5</v>
      </c>
      <c r="D586" s="240">
        <v>114</v>
      </c>
      <c r="E586" s="240">
        <v>103.095</v>
      </c>
      <c r="F586" s="237"/>
      <c r="G586" s="238"/>
      <c r="H586" s="238"/>
      <c r="I586" s="238"/>
      <c r="J586" s="238"/>
      <c r="K586" s="238"/>
      <c r="L586" s="238"/>
      <c r="M586" s="238"/>
      <c r="N586" s="238"/>
      <c r="O586" s="238"/>
      <c r="P586" s="238"/>
      <c r="Q586" s="238"/>
      <c r="R586" s="238"/>
      <c r="S586" s="238"/>
      <c r="T586" s="238"/>
      <c r="U586" s="238"/>
      <c r="V586" s="238"/>
      <c r="W586" s="238"/>
      <c r="X586" s="238"/>
      <c r="Y586" s="238"/>
      <c r="Z586" s="238"/>
      <c r="AA586" s="238"/>
      <c r="AB586" s="238"/>
      <c r="AC586" s="238"/>
      <c r="AD586" s="238"/>
      <c r="AE586" s="238"/>
      <c r="AF586" s="238"/>
      <c r="AG586" s="238"/>
      <c r="AH586" s="238"/>
      <c r="AI586" s="238"/>
      <c r="AJ586" s="238"/>
      <c r="AK586" s="238"/>
      <c r="AL586" s="238"/>
      <c r="AM586" s="238"/>
      <c r="AN586" s="238"/>
      <c r="AO586" s="238"/>
      <c r="AP586" s="238"/>
      <c r="AQ586" s="238"/>
      <c r="AR586" s="238"/>
      <c r="AS586" s="238"/>
      <c r="AT586" s="238"/>
      <c r="AU586" s="238"/>
      <c r="AV586" s="238"/>
      <c r="AW586" s="238"/>
      <c r="AX586" s="238"/>
      <c r="AY586" s="238"/>
      <c r="AZ586" s="238"/>
      <c r="BA586" s="238"/>
      <c r="BB586" s="238"/>
      <c r="BC586" s="238"/>
      <c r="BD586" s="238"/>
      <c r="BE586" s="238"/>
      <c r="BF586" s="238"/>
      <c r="BG586" s="238"/>
      <c r="BH586" s="238"/>
      <c r="BI586" s="238"/>
      <c r="BJ586" s="238"/>
      <c r="BK586" s="238"/>
      <c r="BL586" s="238"/>
      <c r="BM586" s="239">
        <v>18</v>
      </c>
    </row>
    <row r="587" spans="1:65">
      <c r="A587" s="35"/>
      <c r="B587" s="19">
        <v>1</v>
      </c>
      <c r="C587" s="8">
        <v>6</v>
      </c>
      <c r="D587" s="240">
        <v>117</v>
      </c>
      <c r="E587" s="240">
        <v>102.87</v>
      </c>
      <c r="F587" s="237"/>
      <c r="G587" s="238"/>
      <c r="H587" s="238"/>
      <c r="I587" s="238"/>
      <c r="J587" s="238"/>
      <c r="K587" s="238"/>
      <c r="L587" s="238"/>
      <c r="M587" s="238"/>
      <c r="N587" s="238"/>
      <c r="O587" s="238"/>
      <c r="P587" s="238"/>
      <c r="Q587" s="238"/>
      <c r="R587" s="238"/>
      <c r="S587" s="238"/>
      <c r="T587" s="238"/>
      <c r="U587" s="238"/>
      <c r="V587" s="238"/>
      <c r="W587" s="238"/>
      <c r="X587" s="238"/>
      <c r="Y587" s="238"/>
      <c r="Z587" s="238"/>
      <c r="AA587" s="238"/>
      <c r="AB587" s="238"/>
      <c r="AC587" s="238"/>
      <c r="AD587" s="238"/>
      <c r="AE587" s="238"/>
      <c r="AF587" s="238"/>
      <c r="AG587" s="238"/>
      <c r="AH587" s="238"/>
      <c r="AI587" s="238"/>
      <c r="AJ587" s="238"/>
      <c r="AK587" s="238"/>
      <c r="AL587" s="238"/>
      <c r="AM587" s="238"/>
      <c r="AN587" s="238"/>
      <c r="AO587" s="238"/>
      <c r="AP587" s="238"/>
      <c r="AQ587" s="238"/>
      <c r="AR587" s="238"/>
      <c r="AS587" s="238"/>
      <c r="AT587" s="238"/>
      <c r="AU587" s="238"/>
      <c r="AV587" s="238"/>
      <c r="AW587" s="238"/>
      <c r="AX587" s="238"/>
      <c r="AY587" s="238"/>
      <c r="AZ587" s="238"/>
      <c r="BA587" s="238"/>
      <c r="BB587" s="238"/>
      <c r="BC587" s="238"/>
      <c r="BD587" s="238"/>
      <c r="BE587" s="238"/>
      <c r="BF587" s="238"/>
      <c r="BG587" s="238"/>
      <c r="BH587" s="238"/>
      <c r="BI587" s="238"/>
      <c r="BJ587" s="238"/>
      <c r="BK587" s="238"/>
      <c r="BL587" s="238"/>
      <c r="BM587" s="241"/>
    </row>
    <row r="588" spans="1:65">
      <c r="A588" s="35"/>
      <c r="B588" s="20" t="s">
        <v>263</v>
      </c>
      <c r="C588" s="12"/>
      <c r="D588" s="242">
        <v>124.83333333333333</v>
      </c>
      <c r="E588" s="242">
        <v>103.43263888888889</v>
      </c>
      <c r="F588" s="237"/>
      <c r="G588" s="238"/>
      <c r="H588" s="238"/>
      <c r="I588" s="238"/>
      <c r="J588" s="238"/>
      <c r="K588" s="238"/>
      <c r="L588" s="238"/>
      <c r="M588" s="238"/>
      <c r="N588" s="238"/>
      <c r="O588" s="238"/>
      <c r="P588" s="238"/>
      <c r="Q588" s="238"/>
      <c r="R588" s="238"/>
      <c r="S588" s="238"/>
      <c r="T588" s="238"/>
      <c r="U588" s="238"/>
      <c r="V588" s="238"/>
      <c r="W588" s="238"/>
      <c r="X588" s="238"/>
      <c r="Y588" s="238"/>
      <c r="Z588" s="238"/>
      <c r="AA588" s="238"/>
      <c r="AB588" s="238"/>
      <c r="AC588" s="238"/>
      <c r="AD588" s="238"/>
      <c r="AE588" s="238"/>
      <c r="AF588" s="238"/>
      <c r="AG588" s="238"/>
      <c r="AH588" s="238"/>
      <c r="AI588" s="238"/>
      <c r="AJ588" s="238"/>
      <c r="AK588" s="238"/>
      <c r="AL588" s="238"/>
      <c r="AM588" s="238"/>
      <c r="AN588" s="238"/>
      <c r="AO588" s="238"/>
      <c r="AP588" s="238"/>
      <c r="AQ588" s="238"/>
      <c r="AR588" s="238"/>
      <c r="AS588" s="238"/>
      <c r="AT588" s="238"/>
      <c r="AU588" s="238"/>
      <c r="AV588" s="238"/>
      <c r="AW588" s="238"/>
      <c r="AX588" s="238"/>
      <c r="AY588" s="238"/>
      <c r="AZ588" s="238"/>
      <c r="BA588" s="238"/>
      <c r="BB588" s="238"/>
      <c r="BC588" s="238"/>
      <c r="BD588" s="238"/>
      <c r="BE588" s="238"/>
      <c r="BF588" s="238"/>
      <c r="BG588" s="238"/>
      <c r="BH588" s="238"/>
      <c r="BI588" s="238"/>
      <c r="BJ588" s="238"/>
      <c r="BK588" s="238"/>
      <c r="BL588" s="238"/>
      <c r="BM588" s="241"/>
    </row>
    <row r="589" spans="1:65">
      <c r="A589" s="35"/>
      <c r="B589" s="3" t="s">
        <v>264</v>
      </c>
      <c r="C589" s="33"/>
      <c r="D589" s="243">
        <v>119</v>
      </c>
      <c r="E589" s="243">
        <v>102.9825</v>
      </c>
      <c r="F589" s="237"/>
      <c r="G589" s="238"/>
      <c r="H589" s="238"/>
      <c r="I589" s="238"/>
      <c r="J589" s="238"/>
      <c r="K589" s="238"/>
      <c r="L589" s="238"/>
      <c r="M589" s="238"/>
      <c r="N589" s="238"/>
      <c r="O589" s="238"/>
      <c r="P589" s="238"/>
      <c r="Q589" s="238"/>
      <c r="R589" s="238"/>
      <c r="S589" s="238"/>
      <c r="T589" s="238"/>
      <c r="U589" s="238"/>
      <c r="V589" s="238"/>
      <c r="W589" s="238"/>
      <c r="X589" s="238"/>
      <c r="Y589" s="238"/>
      <c r="Z589" s="238"/>
      <c r="AA589" s="238"/>
      <c r="AB589" s="238"/>
      <c r="AC589" s="238"/>
      <c r="AD589" s="238"/>
      <c r="AE589" s="238"/>
      <c r="AF589" s="238"/>
      <c r="AG589" s="238"/>
      <c r="AH589" s="238"/>
      <c r="AI589" s="238"/>
      <c r="AJ589" s="238"/>
      <c r="AK589" s="238"/>
      <c r="AL589" s="238"/>
      <c r="AM589" s="238"/>
      <c r="AN589" s="238"/>
      <c r="AO589" s="238"/>
      <c r="AP589" s="238"/>
      <c r="AQ589" s="238"/>
      <c r="AR589" s="238"/>
      <c r="AS589" s="238"/>
      <c r="AT589" s="238"/>
      <c r="AU589" s="238"/>
      <c r="AV589" s="238"/>
      <c r="AW589" s="238"/>
      <c r="AX589" s="238"/>
      <c r="AY589" s="238"/>
      <c r="AZ589" s="238"/>
      <c r="BA589" s="238"/>
      <c r="BB589" s="238"/>
      <c r="BC589" s="238"/>
      <c r="BD589" s="238"/>
      <c r="BE589" s="238"/>
      <c r="BF589" s="238"/>
      <c r="BG589" s="238"/>
      <c r="BH589" s="238"/>
      <c r="BI589" s="238"/>
      <c r="BJ589" s="238"/>
      <c r="BK589" s="238"/>
      <c r="BL589" s="238"/>
      <c r="BM589" s="241"/>
    </row>
    <row r="590" spans="1:65">
      <c r="A590" s="35"/>
      <c r="B590" s="3" t="s">
        <v>265</v>
      </c>
      <c r="C590" s="33"/>
      <c r="D590" s="243">
        <v>15.523101064757187</v>
      </c>
      <c r="E590" s="243">
        <v>2.4990265002744732</v>
      </c>
      <c r="F590" s="237"/>
      <c r="G590" s="238"/>
      <c r="H590" s="238"/>
      <c r="I590" s="238"/>
      <c r="J590" s="238"/>
      <c r="K590" s="238"/>
      <c r="L590" s="238"/>
      <c r="M590" s="238"/>
      <c r="N590" s="238"/>
      <c r="O590" s="238"/>
      <c r="P590" s="238"/>
      <c r="Q590" s="238"/>
      <c r="R590" s="238"/>
      <c r="S590" s="238"/>
      <c r="T590" s="238"/>
      <c r="U590" s="238"/>
      <c r="V590" s="238"/>
      <c r="W590" s="238"/>
      <c r="X590" s="238"/>
      <c r="Y590" s="238"/>
      <c r="Z590" s="238"/>
      <c r="AA590" s="238"/>
      <c r="AB590" s="238"/>
      <c r="AC590" s="238"/>
      <c r="AD590" s="238"/>
      <c r="AE590" s="238"/>
      <c r="AF590" s="238"/>
      <c r="AG590" s="238"/>
      <c r="AH590" s="238"/>
      <c r="AI590" s="238"/>
      <c r="AJ590" s="238"/>
      <c r="AK590" s="238"/>
      <c r="AL590" s="238"/>
      <c r="AM590" s="238"/>
      <c r="AN590" s="238"/>
      <c r="AO590" s="238"/>
      <c r="AP590" s="238"/>
      <c r="AQ590" s="238"/>
      <c r="AR590" s="238"/>
      <c r="AS590" s="238"/>
      <c r="AT590" s="238"/>
      <c r="AU590" s="238"/>
      <c r="AV590" s="238"/>
      <c r="AW590" s="238"/>
      <c r="AX590" s="238"/>
      <c r="AY590" s="238"/>
      <c r="AZ590" s="238"/>
      <c r="BA590" s="238"/>
      <c r="BB590" s="238"/>
      <c r="BC590" s="238"/>
      <c r="BD590" s="238"/>
      <c r="BE590" s="238"/>
      <c r="BF590" s="238"/>
      <c r="BG590" s="238"/>
      <c r="BH590" s="238"/>
      <c r="BI590" s="238"/>
      <c r="BJ590" s="238"/>
      <c r="BK590" s="238"/>
      <c r="BL590" s="238"/>
      <c r="BM590" s="241"/>
    </row>
    <row r="591" spans="1:65">
      <c r="A591" s="35"/>
      <c r="B591" s="3" t="s">
        <v>87</v>
      </c>
      <c r="C591" s="33"/>
      <c r="D591" s="13">
        <v>0.12435060933049816</v>
      </c>
      <c r="E591" s="13">
        <v>2.4160908269574545E-2</v>
      </c>
      <c r="F591" s="16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62"/>
    </row>
    <row r="592" spans="1:65">
      <c r="A592" s="35"/>
      <c r="B592" s="3" t="s">
        <v>266</v>
      </c>
      <c r="C592" s="33"/>
      <c r="D592" s="13">
        <v>9.3753327471913339E-2</v>
      </c>
      <c r="E592" s="13">
        <v>-9.3753327471911452E-2</v>
      </c>
      <c r="F592" s="16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62"/>
    </row>
    <row r="593" spans="1:65">
      <c r="A593" s="35"/>
      <c r="B593" s="53" t="s">
        <v>267</v>
      </c>
      <c r="C593" s="54"/>
      <c r="D593" s="52">
        <v>0.67</v>
      </c>
      <c r="E593" s="52">
        <v>0.67</v>
      </c>
      <c r="F593" s="16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62"/>
    </row>
    <row r="594" spans="1:65">
      <c r="B594" s="36"/>
      <c r="C594" s="20"/>
      <c r="D594" s="31"/>
      <c r="E594" s="31"/>
      <c r="BM594" s="62"/>
    </row>
    <row r="595" spans="1:65">
      <c r="BM595" s="62"/>
    </row>
    <row r="596" spans="1:65">
      <c r="BM596" s="62"/>
    </row>
    <row r="597" spans="1:65">
      <c r="BM597" s="62"/>
    </row>
    <row r="598" spans="1:65">
      <c r="BM598" s="62"/>
    </row>
    <row r="599" spans="1:65">
      <c r="BM599" s="62"/>
    </row>
    <row r="600" spans="1:65">
      <c r="BM600" s="62"/>
    </row>
    <row r="601" spans="1:65">
      <c r="BM601" s="62"/>
    </row>
    <row r="602" spans="1:65">
      <c r="BM602" s="62"/>
    </row>
    <row r="603" spans="1:65">
      <c r="BM603" s="62"/>
    </row>
    <row r="604" spans="1:65">
      <c r="BM604" s="62"/>
    </row>
    <row r="605" spans="1:65">
      <c r="BM605" s="62"/>
    </row>
    <row r="606" spans="1:65">
      <c r="BM606" s="62"/>
    </row>
    <row r="607" spans="1:65">
      <c r="BM607" s="62"/>
    </row>
    <row r="608" spans="1:65">
      <c r="BM608" s="62"/>
    </row>
    <row r="609" spans="65:65">
      <c r="BM609" s="62"/>
    </row>
    <row r="610" spans="65:65">
      <c r="BM610" s="62"/>
    </row>
    <row r="611" spans="65:65">
      <c r="BM611" s="62"/>
    </row>
    <row r="612" spans="65:65">
      <c r="BM612" s="62"/>
    </row>
    <row r="613" spans="65:65">
      <c r="BM613" s="62"/>
    </row>
    <row r="614" spans="65:65">
      <c r="BM614" s="62"/>
    </row>
    <row r="615" spans="65:65">
      <c r="BM615" s="62"/>
    </row>
    <row r="616" spans="65:65">
      <c r="BM616" s="62"/>
    </row>
    <row r="617" spans="65:65">
      <c r="BM617" s="62"/>
    </row>
    <row r="618" spans="65:65">
      <c r="BM618" s="62"/>
    </row>
    <row r="619" spans="65:65">
      <c r="BM619" s="62"/>
    </row>
    <row r="620" spans="65:65">
      <c r="BM620" s="62"/>
    </row>
    <row r="621" spans="65:65">
      <c r="BM621" s="62"/>
    </row>
    <row r="622" spans="65:65">
      <c r="BM622" s="62"/>
    </row>
    <row r="623" spans="65:65">
      <c r="BM623" s="62"/>
    </row>
    <row r="624" spans="65:65">
      <c r="BM624" s="62"/>
    </row>
    <row r="625" spans="65:65">
      <c r="BM625" s="62"/>
    </row>
    <row r="626" spans="65:65">
      <c r="BM626" s="62"/>
    </row>
    <row r="627" spans="65:65">
      <c r="BM627" s="62"/>
    </row>
    <row r="628" spans="65:65">
      <c r="BM628" s="62"/>
    </row>
    <row r="629" spans="65:65">
      <c r="BM629" s="62"/>
    </row>
    <row r="630" spans="65:65">
      <c r="BM630" s="62"/>
    </row>
    <row r="631" spans="65:65">
      <c r="BM631" s="62"/>
    </row>
    <row r="632" spans="65:65">
      <c r="BM632" s="62"/>
    </row>
    <row r="633" spans="65:65">
      <c r="BM633" s="62"/>
    </row>
    <row r="634" spans="65:65">
      <c r="BM634" s="62"/>
    </row>
    <row r="635" spans="65:65">
      <c r="BM635" s="62"/>
    </row>
    <row r="636" spans="65:65">
      <c r="BM636" s="62"/>
    </row>
    <row r="637" spans="65:65">
      <c r="BM637" s="62"/>
    </row>
    <row r="638" spans="65:65">
      <c r="BM638" s="62"/>
    </row>
    <row r="639" spans="65:65">
      <c r="BM639" s="62"/>
    </row>
    <row r="640" spans="65:65">
      <c r="BM640" s="62"/>
    </row>
    <row r="641" spans="65:65">
      <c r="BM641" s="62"/>
    </row>
    <row r="642" spans="65:65">
      <c r="BM642" s="62"/>
    </row>
    <row r="643" spans="65:65">
      <c r="BM643" s="63"/>
    </row>
    <row r="644" spans="65:65">
      <c r="BM644" s="64"/>
    </row>
    <row r="645" spans="65:65">
      <c r="BM645" s="64"/>
    </row>
    <row r="646" spans="65:65">
      <c r="BM646" s="64"/>
    </row>
    <row r="647" spans="65:65">
      <c r="BM647" s="64"/>
    </row>
    <row r="648" spans="65:65">
      <c r="BM648" s="64"/>
    </row>
    <row r="649" spans="65:65">
      <c r="BM649" s="64"/>
    </row>
    <row r="650" spans="65:65">
      <c r="BM650" s="64"/>
    </row>
    <row r="651" spans="65:65">
      <c r="BM651" s="64"/>
    </row>
    <row r="652" spans="65:65">
      <c r="BM652" s="64"/>
    </row>
    <row r="653" spans="65:65">
      <c r="BM653" s="64"/>
    </row>
    <row r="654" spans="65:65">
      <c r="BM654" s="64"/>
    </row>
    <row r="655" spans="65:65">
      <c r="BM655" s="64"/>
    </row>
    <row r="656" spans="65:65">
      <c r="BM656" s="64"/>
    </row>
    <row r="657" spans="65:65">
      <c r="BM657" s="64"/>
    </row>
    <row r="658" spans="65:65">
      <c r="BM658" s="64"/>
    </row>
    <row r="659" spans="65:65">
      <c r="BM659" s="64"/>
    </row>
    <row r="660" spans="65:65">
      <c r="BM660" s="64"/>
    </row>
    <row r="661" spans="65:65">
      <c r="BM661" s="64"/>
    </row>
    <row r="662" spans="65:65">
      <c r="BM662" s="64"/>
    </row>
    <row r="663" spans="65:65">
      <c r="BM663" s="64"/>
    </row>
    <row r="664" spans="65:65">
      <c r="BM664" s="64"/>
    </row>
    <row r="665" spans="65:65">
      <c r="BM665" s="64"/>
    </row>
    <row r="666" spans="65:65">
      <c r="BM666" s="64"/>
    </row>
    <row r="667" spans="65:65">
      <c r="BM667" s="64"/>
    </row>
    <row r="668" spans="65:65">
      <c r="BM668" s="64"/>
    </row>
    <row r="669" spans="65:65">
      <c r="BM669" s="64"/>
    </row>
    <row r="670" spans="65:65">
      <c r="BM670" s="64"/>
    </row>
    <row r="671" spans="65:65">
      <c r="BM671" s="64"/>
    </row>
    <row r="672" spans="65:65">
      <c r="BM672" s="64"/>
    </row>
    <row r="673" spans="65:65">
      <c r="BM673" s="64"/>
    </row>
    <row r="674" spans="65:65">
      <c r="BM674" s="64"/>
    </row>
    <row r="675" spans="65:65">
      <c r="BM675" s="64"/>
    </row>
    <row r="676" spans="65:65">
      <c r="BM676" s="64"/>
    </row>
    <row r="677" spans="65:65">
      <c r="BM677" s="64"/>
    </row>
  </sheetData>
  <dataConsolidate/>
  <conditionalFormatting sqref="B6:E11 B24:E29 B42:E47 B60:D65 B78:D83 B96:E101 B114:E119 B132:E137 B150:E155 B168:E173 B186:E191 B204:D209 B222:E227 B240:D245 B258:D263 B276:E281 B294:E299 B312:D317 B330:D335 B348:E353 B366:D371 B384:E389 B402:D407 B420:Q425 B438:D443 B456:E461 B474:E479 B492:E497 B510:E515 B528:E533 B546:E551 B564:D569 B582:E587">
    <cfRule type="expression" dxfId="20" priority="99">
      <formula>AND($B6&lt;&gt;$B5,NOT(ISBLANK(INDIRECT(Anlyt_LabRefThisCol))))</formula>
    </cfRule>
  </conditionalFormatting>
  <conditionalFormatting sqref="C2:E17 C20:E35 C38:E53 C56:D71 C74:D89 C92:E107 C110:E125 C128:E143 C146:E161 C164:E179 C182:E197 C200:D215 C218:E233 C236:D251 C254:D269 C272:E287 C290:E305 C308:D323 C326:D341 C344:E359 C362:D377 C380:E395 C398:D413 C416:Q431 C434:D449 C452:E467 C470:E485 C488:E503 C506:E521 C524:E539 C542:E557 C560:D575 C578:E593">
    <cfRule type="expression" dxfId="19" priority="97" stopIfTrue="1">
      <formula>AND(ISBLANK(INDIRECT(Anlyt_LabRefLastCol)),ISBLANK(INDIRECT(Anlyt_LabRefThisCol)))</formula>
    </cfRule>
    <cfRule type="expression" dxfId="18" priority="9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Performance Gates</vt:lpstr>
      <vt:lpstr>Uncertainty &amp; Tolerance Limits</vt:lpstr>
      <vt:lpstr>Indicative Values</vt:lpstr>
      <vt:lpstr>Abbreviations</vt:lpstr>
      <vt:lpstr>Laboratory List</vt:lpstr>
      <vt:lpstr>Upscaled Metrics</vt:lpstr>
      <vt:lpstr>Fire Assay</vt:lpstr>
      <vt:lpstr>AR Digest 10-50g</vt:lpstr>
      <vt:lpstr>PF ICP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2022-09-01T04:01:45Z</dcterms:modified>
</cp:coreProperties>
</file>