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502d 503e 504d &amp; 508 porphyry JN1599\DataPacks\R1\"/>
    </mc:Choice>
  </mc:AlternateContent>
  <xr:revisionPtr revIDLastSave="0" documentId="13_ncr:1_{D7CB8F58-8993-4E6C-BDB8-CC5D48DF4C7A}" xr6:coauthVersionLast="47" xr6:coauthVersionMax="47" xr10:uidLastSave="{00000000-0000-0000-0000-000000000000}"/>
  <bookViews>
    <workbookView xWindow="-120" yWindow="-120" windowWidth="29040" windowHeight="15840" tabRatio="914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Upscaled Metrics" sheetId="47895" r:id="rId6"/>
    <sheet name="Fire Assay" sheetId="47896" r:id="rId7"/>
    <sheet name="AR Digest 10-50g" sheetId="47897" r:id="rId8"/>
    <sheet name="4-Acid" sheetId="47898" r:id="rId9"/>
    <sheet name="Aqua Regia" sheetId="47899" r:id="rId10"/>
    <sheet name="Fusion XRF" sheetId="47900" r:id="rId11"/>
    <sheet name="Thermograv" sheetId="47901" r:id="rId12"/>
    <sheet name="IRC" sheetId="47902" r:id="rId13"/>
    <sheet name="Laser Ablation" sheetId="47903" r:id="rId14"/>
  </sheets>
  <calcPr calcId="191029" calcMode="manual"/>
</workbook>
</file>

<file path=xl/calcChain.xml><?xml version="1.0" encoding="utf-8"?>
<calcChain xmlns="http://schemas.openxmlformats.org/spreadsheetml/2006/main">
  <c r="I23" i="47895" l="1"/>
  <c r="I24" i="47895"/>
  <c r="I25" i="47895"/>
  <c r="H23" i="47895"/>
  <c r="I26" i="47895" l="1"/>
  <c r="I27" i="47895" s="1"/>
  <c r="J8" i="47895" s="1"/>
  <c r="J17" i="47895"/>
  <c r="J10" i="47895"/>
  <c r="J22" i="47895"/>
  <c r="J11" i="47895"/>
  <c r="J19" i="47895"/>
  <c r="J3" i="47895" l="1"/>
  <c r="J16" i="47895"/>
  <c r="J4" i="47895"/>
  <c r="J20" i="47895"/>
  <c r="J15" i="47895"/>
  <c r="J12" i="47895"/>
  <c r="J7" i="47895"/>
  <c r="J21" i="47895"/>
  <c r="J13" i="47895"/>
  <c r="J5" i="47895"/>
  <c r="J14" i="47895"/>
  <c r="J6" i="47895"/>
  <c r="J9" i="47895"/>
  <c r="J18" i="47895"/>
  <c r="J23" i="47895"/>
  <c r="J24" i="47895"/>
  <c r="J25" i="47895"/>
  <c r="J26" i="4789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D151EDB9-D427-4F5D-B2C1-B2029BA33C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665878C7-1648-4AD3-9FB0-91BA9F0854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A112E570-8AE7-40C6-B22F-44FE27D015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CA46A658-97CA-4BC2-839F-1DCB124969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69E86AC3-1DF5-45EF-9DDF-6C2E752E82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FDB3E201-28AF-4809-BC56-D13F636996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499ED11B-85DB-43BB-85C4-0A69124511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A154CBE0-6645-4FCD-9A9D-A8775D79F2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4E6F9CAA-970E-4D6D-8447-23FAD3B277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FBCEA7A0-B946-4DB4-B6D9-CFC307AC0F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AF0D91E2-B265-4952-A293-1BD3FFD996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 xr:uid="{A63439E6-9F82-43E5-AF3D-434F9BF338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 shapeId="0" xr:uid="{38BD054F-0681-4EF4-9966-19A53F5B1B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 shapeId="0" xr:uid="{751ED354-0BA4-45FB-BBB3-FA7FC340F2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 shapeId="0" xr:uid="{DEDEE75F-2DC9-48DA-A85E-30664B6BEA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 xr:uid="{FC81355B-0BB5-4EDB-A311-B92AE8543B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 shapeId="0" xr:uid="{5F2C24E2-23E0-4FA7-8E0B-F9C0AAA150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 shapeId="0" xr:uid="{E2AD4922-5DA7-46E2-AD5B-5562B64471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 shapeId="0" xr:uid="{F8EEDB36-78FD-483D-80EB-F29FE45D40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 shapeId="0" xr:uid="{18307FD4-2272-40FB-A41A-8FBADA7ADE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 shapeId="0" xr:uid="{762B5CC1-C7FA-465C-8995-6098317234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2" authorId="0" shapeId="0" xr:uid="{8B6D2BCF-715A-4F03-ADE8-E1D8D2C358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0" authorId="0" shapeId="0" xr:uid="{07966478-E6F2-4AC0-9B3A-36D63CADF8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8" authorId="0" shapeId="0" xr:uid="{912BE730-2218-45C4-88C4-DFCC41384D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6" authorId="0" shapeId="0" xr:uid="{863D71D3-DC4B-4238-A32F-A8A8773D52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4" authorId="0" shapeId="0" xr:uid="{19ED2E2E-6CC0-4A62-BBA8-286A0739F4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2" authorId="0" shapeId="0" xr:uid="{42F839E9-95EF-4798-9AB6-E619602151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1" authorId="0" shapeId="0" xr:uid="{8327B929-5C72-4BF9-A79F-8354364A65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2B0ED53E-E871-498E-A0C7-9F2546CB3E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7" authorId="0" shapeId="0" xr:uid="{2119E7B2-67F5-4701-B6CF-E37CD731B4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5" authorId="0" shapeId="0" xr:uid="{8F28A84C-29EE-482A-B389-C5A32EFB9B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 shapeId="0" xr:uid="{FFA7AA67-AB59-481C-9415-997ACE684C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1" authorId="0" shapeId="0" xr:uid="{C230D726-4F0B-4EE6-B188-199C6D02C9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9" authorId="0" shapeId="0" xr:uid="{4518D517-58B4-46C3-A1CC-360C449239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7" authorId="0" shapeId="0" xr:uid="{BFF05025-BCC6-4498-AF33-DDAA5E3AFB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44D34208-6569-45DB-949E-DB43077D12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3" authorId="0" shapeId="0" xr:uid="{789F388B-2B5B-4290-A935-2806669496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1" authorId="0" shapeId="0" xr:uid="{8D98AA38-71FA-495F-9871-8E16864906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9" authorId="0" shapeId="0" xr:uid="{778AC04C-5388-43D0-900A-41B7BDD2A3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7" authorId="0" shapeId="0" xr:uid="{9C288C2C-07C4-4C9E-9F41-F1D3F78538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5" authorId="0" shapeId="0" xr:uid="{CB75F288-3A6B-4C3A-8288-B86545C7EF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3" authorId="0" shapeId="0" xr:uid="{F0DDE048-BF48-49F3-8F1D-9F45C1E0AF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1" authorId="0" shapeId="0" xr:uid="{CDEAFD57-DDC2-44A7-BAC0-F050DA8172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9" authorId="0" shapeId="0" xr:uid="{2DE9343F-55F0-4B78-ACC9-89477035B5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7" authorId="0" shapeId="0" xr:uid="{E83F6F78-3CE9-4652-B02F-3748FCCE82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6" authorId="0" shapeId="0" xr:uid="{0A2BD749-B4BF-405F-9547-9AC833A2F3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 shapeId="0" xr:uid="{A1220186-9527-4125-8E1D-6EDC0A41C6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3" authorId="0" shapeId="0" xr:uid="{EE32954A-0196-4040-A40E-FC223990B8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1" authorId="0" shapeId="0" xr:uid="{7C69E76C-B706-4A22-AA16-C22BC8CE31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0" authorId="0" shapeId="0" xr:uid="{FE0EAFCD-21F1-403C-AF84-FF84A1B88F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8" authorId="0" shapeId="0" xr:uid="{B1E75982-C136-4A71-82E2-ACA2D3F341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7" authorId="0" shapeId="0" xr:uid="{7DE325E6-9104-45BF-A087-BB18C07010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5" authorId="0" shapeId="0" xr:uid="{3274A93D-CC31-4545-AA65-C407AA638C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4" authorId="0" shapeId="0" xr:uid="{E24B7FD5-82EE-4626-926B-CF75A19D99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2" authorId="0" shapeId="0" xr:uid="{5D3EE6CD-2029-4E39-9094-5AB4B69D34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0" authorId="0" shapeId="0" xr:uid="{3B5232E9-219A-4B49-B039-85B62EC6A5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8" authorId="0" shapeId="0" xr:uid="{71D60387-C7C2-4AD5-9FCC-28B9D359EF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6" authorId="0" shapeId="0" xr:uid="{EC5BD974-CB96-4B59-A74F-84CA43D153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4" authorId="0" shapeId="0" xr:uid="{79817C85-0123-4AEC-9758-80DF0EC7C5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2" authorId="0" shapeId="0" xr:uid="{981F8CB5-DBA1-4A4C-BC09-CA784D1C31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0" authorId="0" shapeId="0" xr:uid="{D8C16CC8-1135-4506-AADB-DCCA15FBA6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8" authorId="0" shapeId="0" xr:uid="{AAC504D8-A2EC-4277-ACE8-FB8B5409BD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6" authorId="0" shapeId="0" xr:uid="{62C04592-1446-45AF-9320-E357CFC013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4" authorId="0" shapeId="0" xr:uid="{EA98D4E5-475E-449A-8EAB-C14DDE9C79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8EAC7D86-972E-4DD8-B427-859FCE0944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5DE7EA87-A502-4F1F-9F85-9C360E5A9B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5E2D603B-A85A-408F-B001-57A6DDF21A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16E9CECA-F7DC-4231-A69D-3A4CA94F8B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FE67E880-721E-4754-8124-97ED5E1389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EA015E1D-DA5D-4937-B9BB-565440A9A1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FD031819-C2DC-40A9-98A5-A0A348DE85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B7187645-7195-4AC6-A5DA-7DAD861802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B29586D1-E505-4066-ACA3-F65E2360C9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 xr:uid="{322EDF35-8892-4C61-9736-7926D3BA32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 shapeId="0" xr:uid="{6C5E1CFC-C41B-4023-8899-1F21FBBA5F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 shapeId="0" xr:uid="{25DE5F48-CB54-41A2-A1AB-797E489121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 shapeId="0" xr:uid="{29ECD243-0EE1-4CE7-AEE8-A0681AA17D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 shapeId="0" xr:uid="{9BDA3DF6-3F9A-4A79-BEFE-A12538AC62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 xr:uid="{DDF3F302-45AB-4D27-AEA1-9F8EF0E8D4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 shapeId="0" xr:uid="{AB4583D3-AB89-4BD1-836C-957FB24F71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0606ED3E-0D1A-4F62-8A23-FD20EA8719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5" authorId="0" shapeId="0" xr:uid="{C1292372-7697-42E2-8FAF-C3342A0A97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3" authorId="0" shapeId="0" xr:uid="{63C16E9C-929B-43A7-BA59-EAA5E421F1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2" authorId="0" shapeId="0" xr:uid="{8367E100-6251-498D-827E-6A499FE21B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0" authorId="0" shapeId="0" xr:uid="{53AA2B6B-E4CC-4E06-AFE6-06D262C528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8" authorId="0" shapeId="0" xr:uid="{EFFD97C3-B78B-4EBA-90BF-C590D89962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7" authorId="0" shapeId="0" xr:uid="{435578BC-265C-43A2-B383-792172C9D2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5" authorId="0" shapeId="0" xr:uid="{D1A321A1-442B-4CC8-BFF2-3EA62447EE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3" authorId="0" shapeId="0" xr:uid="{EDB43259-9FEF-480B-8819-CF8CC84F1E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2" authorId="0" shapeId="0" xr:uid="{E0C76597-8335-4B5B-8413-19F42C6311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0" authorId="0" shapeId="0" xr:uid="{79296DDE-EFB6-4162-8B1B-B0CC4A7A74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 xr:uid="{7B3CC7F2-9B65-4792-A3C2-95044F390B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 shapeId="0" xr:uid="{3B3E0390-75FF-4621-A803-B5F9368726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 shapeId="0" xr:uid="{65DCE1D2-7623-496E-8433-8F6E6AD191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4" authorId="0" shapeId="0" xr:uid="{43CCE121-4CEC-494A-961D-290AE760AC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2" authorId="0" shapeId="0" xr:uid="{3AC85F08-FF70-4818-B7A9-FE8972A8DE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0" authorId="0" shapeId="0" xr:uid="{DA24D1F5-3E95-4B11-97FA-9BED303240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8" authorId="0" shapeId="0" xr:uid="{EE137206-AB67-44A7-A52A-04EC8B695F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7" authorId="0" shapeId="0" xr:uid="{4A54C3C3-9C72-403E-8386-295EC88878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5" authorId="0" shapeId="0" xr:uid="{F82FF444-D328-4110-8222-71F2F3A37D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3" authorId="0" shapeId="0" xr:uid="{C78E6320-B0EA-41BE-95E0-769777C4FD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1" authorId="0" shapeId="0" xr:uid="{71FF5D86-75C5-45A6-B175-712C33CD6A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9" authorId="0" shapeId="0" xr:uid="{B41430B4-513B-4A0E-81D9-DA6E8EC63D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7" authorId="0" shapeId="0" xr:uid="{D0C0740D-18E1-47C7-9E33-5610F182D8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5" authorId="0" shapeId="0" xr:uid="{471DBB99-317C-4AD0-A19D-DF8B0E0F19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3" authorId="0" shapeId="0" xr:uid="{A0EE01DE-07CE-4AFF-BB31-FD319FEA2B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 shapeId="0" xr:uid="{D54DC7FA-26AA-4EE4-AC64-DF84F4442D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0" authorId="0" shapeId="0" xr:uid="{25DFF28C-8417-4CA8-BF82-8A5831A18C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8" authorId="0" shapeId="0" xr:uid="{5DF75A16-BF35-4075-83CA-A1CDDACEA3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7" authorId="0" shapeId="0" xr:uid="{3F5ACA33-40C7-4EBC-9868-52B06FAFCB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6" authorId="0" shapeId="0" xr:uid="{E72CAB81-D3D5-4699-A45D-273F51CB86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4" authorId="0" shapeId="0" xr:uid="{815EDD03-AD20-46B6-9B07-479A99AA9F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2" authorId="0" shapeId="0" xr:uid="{A3BCD45B-F353-4DC1-92FA-3AAC1763FA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0" authorId="0" shapeId="0" xr:uid="{AEFC2A7F-44D7-4695-88EA-E64E7B7DCC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8" authorId="0" shapeId="0" xr:uid="{9E925F0C-7B81-4D24-BA34-04DDD9A289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6" authorId="0" shapeId="0" xr:uid="{C713CBFC-42A2-4748-9324-75710D9811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4" authorId="0" shapeId="0" xr:uid="{C97C5999-BBBB-463F-A95D-6C4EDF600D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3" authorId="0" shapeId="0" xr:uid="{DED4894D-ED50-46F3-A2C3-A75B634114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 shapeId="0" xr:uid="{4E97E04A-6B9E-4EF4-848A-02CED5B93F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0" authorId="0" shapeId="0" xr:uid="{A533BB27-ADD1-430A-8602-6F8BA384CA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8" authorId="0" shapeId="0" xr:uid="{C038876B-DF4F-44EB-ADF8-0FC7A0F982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6" authorId="0" shapeId="0" xr:uid="{9DF0D25F-7A3A-4686-97F2-3889C3059B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4" authorId="0" shapeId="0" xr:uid="{7924B283-A1B6-47E7-860D-BF35B3B8DF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2" authorId="0" shapeId="0" xr:uid="{7226AC4D-CFD1-423A-BFB0-08085F3F14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0" authorId="0" shapeId="0" xr:uid="{2CFFDC67-7D32-45FC-8101-BCEDC1381C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8" authorId="0" shapeId="0" xr:uid="{CCC37440-D359-4604-990B-B6252D982C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6" authorId="0" shapeId="0" xr:uid="{F536AEC9-B1E9-4A6D-8BEC-E910C920C7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4" authorId="0" shapeId="0" xr:uid="{0A7AF955-2EB7-4B67-80D0-1AA2BEB0A8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8AB08D39-A836-4374-89F2-ADC55CFC21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8E6885D8-CA5F-4076-BC5B-5AD571E955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19258385-E289-4558-AB22-A9D4A54414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93F3F7C9-888B-491F-96A5-1EB8DF40F3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43526DDC-3153-4BAC-B1AE-61484A2DD0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9FE3DA6E-BAA9-4188-B640-DDE74AFB02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BC27C6EF-EFEF-4D9B-935B-1A69FA1A6E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316DE8A4-A098-4A29-8731-A2998CDE04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79B79867-D689-4405-8592-28002BD267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7E42C90F-6A58-4DE5-AE22-BEBE783BE6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4A52A693-4450-44D4-938D-14C6F926CA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319AD784-E345-4EAA-9DAF-A34132C43B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41298516-6A42-4439-8986-895EC09639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65954149-D14A-46DF-9218-7F1AF15DB0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45E1D038-C671-4E3D-9FB8-C15A37ECE2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D06808B6-9600-45D5-907F-B569710EE2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B4FA7569-2036-4F59-B0FA-3D60ACD50D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416D2AA9-46AB-41D0-A9C1-2DA65B50B1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6CF6CE66-0791-4573-BC8F-4BCF98C9D6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1A5E3C97-6B38-4202-AECD-8740CD63B4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CC14A879-EBC0-4F29-AF5A-43DE45E621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D1DFC911-C440-4506-9165-78D65B041C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0C1A8F33-4EA3-4D31-ADBD-611FF39321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275FE343-70BF-4C99-8831-934E3B51FB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BD0EBBC8-1598-4167-B256-B0484D10BB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452FA34E-C585-4DAD-944E-E418EA7352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E2EC566C-E176-47B1-832C-5441ABE767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8E4F861D-03CC-4F68-B011-B3CDFFC0B5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13DF24F1-6C54-4177-BDAC-D21FC9D55D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66E20214-882A-4305-B3A4-CD0FFD83E4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F096FB10-451F-44AF-87A6-86FC8104F6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2F98C3CB-79F2-44AE-8EB6-968F6AA8C7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52F33D8B-35FD-4F33-881D-0647CE6225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78559037-1382-49E9-8449-5F25D74C56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A6AEC76A-396E-40D2-812C-314409C4F2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B7EF5F11-93EE-4809-B2E0-A737ED0A78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4A29EFA9-E7B5-4734-A98D-32E279B584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576DA46B-7FAB-492A-8F41-137B9F9D36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285BE2A5-1918-479F-9F21-FE15C11A5D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EEC1F6EF-B0B3-4186-8351-BEBAA1C117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D9C5BB12-248D-4395-87C7-85E6C965EE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8B5DC632-50A5-46F2-BC74-7C1FBD3504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E4758B12-438F-448E-A35F-F106790856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120BFDC1-465B-46CA-B865-AF585E3E0A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8058DB89-2F76-402E-BC75-3C233603E0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BD28297B-B9B1-47A4-8506-96E2AE1875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379CF0B5-214F-4A6E-AE23-EFB685DD05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E947EA83-EF72-43D1-BE4C-B7CF91A3F7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8968B516-FD32-4535-8E48-36C0D5E0F8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CB527CEB-8826-4396-BFD0-8A061C4FEE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B37FCA18-646D-42C5-A314-A7FB3D940E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18F47AAF-C5EF-4871-B477-344D6101FE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9A7CFBE0-AF2A-41D5-A42A-FC2B0E4125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56C0B5F9-90B0-47F3-B752-070E525BC9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31EB6321-133F-48C7-B064-9B22B10379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4B068E0B-3AFC-4E98-B415-BD664A8893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82A7381D-5815-4D0B-A11F-E34E348B9C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DB2F47EB-B0F6-48EA-94FB-43DC296B43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EB827621-6C85-4522-AC3F-5CA888422D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A7FBAAC4-7AAE-4615-AFDF-53B9A2CAC0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8D730773-BE77-41D7-981B-EB709F7F88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E7DFD9F2-A43A-4B71-B867-C6B0055382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447BE155-5757-4F64-95E3-408CC7651E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B61CBF60-8886-484B-BE78-A63D2B6CDC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0ABAEC74-8DAA-489F-87AD-3EF827D58C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<sst xmlns="http://schemas.openxmlformats.org/spreadsheetml/2006/main" count="11399" uniqueCount="612">
  <si>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</si>
  <si>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</si>
  <si>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</si>
  <si>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</si>
  <si>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</si>
  <si>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</si>
  <si>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</si>
  <si>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</si>
  <si>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</si>
  <si>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</si>
  <si>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</si>
  <si>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</si>
  <si>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</si>
  <si>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</si>
  <si>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</si>
  <si>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</si>
  <si>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</si>
  <si>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</si>
  <si>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</si>
  <si>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</si>
  <si>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</si>
  <si>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</si>
  <si>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</si>
  <si>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</si>
  <si>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</si>
  <si>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</si>
  <si>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</si>
  <si>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</si>
  <si>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</si>
  <si>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</si>
  <si>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</si>
  <si>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</si>
  <si>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</si>
  <si>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</si>
  <si>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</si>
  <si>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</si>
  <si>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</si>
  <si>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</si>
  <si>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</si>
  <si>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</si>
  <si>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</si>
  <si>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</si>
  <si>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</si>
  <si>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</si>
  <si>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</si>
  <si>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</si>
  <si>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</si>
  <si>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</si>
  <si>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</si>
  <si>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</si>
  <si>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</si>
  <si>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</si>
  <si>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</si>
  <si>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</si>
  <si>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</si>
  <si>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</si>
  <si>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</si>
  <si>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</si>
  <si>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</si>
  <si>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</si>
  <si>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</si>
  <si>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</si>
  <si>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</si>
  <si>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</si>
  <si>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</si>
  <si>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</si>
  <si>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</si>
  <si>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</si>
  <si>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</si>
  <si>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</si>
  <si>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</si>
  <si>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</si>
  <si>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</si>
  <si>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</si>
  <si>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</si>
  <si>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</si>
  <si>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</si>
  <si>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</si>
  <si>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</si>
  <si>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</si>
  <si>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</si>
  <si>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</si>
  <si>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</si>
  <si>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</si>
  <si>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</si>
  <si>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</si>
  <si>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</si>
  <si>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</si>
  <si>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</si>
  <si>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</si>
  <si>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</si>
  <si>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</si>
  <si>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</si>
  <si>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</si>
  <si>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</si>
  <si>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</t>
  </si>
  <si>
    <t>Au</t>
  </si>
  <si>
    <t>BF*XRF</t>
  </si>
  <si>
    <t>IRC</t>
  </si>
  <si>
    <t>CaO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</si>
  <si>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</si>
  <si>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</si>
  <si>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</si>
  <si>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</si>
  <si>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</si>
  <si>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</si>
  <si>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</si>
  <si>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</si>
  <si>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</si>
  <si>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</si>
  <si>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</si>
  <si>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</si>
  <si>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</si>
  <si>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</si>
  <si>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</si>
  <si>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</si>
  <si>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</si>
  <si>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</si>
  <si>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</si>
  <si>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</si>
  <si>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</si>
  <si>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</si>
  <si>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</si>
  <si>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</si>
  <si>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</si>
  <si>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</si>
  <si>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</si>
  <si>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</si>
  <si>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</si>
  <si>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</si>
  <si>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</si>
  <si>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</si>
  <si>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</si>
  <si>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</si>
  <si>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</si>
  <si>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</si>
  <si>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</si>
  <si>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</si>
  <si>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</si>
  <si>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</si>
  <si>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</si>
  <si>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</si>
  <si>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</si>
  <si>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</si>
  <si>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</si>
  <si>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</si>
  <si>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</si>
  <si>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</si>
  <si>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</si>
  <si>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</si>
  <si>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</si>
  <si>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</si>
  <si>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</si>
  <si>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</si>
  <si>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</si>
  <si>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</si>
  <si>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</si>
  <si>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</si>
  <si>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</si>
  <si>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</si>
  <si>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</si>
  <si>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</si>
  <si>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</si>
  <si>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</si>
  <si>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</si>
  <si>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</si>
  <si>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</si>
  <si>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</si>
  <si>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</si>
  <si>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</si>
  <si>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</si>
  <si>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</si>
  <si>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</si>
  <si>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</si>
  <si>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</si>
  <si>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</si>
  <si>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</si>
  <si>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</si>
  <si>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</si>
  <si>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</si>
  <si>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</si>
  <si>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</si>
  <si>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</si>
  <si>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</si>
  <si>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Expanded Uncertainty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</si>
  <si>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</si>
  <si>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</si>
  <si>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</si>
  <si>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</si>
  <si>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</si>
  <si>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</si>
  <si>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</si>
  <si>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</si>
  <si>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Upscaled
Value</t>
  </si>
  <si>
    <t>Response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</si>
  <si>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</si>
  <si>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</si>
  <si>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</si>
  <si>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</si>
  <si>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</si>
  <si>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</si>
  <si>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</si>
  <si>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</si>
  <si>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ANSLu</t>
  </si>
  <si>
    <t>Aqua Regia Digestion</t>
  </si>
  <si>
    <t>Laser Ablation ICP-MS</t>
  </si>
  <si>
    <t>Pb Fire Assay</t>
  </si>
  <si>
    <t>Aqua Regia Digestion (sample weights 10-50g)</t>
  </si>
  <si>
    <t>Au, ppm</t>
  </si>
  <si>
    <t>Ag, ppm</t>
  </si>
  <si>
    <t>As, ppm</t>
  </si>
  <si>
    <t>Bi, ppm</t>
  </si>
  <si>
    <t>Cd, ppm</t>
  </si>
  <si>
    <t>Cu, wt.%</t>
  </si>
  <si>
    <t>Er, ppm</t>
  </si>
  <si>
    <t>Re, ppm</t>
  </si>
  <si>
    <t>S, wt.%</t>
  </si>
  <si>
    <t>Sb, ppm</t>
  </si>
  <si>
    <t>Se, ppm</t>
  </si>
  <si>
    <t>Te, ppm</t>
  </si>
  <si>
    <t>W, ppm</t>
  </si>
  <si>
    <t>B, ppm</t>
  </si>
  <si>
    <t>Ge, ppm</t>
  </si>
  <si>
    <t>Hg, ppm</t>
  </si>
  <si>
    <t>Lab</t>
  </si>
  <si>
    <t>No</t>
  </si>
  <si>
    <t>3.00</t>
  </si>
  <si>
    <t>2.01</t>
  </si>
  <si>
    <t>2.02</t>
  </si>
  <si>
    <t>2.03</t>
  </si>
  <si>
    <t>2.04</t>
  </si>
  <si>
    <t>2.05</t>
  </si>
  <si>
    <t>2.06</t>
  </si>
  <si>
    <t>2.08</t>
  </si>
  <si>
    <t>2.09</t>
  </si>
  <si>
    <t>2.11</t>
  </si>
  <si>
    <t>2.12</t>
  </si>
  <si>
    <t>2.13</t>
  </si>
  <si>
    <t>2.14</t>
  </si>
  <si>
    <t>2.15</t>
  </si>
  <si>
    <t>2.16</t>
  </si>
  <si>
    <t>2.17</t>
  </si>
  <si>
    <t>2.18</t>
  </si>
  <si>
    <t>2.20</t>
  </si>
  <si>
    <t>2.21</t>
  </si>
  <si>
    <t>2.22</t>
  </si>
  <si>
    <t>2.23</t>
  </si>
  <si>
    <t>2.24</t>
  </si>
  <si>
    <t>FA*AAS</t>
  </si>
  <si>
    <t>FA*OES</t>
  </si>
  <si>
    <t>0.085g</t>
  </si>
  <si>
    <t>50g</t>
  </si>
  <si>
    <t>40g</t>
  </si>
  <si>
    <t>15g</t>
  </si>
  <si>
    <t>Mean</t>
  </si>
  <si>
    <t>Median</t>
  </si>
  <si>
    <t>Std Dev.</t>
  </si>
  <si>
    <t>PDM3</t>
  </si>
  <si>
    <t>Z-Score (Absolute)</t>
  </si>
  <si>
    <t>NA</t>
  </si>
  <si>
    <t>AR*AAS</t>
  </si>
  <si>
    <t>AR*MS</t>
  </si>
  <si>
    <t>10g</t>
  </si>
  <si>
    <t>4A*OES/MS</t>
  </si>
  <si>
    <t>4A*MS</t>
  </si>
  <si>
    <t>&lt; 20</t>
  </si>
  <si>
    <t>Results from laboratories 2, 22 and 24 were removed due to their 1 ppm reading resolution.</t>
  </si>
  <si>
    <t>Results from laboratories 13 and 17 were removed due to their 1 ppm reading resolution.</t>
  </si>
  <si>
    <t>Results from laboratories 1 and 22 were removed due to their 1 ppm reading resolution.</t>
  </si>
  <si>
    <t>Results from laboratories 9 and 17 were removed due to their 0.1 ppm reading resolution.</t>
  </si>
  <si>
    <t>Results from laboratory 13 were removed due to their 1 ppm reading resolution.</t>
  </si>
  <si>
    <t>Results from laboratories 5, 16 and 17 were removed due to their 1 ppm reading resolution.</t>
  </si>
  <si>
    <t>Results from laboratory 17 were removed due to their 1 ppm reading resolution.</t>
  </si>
  <si>
    <t>Results from laboratories 2, 17 and 24 were removed due to their 0.1 ppm reading resolution.</t>
  </si>
  <si>
    <t>Results from laboratories 5, 12, 16 and 17 were removed due to their 0.1 ppm reading resolution.</t>
  </si>
  <si>
    <t>Indicative</t>
  </si>
  <si>
    <t>AR*OES</t>
  </si>
  <si>
    <t>AR*OES/MS</t>
  </si>
  <si>
    <t>0.25g</t>
  </si>
  <si>
    <t>0.5g</t>
  </si>
  <si>
    <t>01g</t>
  </si>
  <si>
    <t>0.2g</t>
  </si>
  <si>
    <t>Results from laboratory 6 were removed due to their 1 ppm reading resolution.</t>
  </si>
  <si>
    <t>&lt; 0.5</t>
  </si>
  <si>
    <t>Results from laboratory 6 were removed due to their 10 ppm reading resolution.</t>
  </si>
  <si>
    <t>Results from laboratories 14 and 17 were removed due to their 0.1 ppm reading resolution.</t>
  </si>
  <si>
    <t>Results from laboratories 9 and 14 were removed due to their 0.1 ppm reading resolution.</t>
  </si>
  <si>
    <t>Results from laboratories 5, 14, 16 and 17 were removed due to their 0.1 ppm reading resolution.</t>
  </si>
  <si>
    <t>&lt; 0.0001</t>
  </si>
  <si>
    <t>Results from laboratory 5 were removed due to their 0.01 ppm reading resolution._x000D_
Results from laboratory 14 were removed due to their 0.1 ppm reading resolution.</t>
  </si>
  <si>
    <t>Results from laboratories 5, 6, 14 and 16 were removed due to their 1 ppm reading resolution.</t>
  </si>
  <si>
    <t>&lt; 0.05</t>
  </si>
  <si>
    <t>&lt; 0.3</t>
  </si>
  <si>
    <t>Results from laboratories 12 and 14 were removed due to their 0.1 ppm reading resolution.</t>
  </si>
  <si>
    <t>Results from laboratory 14 were removed due to their 1 ppm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</si>
  <si>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</si>
  <si>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</si>
  <si>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</si>
  <si>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</si>
  <si>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</si>
  <si>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</si>
  <si>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</si>
  <si>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</si>
  <si>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</si>
  <si>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</si>
  <si>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</si>
  <si>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</si>
  <si>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</si>
  <si>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laser ablation with inductively coupled plasma mass spectroscopy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</si>
  <si>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</si>
  <si>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</si>
  <si>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</si>
  <si>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ICP-MS finish</t>
  </si>
  <si>
    <t>lithium borate fusion with X-ray fluorescence spectroscopy</t>
  </si>
  <si>
    <t>fire assay with atomic absorption spectroscopy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</si>
  <si>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</si>
  <si>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</si>
  <si>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</si>
  <si>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</si>
  <si>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Alex Stewart International, Mendoza, Argentina</t>
  </si>
  <si>
    <t>ALS, Johannesburg, South Africa</t>
  </si>
  <si>
    <t>ALS, Lima, Peru</t>
  </si>
  <si>
    <t>ALS, Loughrea, Galway, Ireland</t>
  </si>
  <si>
    <t>ALS, Perth, WA, Australia</t>
  </si>
  <si>
    <t>ALS, Ulaanbaatar, Khan-Uul District, Mongolia</t>
  </si>
  <si>
    <t>ANSTO, Lucas Heights, NSW, Australia</t>
  </si>
  <si>
    <t>Bureau Veritas Commodities Canada Ltd, Vancouver, BC, Canada</t>
  </si>
  <si>
    <t>Bureau Veritas Geoanalytical, Perth, WA, Australia</t>
  </si>
  <si>
    <t>CERTIMIN, Lima, Peru</t>
  </si>
  <si>
    <t>ESAN Istanbul, Istanbul, Turkey</t>
  </si>
  <si>
    <t>Inspectorate (BV), Lima, Peru</t>
  </si>
  <si>
    <t>Intertek Testing Services, Townsville, QLD, Australia</t>
  </si>
  <si>
    <t>Intertek Testing Services Philippines, Cupang, Muntinlupa, Philippines</t>
  </si>
  <si>
    <t>Laboratorio Tecnológico de Metalurgia LTM SA de CV, Hermosillo, Sonora, Mexico</t>
  </si>
  <si>
    <t>Newcrest Laboratory Services, Orange, NSW, Australia</t>
  </si>
  <si>
    <t>PT Geoservices Ltd, Cikarang, Jakarta Raya, Indonesia</t>
  </si>
  <si>
    <t>PT Intertek Utama Services, Jakarta Timur, DKI Jakarta, Indonesia</t>
  </si>
  <si>
    <t>SGS, Ankara, Anatolia, Turkey</t>
  </si>
  <si>
    <t>SGS Mongolia, Ulaanbaatar, Bayangol District, Mongolia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</si>
  <si>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</si>
  <si>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</si>
  <si>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</si>
  <si>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</si>
  <si>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</si>
  <si>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</si>
  <si>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</si>
  <si>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</si>
  <si>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</si>
  <si>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</si>
  <si>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</si>
  <si>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</si>
  <si>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</si>
  <si>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</si>
  <si>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</si>
  <si>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</si>
  <si>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</si>
  <si>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</si>
  <si>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</si>
  <si>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</si>
  <si>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</si>
  <si>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</si>
  <si>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</si>
  <si>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</si>
  <si>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</si>
  <si>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</si>
  <si>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</si>
  <si>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</si>
  <si>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</si>
  <si>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</si>
  <si>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</si>
  <si>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</si>
  <si>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</si>
  <si>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</si>
  <si>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</si>
  <si>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</si>
  <si>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</si>
  <si>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</si>
  <si>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</si>
  <si>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</si>
  <si>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</si>
  <si>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</si>
  <si>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</si>
  <si>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</si>
  <si>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</si>
  <si>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</si>
  <si>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</si>
  <si>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</si>
  <si>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</si>
  <si>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</si>
  <si>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</si>
  <si>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</si>
  <si>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</si>
  <si>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</si>
  <si>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</si>
  <si>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</si>
  <si>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</si>
  <si>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</si>
  <si>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</si>
  <si>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</si>
  <si>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</si>
  <si>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</si>
  <si>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</si>
  <si>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</si>
  <si>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</si>
  <si>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</si>
  <si>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</si>
  <si>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</si>
  <si>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</si>
  <si>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B, Boron (ppm)</t>
  </si>
  <si>
    <t>Ge, Germanium (ppm)</t>
  </si>
  <si>
    <t>Hg, Mercury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</si>
  <si>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</si>
  <si>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502d (Certified Value 0.499 ppm)</t>
  </si>
  <si>
    <t>Analytical results for Au in OREAS 502d (Certified Value 0.503 ppm)</t>
  </si>
  <si>
    <t>Analytical results for Ag in OREAS 502d (Certified Value 1.76 ppm)</t>
  </si>
  <si>
    <t>Analytical results for Al in OREAS 502d (Certified Value 7.7 wt.%)</t>
  </si>
  <si>
    <t>Analytical results for As in OREAS 502d (Certified Value 40.3 ppm)</t>
  </si>
  <si>
    <t>Analytical results for B in OREAS 502d (Indicative Value 34.9 ppm)</t>
  </si>
  <si>
    <t>Analytical results for Ba in OREAS 502d (Certified Value 811 ppm)</t>
  </si>
  <si>
    <t>Analytical results for Be in OREAS 502d (Certified Value 2.07 ppm)</t>
  </si>
  <si>
    <t>Analytical results for Bi in OREAS 502d (Certified Value 2.2 ppm)</t>
  </si>
  <si>
    <t>Analytical results for Ca in OREAS 502d (Certified Value 1.93 wt.%)</t>
  </si>
  <si>
    <t>Analytical results for Cd in OREAS 502d (Certified Value 0.96 ppm)</t>
  </si>
  <si>
    <t>Analytical results for Ce in OREAS 502d (Certified Value 56 ppm)</t>
  </si>
  <si>
    <t>Analytical results for Co in OREAS 502d (Certified Value 15.2 ppm)</t>
  </si>
  <si>
    <t>Analytical results for Cr in OREAS 502d (Certified Value 40.4 ppm)</t>
  </si>
  <si>
    <t>Analytical results for Cs in OREAS 502d (Certified Value 7.51 ppm)</t>
  </si>
  <si>
    <t>Analytical results for Cu in OREAS 502d (Certified Value 0.776 wt.%)</t>
  </si>
  <si>
    <t>Analytical results for Dy in OREAS 502d (Certified Value 3.06 ppm)</t>
  </si>
  <si>
    <t>Analytical results for Er in OREAS 502d (Certified Value 1.37 ppm)</t>
  </si>
  <si>
    <t>Analytical results for Eu in OREAS 502d (Certified Value 1.11 ppm)</t>
  </si>
  <si>
    <t>Analytical results for Fe in OREAS 502d (Certified Value 3.7 wt.%)</t>
  </si>
  <si>
    <t>Analytical results for Ga in OREAS 502d (Certified Value 18.3 ppm)</t>
  </si>
  <si>
    <t>Analytical results for Gd in OREAS 502d (Certified Value 4.57 ppm)</t>
  </si>
  <si>
    <t>Analytical results for Ge in OREAS 502d (Indicative Value 0.26 ppm)</t>
  </si>
  <si>
    <t>Analytical results for Hf in OREAS 502d (Certified Value 1.84 ppm)</t>
  </si>
  <si>
    <t>Analytical results for Hg in OREAS 502d (Indicative Value &lt; 2 ppm)</t>
  </si>
  <si>
    <t>Analytical results for Ho in OREAS 502d (Certified Value 0.52 ppm)</t>
  </si>
  <si>
    <t>Analytical results for In in OREAS 502d (Certified Value 0.45 ppm)</t>
  </si>
  <si>
    <t>Analytical results for K in OREAS 502d (Certified Value 2.98 wt.%)</t>
  </si>
  <si>
    <t>Analytical results for La in OREAS 502d (Certified Value 27.7 ppm)</t>
  </si>
  <si>
    <t>Analytical results for Li in OREAS 502d (Certified Value 38.1 ppm)</t>
  </si>
  <si>
    <t>Analytical results for Lu in OREAS 502d (Certified Value 0.19 ppm)</t>
  </si>
  <si>
    <t>Analytical results for Mg in OREAS 502d (Certified Value 0.929 wt.%)</t>
  </si>
  <si>
    <t>Analytical results for Mn in OREAS 502d (Certified Value 0.037 wt.%)</t>
  </si>
  <si>
    <t>Analytical results for Mo in OREAS 502d (Certified Value 249 ppm)</t>
  </si>
  <si>
    <t>Analytical results for Na in OREAS 502d (Certified Value 2.04 wt.%)</t>
  </si>
  <si>
    <t>Analytical results for Nb in OREAS 502d (Certified Value 9.72 ppm)</t>
  </si>
  <si>
    <t>Analytical results for Nd in OREAS 502d (Certified Value 25.9 ppm)</t>
  </si>
  <si>
    <t>Analytical results for Ni in OREAS 502d (Certified Value 20.6 ppm)</t>
  </si>
  <si>
    <t>Analytical results for P in OREAS 502d (Certified Value 0.087 wt.%)</t>
  </si>
  <si>
    <t>Analytical results for Pb in OREAS 502d (Certified Value 82 ppm)</t>
  </si>
  <si>
    <t>Analytical results for Pr in OREAS 502d (Certified Value 6.5 ppm)</t>
  </si>
  <si>
    <t>Analytical results for Rb in OREAS 502d (Certified Value 130 ppm)</t>
  </si>
  <si>
    <t>Analytical results for Re in OREAS 502d (Certified Value 0.073 ppm)</t>
  </si>
  <si>
    <t>Analytical results for S in OREAS 502d (Certified Value 1.19 wt.%)</t>
  </si>
  <si>
    <t>Analytical results for Sb in OREAS 502d (Certified Value 4.75 ppm)</t>
  </si>
  <si>
    <t>Analytical results for Sc in OREAS 502d (Certified Value 9.76 ppm)</t>
  </si>
  <si>
    <t>Analytical results for Se in OREAS 502d (Certified Value 7.01 ppm)</t>
  </si>
  <si>
    <t>Analytical results for Sm in OREAS 502d (Certified Value 5.15 ppm)</t>
  </si>
  <si>
    <t>Analytical results for Sn in OREAS 502d (Certified Value 4.06 ppm)</t>
  </si>
  <si>
    <t>Analytical results for Sr in OREAS 502d (Certified Value 299 ppm)</t>
  </si>
  <si>
    <t>Analytical results for Ta in OREAS 502d (Certified Value 0.83 ppm)</t>
  </si>
  <si>
    <t>Analytical results for Tb in OREAS 502d (Certified Value 0.59 ppm)</t>
  </si>
  <si>
    <t>Analytical results for Te in OREAS 502d (Certified Value 0.96 ppm)</t>
  </si>
  <si>
    <t>Analytical results for Th in OREAS 502d (Certified Value 9.72 ppm)</t>
  </si>
  <si>
    <t>Analytical results for Ti in OREAS 502d (Certified Value 0.322 wt.%)</t>
  </si>
  <si>
    <t>Analytical results for Tl in OREAS 502d (Certified Value 0.76 ppm)</t>
  </si>
  <si>
    <t>Analytical results for Tm in OREAS 502d (Certified Value 0.2 ppm)</t>
  </si>
  <si>
    <t>Analytical results for U in OREAS 502d (Certified Value 2.93 ppm)</t>
  </si>
  <si>
    <t>Analytical results for V in OREAS 502d (Certified Value 88 ppm)</t>
  </si>
  <si>
    <t>Analytical results for W in OREAS 502d (Certified Value 8.62 ppm)</t>
  </si>
  <si>
    <t>Analytical results for Y in OREAS 502d (Certified Value 13.7 ppm)</t>
  </si>
  <si>
    <t>Analytical results for Yb in OREAS 502d (Certified Value 1.19 ppm)</t>
  </si>
  <si>
    <t>Analytical results for Zn in OREAS 502d (Certified Value 305 ppm)</t>
  </si>
  <si>
    <t>Analytical results for Zr in OREAS 502d (Certified Value 59 ppm)</t>
  </si>
  <si>
    <t>Analytical results for Ag in OREAS 502d (Certified Value 1.7 ppm)</t>
  </si>
  <si>
    <t>Analytical results for Al in OREAS 502d (Certified Value 1.85 wt.%)</t>
  </si>
  <si>
    <t>Analytical results for As in OREAS 502d (Certified Value 38.8 ppm)</t>
  </si>
  <si>
    <t>Analytical results for B in OREAS 502d (Certified Value &lt; 10 ppm)</t>
  </si>
  <si>
    <t>Analytical results for Ba in OREAS 502d (Indicative Value 230 ppm)</t>
  </si>
  <si>
    <t>Analytical results for Be in OREAS 502d (Certified Value 1.13 ppm)</t>
  </si>
  <si>
    <t>Analytical results for Bi in OREAS 502d (Certified Value 2.31 ppm)</t>
  </si>
  <si>
    <t>Analytical results for Ca in OREAS 502d (Certified Value 0.967 wt.%)</t>
  </si>
  <si>
    <t>Analytical results for Cd in OREAS 502d (Certified Value 0.89 ppm)</t>
  </si>
  <si>
    <t>Analytical results for Ce in OREAS 502d (Certified Value 26.5 ppm)</t>
  </si>
  <si>
    <t>Analytical results for Co in OREAS 502d (Certified Value 15.1 ppm)</t>
  </si>
  <si>
    <t>Analytical results for Cr in OREAS 502d (Certified Value 44.1 ppm)</t>
  </si>
  <si>
    <t>Analytical results for Cs in OREAS 502d (Certified Value 5.95 ppm)</t>
  </si>
  <si>
    <t>Analytical results for Cu in OREAS 502d (Certified Value 0.778 wt.%)</t>
  </si>
  <si>
    <t>Analytical results for Dy in OREAS 502d (Indicative Value 2.06 ppm)</t>
  </si>
  <si>
    <t>Analytical results for Er in OREAS 502d (Indicative Value 0.96 ppm)</t>
  </si>
  <si>
    <t>Analytical results for Eu in OREAS 502d (Indicative Value 0.39 ppm)</t>
  </si>
  <si>
    <t>Analytical results for Fe in OREAS 502d (Certified Value 3.53 wt.%)</t>
  </si>
  <si>
    <t>Analytical results for Ga in OREAS 502d (Certified Value 8.26 ppm)</t>
  </si>
  <si>
    <t>Analytical results for Gd in OREAS 502d (Indicative Value 2.59 ppm)</t>
  </si>
  <si>
    <t>Analytical results for Ge in OREAS 502d (Certified Value 0.097 ppm)</t>
  </si>
  <si>
    <t>Analytical results for Hf in OREAS 502d (Certified Value 0.32 ppm)</t>
  </si>
  <si>
    <t>Analytical results for Hg in OREAS 502d (Certified Value 0.062 ppm)</t>
  </si>
  <si>
    <t>Analytical results for Ho in OREAS 502d (Indicative Value 0.38 ppm)</t>
  </si>
  <si>
    <t>Analytical results for K in OREAS 502d (Certified Value 0.739 wt.%)</t>
  </si>
  <si>
    <t>Analytical results for La in OREAS 502d (Certified Value 12.6 ppm)</t>
  </si>
  <si>
    <t>Analytical results for Li in OREAS 502d (Certified Value 31.1 ppm)</t>
  </si>
  <si>
    <t>Analytical results for Lu in OREAS 502d (Indicative Value 0.11 ppm)</t>
  </si>
  <si>
    <t>Analytical results for Mg in OREAS 502d (Certified Value 0.848 wt.%)</t>
  </si>
  <si>
    <t>Analytical results for Mn in OREAS 502d (Certified Value 0.032 wt.%)</t>
  </si>
  <si>
    <t>Analytical results for Mo in OREAS 502d (Certified Value 240 ppm)</t>
  </si>
  <si>
    <t>Analytical results for Na in OREAS 502d (Certified Value 0.131 wt.%)</t>
  </si>
  <si>
    <t>Analytical results for Nb in OREAS 502d (Certified Value 0.68 ppm)</t>
  </si>
  <si>
    <t>Analytical results for Nd in OREAS 502d (Indicative Value 11.1 ppm)</t>
  </si>
  <si>
    <t>Analytical results for Ni in OREAS 502d (Certified Value 19.9 ppm)</t>
  </si>
  <si>
    <t>Analytical results for P in OREAS 502d (Certified Value 0.07 wt.%)</t>
  </si>
  <si>
    <t>Analytical results for Pb in OREAS 502d (Certified Value 66 ppm)</t>
  </si>
  <si>
    <t>Analytical results for Pd in OREAS 502d (Indicative Value 26.6 ppb)</t>
  </si>
  <si>
    <t>Analytical results for Pr in OREAS 502d (Indicative Value 2.83 ppm)</t>
  </si>
  <si>
    <t>Analytical results for Pt in OREAS 502d (Indicative Value &lt; 5 ppb)</t>
  </si>
  <si>
    <t>Analytical results for Rb in OREAS 502d (Certified Value 70 ppm)</t>
  </si>
  <si>
    <t>Analytical results for Re in OREAS 502d (Certified Value 0.074 ppm)</t>
  </si>
  <si>
    <t>Analytical results for S in OREAS 502d (Certified Value 1.15 wt.%)</t>
  </si>
  <si>
    <t>Analytical results for Sb in OREAS 502d (Certified Value 3.39 ppm)</t>
  </si>
  <si>
    <t>Analytical results for Sc in OREAS 502d (Certified Value 7.43 ppm)</t>
  </si>
  <si>
    <t>Analytical results for Se in OREAS 502d (Certified Value 6.98 ppm)</t>
  </si>
  <si>
    <t>Analytical results for Sm in OREAS 502d (Indicative Value 2.75 ppm)</t>
  </si>
  <si>
    <t>Analytical results for Sn in OREAS 502d (Certified Value 2.82 ppm)</t>
  </si>
  <si>
    <t>Analytical results for Sr in OREAS 502d (Certified Value 79 ppm)</t>
  </si>
  <si>
    <t>Analytical results for Ta in OREAS 502d (Certified Value &lt; 0.01 ppm)</t>
  </si>
  <si>
    <t>Analytical results for Tb in OREAS 502d (Certified Value 0.4 ppm)</t>
  </si>
  <si>
    <t>Analytical results for Th in OREAS 502d (Certified Value 4.39 ppm)</t>
  </si>
  <si>
    <t>Analytical results for Ti in OREAS 502d (Certified Value 0.206 wt.%)</t>
  </si>
  <si>
    <t>Analytical results for Tl in OREAS 502d (Certified Value 0.46 ppm)</t>
  </si>
  <si>
    <t>Analytical results for Tm in OREAS 502d (Indicative Value 0.12 ppm)</t>
  </si>
  <si>
    <t>Analytical results for U in OREAS 502d (Certified Value 2.44 ppm)</t>
  </si>
  <si>
    <t>Analytical results for V in OREAS 502d (Certified Value 70 ppm)</t>
  </si>
  <si>
    <t>Analytical results for W in OREAS 502d (Certified Value 4.58 ppm)</t>
  </si>
  <si>
    <t>Analytical results for Y in OREAS 502d (Certified Value 9.64 ppm)</t>
  </si>
  <si>
    <t>Analytical results for Yb in OREAS 502d (Certified Value 0.79 ppm)</t>
  </si>
  <si>
    <t>Analytical results for Zn in OREAS 502d (Certified Value 298 ppm)</t>
  </si>
  <si>
    <t>Analytical results for Zr in OREAS 502d (Certified Value 8.69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</si>
  <si>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502d (Indicative Value 14.94 wt.%)</t>
    </r>
  </si>
  <si>
    <t>Analytical results for CaO in OREAS 502d (Indicative Value 2.69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</si>
  <si>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502d (Indicative Value 5.39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</si>
  <si>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502d (Indicative Value 3.58 wt.%)</t>
    </r>
  </si>
  <si>
    <t>Analytical results for MgO in OREAS 502d (Indicative Value 1.66 wt.%)</t>
  </si>
  <si>
    <t>Analytical results for MnO in OREAS 502d (Indicative Value 0.05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</si>
  <si>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502d (Indicative Value 2.85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</si>
  <si>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502d (Indicative Value 0.199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</si>
  <si>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502d (Indicative Value 64.07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</si>
  <si>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502d (Indicative Value 3.01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</si>
  <si>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502d (Indicative Value 0.575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</si>
  <si>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502d (Indicative Value 2.66 wt.%)</t>
    </r>
  </si>
  <si>
    <t>Analytical results for C in OREAS 502d (Indicative Value 0.14 wt.%)</t>
  </si>
  <si>
    <t>Analytical results for S in OREAS 502d (Indicative Value 1.13 wt.%)</t>
  </si>
  <si>
    <t>Analytical results for Ag in OREAS 502d (Indicative Value 1.9 ppm)</t>
  </si>
  <si>
    <t>Analytical results for As in OREAS 502d (Indicative Value 39.7 ppm)</t>
  </si>
  <si>
    <t>Analytical results for Ba in OREAS 502d (Indicative Value 831 ppm)</t>
  </si>
  <si>
    <t>Analytical results for Be in OREAS 502d (Indicative Value 2.7 ppm)</t>
  </si>
  <si>
    <t>Analytical results for Bi in OREAS 502d (Indicative Value 2.53 ppm)</t>
  </si>
  <si>
    <t>Analytical results for Cd in OREAS 502d (Indicative Value 1 ppm)</t>
  </si>
  <si>
    <t>Analytical results for Ce in OREAS 502d (Indicative Value 61 ppm)</t>
  </si>
  <si>
    <t>Analytical results for Co in OREAS 502d (Indicative Value 16 ppm)</t>
  </si>
  <si>
    <t>Analytical results for Cr in OREAS 502d (Indicative Value 45 ppm)</t>
  </si>
  <si>
    <t>Analytical results for Cs in OREAS 502d (Indicative Value 8 ppm)</t>
  </si>
  <si>
    <t>Analytical results for Cu in OREAS 502d (Indicative Value 7730 ppm)</t>
  </si>
  <si>
    <t>Analytical results for Dy in OREAS 502d (Indicative Value 4.64 ppm)</t>
  </si>
  <si>
    <t>Analytical results for Er in OREAS 502d (Indicative Value 2.44 ppm)</t>
  </si>
  <si>
    <t>Analytical results for Eu in OREAS 502d (Indicative Value 1.15 ppm)</t>
  </si>
  <si>
    <t>Analytical results for Ga in OREAS 502d (Indicative Value 18.1 ppm)</t>
  </si>
  <si>
    <t>Analytical results for Gd in OREAS 502d (Indicative Value 5.52 ppm)</t>
  </si>
  <si>
    <t>Analytical results for Ge in OREAS 502d (Indicative Value 1.6 ppm)</t>
  </si>
  <si>
    <t>Analytical results for Hf in OREAS 502d (Indicative Value 5.24 ppm)</t>
  </si>
  <si>
    <t>Analytical results for Ho in OREAS 502d (Indicative Value 0.91 ppm)</t>
  </si>
  <si>
    <t>Analytical results for In in OREAS 502d (Indicative Value 0.4 ppm)</t>
  </si>
  <si>
    <t>Analytical results for La in OREAS 502d (Indicative Value 31.1 ppm)</t>
  </si>
  <si>
    <t>Analytical results for Lu in OREAS 502d (Indicative Value 0.33 ppm)</t>
  </si>
  <si>
    <t>Analytical results for Mn in OREAS 502d (Indicative Value 0.039 wt.%)</t>
  </si>
  <si>
    <t>Analytical results for Mo in OREAS 502d (Indicative Value 245 ppm)</t>
  </si>
  <si>
    <t>Analytical results for Nb in OREAS 502d (Indicative Value 10.8 ppm)</t>
  </si>
  <si>
    <t>Analytical results for Nd in OREAS 502d (Indicative Value 28.2 ppm)</t>
  </si>
  <si>
    <t>Analytical results for Ni in OREAS 502d (Indicative Value 44 ppm)</t>
  </si>
  <si>
    <t>Analytical results for Pb in OREAS 502d (Indicative Value 87 ppm)</t>
  </si>
  <si>
    <t>Analytical results for Pr in OREAS 502d (Indicative Value 7.37 ppm)</t>
  </si>
  <si>
    <t>Analytical results for Rb in OREAS 502d (Indicative Value 136 ppm)</t>
  </si>
  <si>
    <t>Analytical results for Re in OREAS 502d (Indicative Value 0.11 ppm)</t>
  </si>
  <si>
    <t>Analytical results for Sb in OREAS 502d (Indicative Value 5.15 ppm)</t>
  </si>
  <si>
    <t>Analytical results for Sc in OREAS 502d (Indicative Value 9.85 ppm)</t>
  </si>
  <si>
    <t>Analytical results for Se in OREAS 502d (Indicative Value &lt; 5 ppm)</t>
  </si>
  <si>
    <t>Analytical results for Sm in OREAS 502d (Indicative Value 5.89 ppm)</t>
  </si>
  <si>
    <t>Analytical results for Sn in OREAS 502d (Indicative Value 5.1 ppm)</t>
  </si>
  <si>
    <t>Analytical results for Sr in OREAS 502d (Indicative Value 294 ppm)</t>
  </si>
  <si>
    <t>Analytical results for Ta in OREAS 502d (Indicative Value 0.87 ppm)</t>
  </si>
  <si>
    <t>Analytical results for Tb in OREAS 502d (Indicative Value 0.82 ppm)</t>
  </si>
  <si>
    <t>Analytical results for Te in OREAS 502d (Indicative Value 1.2 ppm)</t>
  </si>
  <si>
    <t>Analytical results for Th in OREAS 502d (Indicative Value 10.7 ppm)</t>
  </si>
  <si>
    <t>Analytical results for Ti in OREAS 502d (Indicative Value 0.358 wt.%)</t>
  </si>
  <si>
    <t>Analytical results for Tl in OREAS 502d (Indicative Value 0.6 ppm)</t>
  </si>
  <si>
    <t>Analytical results for Tm in OREAS 502d (Indicative Value 0.36 ppm)</t>
  </si>
  <si>
    <t>Analytical results for U in OREAS 502d (Indicative Value 3.19 ppm)</t>
  </si>
  <si>
    <t>Analytical results for V in OREAS 502d (Indicative Value 96 ppm)</t>
  </si>
  <si>
    <t>Analytical results for W in OREAS 502d (Indicative Value 10 ppm)</t>
  </si>
  <si>
    <t>Analytical results for Y in OREAS 502d (Indicative Value 24.8 ppm)</t>
  </si>
  <si>
    <t>Analytical results for Yb in OREAS 502d (Indicative Value 2.38 ppm)</t>
  </si>
  <si>
    <t>Analytical results for Zn in OREAS 502d (Indicative Value 305 ppm)</t>
  </si>
  <si>
    <t>Analytical results for Zr in OREAS 502d (Indicative Value 183 ppm)</t>
  </si>
  <si>
    <t/>
  </si>
  <si>
    <t>Table 5. Participating Laboratory List used for OREAS 502d</t>
  </si>
  <si>
    <t>Table 4. Abbreviations used for OREAS 502d</t>
  </si>
  <si>
    <t>Table 3. Indicative Values for OREAS 502d</t>
  </si>
  <si>
    <t>Table 2. Certified Values, Expanded Uncertainty and Tolerance Limits for OREAS 502d</t>
  </si>
  <si>
    <t>Table 1. Certified Values and Performance Gates for OREAS 502d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</si>
  <si>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</si>
  <si>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</si>
  <si>
    <t>ORE - Lab-Upscaled RSD Results for CRM: OREAS 502d (Execution: 1) - Analyte Au - (Gold) by 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</si>
</sst>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"/>
    <numFmt numFmtId="167" formatCode="0&quot;g&quot;"/>
    <numFmt numFmtId="168" formatCode="0.0&quot;g&quot;"/>
    <numFmt numFmtId="169" formatCode="0.00000"/>
    <numFmt numFmtId="170" formatCode="0.000%"/>
  </numFmts>
  <fonts count="5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b/>
      <u/>
      <sz val="12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0"/>
      <color rgb="FFFF6600"/>
      <name val="Arial"/>
      <family val="2"/>
    </font>
    <font>
      <sz val="10"/>
      <color rgb="FFFF66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3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80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/>
    <xf numFmtId="2" fontId="4" fillId="0" borderId="32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40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40" xfId="0" applyBorder="1"/>
    <xf numFmtId="0" fontId="37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6" fillId="29" borderId="16" xfId="0" applyFont="1" applyFill="1" applyBorder="1" applyAlignment="1">
      <alignment horizontal="left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165" fontId="38" fillId="0" borderId="10" xfId="44" applyNumberFormat="1" applyFont="1" applyBorder="1" applyAlignment="1">
      <alignment horizontal="center" vertical="center"/>
    </xf>
    <xf numFmtId="10" fontId="38" fillId="0" borderId="10" xfId="43" applyNumberFormat="1" applyFont="1" applyFill="1" applyBorder="1" applyAlignment="1">
      <alignment horizontal="center" vertical="center"/>
    </xf>
    <xf numFmtId="10" fontId="38" fillId="0" borderId="40" xfId="43" applyNumberFormat="1" applyFont="1" applyFill="1" applyBorder="1" applyAlignment="1">
      <alignment horizontal="center" vertical="center"/>
    </xf>
    <xf numFmtId="10" fontId="38" fillId="0" borderId="36" xfId="43" applyNumberFormat="1" applyFont="1" applyFill="1" applyBorder="1" applyAlignment="1">
      <alignment horizontal="center" vertical="center"/>
    </xf>
    <xf numFmtId="165" fontId="38" fillId="0" borderId="36" xfId="0" applyNumberFormat="1" applyFont="1" applyBorder="1" applyAlignment="1">
      <alignment horizontal="center" vertical="center"/>
    </xf>
    <xf numFmtId="0" fontId="36" fillId="0" borderId="0" xfId="0" applyFont="1"/>
    <xf numFmtId="2" fontId="36" fillId="0" borderId="0" xfId="0" applyNumberFormat="1" applyFont="1" applyBorder="1" applyAlignment="1"/>
    <xf numFmtId="165" fontId="36" fillId="0" borderId="0" xfId="0" applyNumberFormat="1" applyFont="1" applyBorder="1" applyAlignment="1"/>
    <xf numFmtId="0" fontId="36" fillId="0" borderId="0" xfId="0" applyFont="1" applyBorder="1" applyAlignment="1"/>
    <xf numFmtId="0" fontId="0" fillId="30" borderId="37" xfId="0" applyFill="1" applyBorder="1"/>
    <xf numFmtId="0" fontId="0" fillId="30" borderId="30" xfId="0" applyFill="1" applyBorder="1"/>
    <xf numFmtId="0" fontId="40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6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0" borderId="47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48" xfId="0" applyNumberFormat="1" applyFont="1" applyFill="1" applyBorder="1" applyAlignment="1">
      <alignment horizontal="center" vertical="center"/>
    </xf>
    <xf numFmtId="164" fontId="4" fillId="30" borderId="49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3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47" applyFont="1" applyAlignment="1">
      <alignment vertical="center"/>
    </xf>
    <xf numFmtId="0" fontId="49" fillId="35" borderId="53" xfId="53" applyFont="1" applyFill="1" applyBorder="1" applyAlignment="1">
      <alignment horizontal="right" vertical="center"/>
    </xf>
    <xf numFmtId="0" fontId="49" fillId="25" borderId="25" xfId="47" applyFont="1" applyFill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0" borderId="27" xfId="47" applyFont="1" applyBorder="1" applyAlignment="1">
      <alignment horizontal="right" vertical="center" wrapText="1"/>
    </xf>
    <xf numFmtId="0" fontId="3" fillId="0" borderId="52" xfId="47" applyFont="1" applyBorder="1" applyAlignment="1">
      <alignment horizontal="center" vertical="center"/>
    </xf>
    <xf numFmtId="0" fontId="3" fillId="0" borderId="51" xfId="47" applyFont="1" applyBorder="1" applyAlignment="1">
      <alignment horizontal="center" vertical="center"/>
    </xf>
    <xf numFmtId="0" fontId="3" fillId="0" borderId="51" xfId="47" applyFont="1" applyBorder="1" applyAlignment="1">
      <alignment vertical="center"/>
    </xf>
    <xf numFmtId="2" fontId="3" fillId="0" borderId="51" xfId="47" applyNumberFormat="1" applyFont="1" applyBorder="1" applyAlignment="1">
      <alignment horizontal="center" vertical="center"/>
    </xf>
    <xf numFmtId="2" fontId="3" fillId="34" borderId="51" xfId="53" applyNumberFormat="1" applyFont="1" applyFill="1" applyBorder="1" applyAlignment="1">
      <alignment vertical="center"/>
    </xf>
    <xf numFmtId="165" fontId="3" fillId="24" borderId="51" xfId="47" applyNumberFormat="1" applyFont="1" applyFill="1" applyBorder="1" applyAlignment="1">
      <alignment horizontal="right" vertical="center"/>
    </xf>
    <xf numFmtId="165" fontId="3" fillId="0" borderId="51" xfId="47" applyNumberFormat="1" applyFont="1" applyBorder="1" applyAlignment="1">
      <alignment vertical="center"/>
    </xf>
    <xf numFmtId="0" fontId="3" fillId="0" borderId="50" xfId="47" applyFont="1" applyBorder="1" applyAlignment="1">
      <alignment vertical="center"/>
    </xf>
    <xf numFmtId="0" fontId="3" fillId="0" borderId="28" xfId="47" applyFont="1" applyBorder="1" applyAlignment="1">
      <alignment horizontal="center" vertical="center"/>
    </xf>
    <xf numFmtId="0" fontId="3" fillId="0" borderId="0" xfId="47" applyFont="1" applyAlignment="1">
      <alignment horizontal="center" vertical="center"/>
    </xf>
    <xf numFmtId="2" fontId="3" fillId="0" borderId="0" xfId="47" applyNumberFormat="1" applyFont="1" applyAlignment="1">
      <alignment horizontal="center" vertical="center"/>
    </xf>
    <xf numFmtId="2" fontId="3" fillId="34" borderId="0" xfId="53" applyNumberFormat="1" applyFont="1" applyFill="1" applyAlignment="1">
      <alignment vertical="center"/>
    </xf>
    <xf numFmtId="165" fontId="3" fillId="24" borderId="0" xfId="47" applyNumberFormat="1" applyFont="1" applyFill="1" applyAlignment="1">
      <alignment horizontal="right" vertical="center"/>
    </xf>
    <xf numFmtId="165" fontId="3" fillId="0" borderId="0" xfId="47" applyNumberFormat="1" applyFont="1" applyAlignment="1">
      <alignment vertical="center"/>
    </xf>
    <xf numFmtId="10" fontId="3" fillId="0" borderId="29" xfId="48" applyNumberFormat="1" applyFont="1" applyFill="1" applyBorder="1" applyAlignment="1">
      <alignment vertical="center"/>
    </xf>
    <xf numFmtId="165" fontId="3" fillId="34" borderId="25" xfId="47" applyNumberFormat="1" applyFont="1" applyFill="1" applyBorder="1" applyAlignment="1">
      <alignment vertical="center"/>
    </xf>
    <xf numFmtId="165" fontId="3" fillId="24" borderId="25" xfId="47" applyNumberFormat="1" applyFont="1" applyFill="1" applyBorder="1" applyAlignment="1">
      <alignment vertical="center"/>
    </xf>
    <xf numFmtId="165" fontId="3" fillId="34" borderId="0" xfId="47" applyNumberFormat="1" applyFont="1" applyFill="1" applyAlignment="1">
      <alignment vertical="center"/>
    </xf>
    <xf numFmtId="165" fontId="3" fillId="24" borderId="0" xfId="47" applyNumberFormat="1" applyFont="1" applyFill="1" applyAlignment="1">
      <alignment vertical="center"/>
    </xf>
    <xf numFmtId="170" fontId="3" fillId="34" borderId="0" xfId="48" applyNumberFormat="1" applyFont="1" applyFill="1" applyBorder="1" applyAlignment="1">
      <alignment vertical="center"/>
    </xf>
    <xf numFmtId="170" fontId="3" fillId="24" borderId="0" xfId="48" applyNumberFormat="1" applyFont="1" applyFill="1" applyBorder="1" applyAlignment="1">
      <alignment vertical="center"/>
    </xf>
    <xf numFmtId="0" fontId="3" fillId="28" borderId="21" xfId="47" applyFont="1" applyFill="1" applyBorder="1" applyAlignment="1">
      <alignment horizontal="center" vertical="center"/>
    </xf>
    <xf numFmtId="0" fontId="3" fillId="28" borderId="21" xfId="47" applyFont="1" applyFill="1" applyBorder="1" applyAlignment="1">
      <alignment vertical="center"/>
    </xf>
    <xf numFmtId="2" fontId="3" fillId="28" borderId="21" xfId="47" applyNumberFormat="1" applyFont="1" applyFill="1" applyBorder="1" applyAlignment="1">
      <alignment horizontal="center" vertical="center"/>
    </xf>
    <xf numFmtId="165" fontId="3" fillId="28" borderId="21" xfId="47" applyNumberFormat="1" applyFont="1" applyFill="1" applyBorder="1" applyAlignment="1">
      <alignment vertical="center"/>
    </xf>
    <xf numFmtId="10" fontId="3" fillId="28" borderId="22" xfId="48" applyNumberFormat="1" applyFont="1" applyFill="1" applyBorder="1" applyAlignment="1">
      <alignment vertical="center"/>
    </xf>
    <xf numFmtId="165" fontId="3" fillId="0" borderId="0" xfId="47" applyNumberFormat="1" applyFont="1" applyAlignment="1">
      <alignment horizontal="center" vertical="center"/>
    </xf>
    <xf numFmtId="0" fontId="50" fillId="0" borderId="0" xfId="47" applyFont="1" applyAlignment="1">
      <alignment vertical="center"/>
    </xf>
    <xf numFmtId="0" fontId="49" fillId="0" borderId="0" xfId="47" applyFont="1" applyAlignment="1">
      <alignment horizontal="center" vertical="center"/>
    </xf>
    <xf numFmtId="0" fontId="3" fillId="26" borderId="0" xfId="47" applyFont="1" applyFill="1" applyAlignment="1">
      <alignment vertical="center"/>
    </xf>
    <xf numFmtId="0" fontId="3" fillId="26" borderId="0" xfId="47" applyFont="1" applyFill="1" applyAlignment="1">
      <alignment horizontal="center" vertical="center"/>
    </xf>
    <xf numFmtId="0" fontId="3" fillId="26" borderId="25" xfId="47" applyFont="1" applyFill="1" applyBorder="1" applyAlignment="1">
      <alignment horizontal="center" vertical="center"/>
    </xf>
    <xf numFmtId="0" fontId="3" fillId="26" borderId="25" xfId="47" applyFont="1" applyFill="1" applyBorder="1" applyAlignment="1">
      <alignment vertical="center"/>
    </xf>
    <xf numFmtId="0" fontId="3" fillId="26" borderId="53" xfId="47" applyFont="1" applyFill="1" applyBorder="1" applyAlignment="1">
      <alignment horizontal="center" vertical="center"/>
    </xf>
    <xf numFmtId="165" fontId="3" fillId="26" borderId="25" xfId="47" applyNumberFormat="1" applyFont="1" applyFill="1" applyBorder="1" applyAlignment="1">
      <alignment horizontal="center" vertical="center"/>
    </xf>
    <xf numFmtId="0" fontId="3" fillId="26" borderId="27" xfId="47" applyFont="1" applyFill="1" applyBorder="1" applyAlignment="1">
      <alignment vertical="center"/>
    </xf>
    <xf numFmtId="2" fontId="3" fillId="26" borderId="0" xfId="47" applyNumberFormat="1" applyFont="1" applyFill="1" applyAlignment="1">
      <alignment horizontal="center" vertical="center"/>
    </xf>
    <xf numFmtId="0" fontId="3" fillId="26" borderId="29" xfId="47" applyFont="1" applyFill="1" applyBorder="1" applyAlignment="1">
      <alignment vertical="center"/>
    </xf>
    <xf numFmtId="0" fontId="49" fillId="26" borderId="2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vertical="center"/>
    </xf>
    <xf numFmtId="0" fontId="49" fillId="26" borderId="53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 wrapText="1"/>
    </xf>
    <xf numFmtId="0" fontId="47" fillId="26" borderId="20" xfId="47" applyFont="1" applyFill="1" applyBorder="1" applyAlignment="1">
      <alignment horizontal="left" vertical="center"/>
    </xf>
    <xf numFmtId="0" fontId="48" fillId="26" borderId="21" xfId="47" applyFont="1" applyFill="1" applyBorder="1" applyAlignment="1">
      <alignment horizontal="left" vertical="center"/>
    </xf>
    <xf numFmtId="0" fontId="48" fillId="26" borderId="22" xfId="47" applyFont="1" applyFill="1" applyBorder="1" applyAlignment="1">
      <alignment horizontal="left" vertical="center"/>
    </xf>
    <xf numFmtId="0" fontId="34" fillId="26" borderId="21" xfId="47" applyFont="1" applyFill="1" applyBorder="1" applyAlignment="1">
      <alignment horizontal="left" vertical="center"/>
    </xf>
    <xf numFmtId="0" fontId="6" fillId="26" borderId="26" xfId="47" applyFont="1" applyFill="1" applyBorder="1" applyAlignment="1">
      <alignment horizontal="left" vertical="center"/>
    </xf>
    <xf numFmtId="0" fontId="6" fillId="26" borderId="28" xfId="47" applyFont="1" applyFill="1" applyBorder="1" applyAlignment="1">
      <alignment horizontal="left" vertical="center"/>
    </xf>
    <xf numFmtId="0" fontId="51" fillId="28" borderId="20" xfId="47" applyFont="1" applyFill="1" applyBorder="1" applyAlignment="1">
      <alignment horizontal="left" vertical="center"/>
    </xf>
    <xf numFmtId="169" fontId="29" fillId="28" borderId="21" xfId="47" applyNumberFormat="1" applyFont="1" applyFill="1" applyBorder="1" applyAlignment="1">
      <alignment vertical="center"/>
    </xf>
    <xf numFmtId="2" fontId="4" fillId="31" borderId="32" xfId="0" applyNumberFormat="1" applyFont="1" applyFill="1" applyBorder="1" applyAlignment="1">
      <alignment horizontal="center"/>
    </xf>
    <xf numFmtId="2" fontId="4" fillId="31" borderId="10" xfId="0" applyNumberFormat="1" applyFont="1" applyFill="1" applyBorder="1" applyAlignment="1">
      <alignment horizontal="center"/>
    </xf>
    <xf numFmtId="2" fontId="4" fillId="32" borderId="10" xfId="0" applyNumberFormat="1" applyFont="1" applyFill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36" xfId="0" applyFont="1" applyBorder="1"/>
    <xf numFmtId="2" fontId="4" fillId="32" borderId="32" xfId="0" applyNumberFormat="1" applyFont="1" applyFill="1" applyBorder="1" applyAlignment="1">
      <alignment horizontal="center"/>
    </xf>
    <xf numFmtId="0" fontId="37" fillId="0" borderId="18" xfId="0" applyFont="1" applyBorder="1" applyAlignment="1"/>
    <xf numFmtId="2" fontId="4" fillId="0" borderId="41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0" fontId="4" fillId="27" borderId="54" xfId="0" applyFont="1" applyFill="1" applyBorder="1" applyAlignment="1">
      <alignment vertical="center" wrapText="1"/>
    </xf>
    <xf numFmtId="164" fontId="4" fillId="0" borderId="55" xfId="0" applyNumberFormat="1" applyFont="1" applyBorder="1" applyAlignment="1">
      <alignment horizontal="center" vertical="center"/>
    </xf>
    <xf numFmtId="164" fontId="4" fillId="33" borderId="42" xfId="0" applyNumberFormat="1" applyFont="1" applyFill="1" applyBorder="1" applyAlignment="1">
      <alignment horizontal="center" vertical="center"/>
    </xf>
    <xf numFmtId="164" fontId="4" fillId="30" borderId="56" xfId="0" applyNumberFormat="1" applyFont="1" applyFill="1" applyBorder="1" applyAlignment="1">
      <alignment horizontal="center" vertical="center"/>
    </xf>
    <xf numFmtId="164" fontId="4" fillId="30" borderId="42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1" fillId="29" borderId="19" xfId="0" applyNumberFormat="1" applyFont="1" applyFill="1" applyBorder="1" applyAlignment="1">
      <alignment horizontal="center" vertical="center"/>
    </xf>
    <xf numFmtId="164" fontId="51" fillId="29" borderId="19" xfId="0" applyNumberFormat="1" applyFont="1" applyFill="1" applyBorder="1" applyAlignment="1">
      <alignment horizontal="center" vertical="center"/>
    </xf>
    <xf numFmtId="1" fontId="51" fillId="29" borderId="17" xfId="0" applyNumberFormat="1" applyFont="1" applyFill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164" fontId="43" fillId="0" borderId="36" xfId="46" applyNumberFormat="1" applyBorder="1" applyAlignment="1">
      <alignment horizontal="center" vertical="center"/>
    </xf>
    <xf numFmtId="164" fontId="43" fillId="0" borderId="0" xfId="46" applyNumberForma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0" fontId="6" fillId="30" borderId="44" xfId="0" applyFont="1" applyFill="1" applyBorder="1" applyAlignment="1">
      <alignment horizontal="center" vertical="center"/>
    </xf>
    <xf numFmtId="165" fontId="6" fillId="29" borderId="19" xfId="0" applyNumberFormat="1" applyFont="1" applyFill="1" applyBorder="1" applyAlignment="1">
      <alignment horizontal="center" vertical="center"/>
    </xf>
    <xf numFmtId="2" fontId="6" fillId="29" borderId="17" xfId="0" applyNumberFormat="1" applyFont="1" applyFill="1" applyBorder="1" applyAlignment="1">
      <alignment horizontal="center" vertical="center"/>
    </xf>
    <xf numFmtId="2" fontId="6" fillId="29" borderId="19" xfId="0" applyNumberFormat="1" applyFont="1" applyFill="1" applyBorder="1" applyAlignment="1">
      <alignment horizontal="center" vertical="center"/>
    </xf>
    <xf numFmtId="0" fontId="43" fillId="0" borderId="10" xfId="46" applyFill="1" applyBorder="1" applyAlignment="1">
      <alignment vertical="center"/>
    </xf>
    <xf numFmtId="0" fontId="38" fillId="30" borderId="10" xfId="44" applyFont="1" applyFill="1" applyBorder="1" applyAlignment="1">
      <alignment horizontal="center" vertical="center"/>
    </xf>
    <xf numFmtId="0" fontId="38" fillId="30" borderId="40" xfId="44" applyFont="1" applyFill="1" applyBorder="1" applyAlignment="1">
      <alignment horizontal="center" vertical="center"/>
    </xf>
    <xf numFmtId="0" fontId="38" fillId="30" borderId="36" xfId="44" applyFont="1" applyFill="1" applyBorder="1" applyAlignment="1">
      <alignment horizontal="center" vertical="center"/>
    </xf>
    <xf numFmtId="165" fontId="6" fillId="29" borderId="16" xfId="0" applyNumberFormat="1" applyFont="1" applyFill="1" applyBorder="1" applyAlignment="1">
      <alignment horizontal="left" vertical="center"/>
    </xf>
    <xf numFmtId="1" fontId="6" fillId="29" borderId="19" xfId="0" applyNumberFormat="1" applyFont="1" applyFill="1" applyBorder="1" applyAlignment="1">
      <alignment vertical="center"/>
    </xf>
    <xf numFmtId="1" fontId="6" fillId="29" borderId="17" xfId="0" applyNumberFormat="1" applyFont="1" applyFill="1" applyBorder="1" applyAlignment="1">
      <alignment vertical="center"/>
    </xf>
    <xf numFmtId="0" fontId="54" fillId="0" borderId="36" xfId="46" applyFont="1" applyFill="1" applyBorder="1" applyAlignment="1">
      <alignment vertical="center"/>
    </xf>
    <xf numFmtId="165" fontId="6" fillId="29" borderId="19" xfId="44" applyNumberFormat="1" applyFont="1" applyFill="1" applyBorder="1" applyAlignment="1">
      <alignment horizontal="center" vertical="center"/>
    </xf>
    <xf numFmtId="10" fontId="6" fillId="29" borderId="19" xfId="43" applyNumberFormat="1" applyFont="1" applyFill="1" applyBorder="1" applyAlignment="1">
      <alignment horizontal="center" vertical="center"/>
    </xf>
    <xf numFmtId="165" fontId="6" fillId="29" borderId="17" xfId="44" applyNumberFormat="1" applyFont="1" applyFill="1" applyBorder="1" applyAlignment="1">
      <alignment horizontal="center" vertical="center"/>
    </xf>
    <xf numFmtId="2" fontId="4" fillId="0" borderId="13" xfId="0" quotePrefix="1" applyNumberFormat="1" applyFont="1" applyBorder="1" applyAlignment="1">
      <alignment horizontal="center" vertical="center" wrapText="1"/>
    </xf>
    <xf numFmtId="164" fontId="43" fillId="0" borderId="14" xfId="46" applyNumberFormat="1" applyBorder="1" applyAlignment="1">
      <alignment horizontal="center" vertical="center"/>
    </xf>
    <xf numFmtId="164" fontId="4" fillId="0" borderId="57" xfId="0" applyNumberFormat="1" applyFont="1" applyBorder="1" applyAlignment="1">
      <alignment horizontal="center" vertical="center"/>
    </xf>
    <xf numFmtId="2" fontId="29" fillId="0" borderId="43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164" fontId="43" fillId="0" borderId="43" xfId="46" applyNumberFormat="1" applyBorder="1" applyAlignment="1">
      <alignment horizontal="center" vertical="center"/>
    </xf>
    <xf numFmtId="1" fontId="29" fillId="0" borderId="15" xfId="0" applyNumberFormat="1" applyFont="1" applyBorder="1" applyAlignment="1">
      <alignment horizontal="center" vertical="center"/>
    </xf>
    <xf numFmtId="0" fontId="43" fillId="0" borderId="13" xfId="46" applyFill="1" applyBorder="1" applyAlignment="1">
      <alignment vertical="center"/>
    </xf>
    <xf numFmtId="0" fontId="54" fillId="0" borderId="14" xfId="46" applyFont="1" applyFill="1" applyBorder="1" applyAlignment="1">
      <alignment vertical="center"/>
    </xf>
    <xf numFmtId="10" fontId="38" fillId="0" borderId="15" xfId="43" applyNumberFormat="1" applyFont="1" applyFill="1" applyBorder="1" applyAlignment="1">
      <alignment horizontal="center" vertical="center"/>
    </xf>
    <xf numFmtId="10" fontId="38" fillId="0" borderId="13" xfId="43" applyNumberFormat="1" applyFont="1" applyFill="1" applyBorder="1" applyAlignment="1">
      <alignment horizontal="center" vertical="center"/>
    </xf>
    <xf numFmtId="10" fontId="38" fillId="0" borderId="14" xfId="43" applyNumberFormat="1" applyFont="1" applyFill="1" applyBorder="1" applyAlignment="1">
      <alignment horizontal="center" vertical="center"/>
    </xf>
    <xf numFmtId="165" fontId="4" fillId="0" borderId="31" xfId="0" applyNumberFormat="1" applyFont="1" applyBorder="1" applyAlignment="1">
      <alignment horizontal="center"/>
    </xf>
    <xf numFmtId="165" fontId="4" fillId="31" borderId="32" xfId="0" applyNumberFormat="1" applyFont="1" applyFill="1" applyBorder="1" applyAlignment="1">
      <alignment horizontal="center"/>
    </xf>
    <xf numFmtId="165" fontId="4" fillId="0" borderId="32" xfId="0" applyNumberFormat="1" applyFont="1" applyBorder="1" applyAlignment="1">
      <alignment horizont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65" fontId="36" fillId="0" borderId="0" xfId="0" applyNumberFormat="1" applyFont="1" applyBorder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165" fontId="4" fillId="31" borderId="10" xfId="0" applyNumberFormat="1" applyFont="1" applyFill="1" applyBorder="1" applyAlignment="1">
      <alignment horizontal="center"/>
    </xf>
    <xf numFmtId="165" fontId="4" fillId="32" borderId="10" xfId="0" applyNumberFormat="1" applyFont="1" applyFill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5" fontId="4" fillId="32" borderId="32" xfId="0" applyNumberFormat="1" applyFont="1" applyFill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64" fontId="4" fillId="31" borderId="32" xfId="0" applyNumberFormat="1" applyFont="1" applyFill="1" applyBorder="1" applyAlignment="1">
      <alignment horizontal="center"/>
    </xf>
    <xf numFmtId="164" fontId="4" fillId="32" borderId="32" xfId="0" applyNumberFormat="1" applyFont="1" applyFill="1" applyBorder="1" applyAlignment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6" fillId="0" borderId="0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1" borderId="10" xfId="0" applyNumberFormat="1" applyFont="1" applyFill="1" applyBorder="1" applyAlignment="1">
      <alignment horizontal="center"/>
    </xf>
    <xf numFmtId="164" fontId="4" fillId="32" borderId="10" xfId="0" applyNumberFormat="1" applyFont="1" applyFill="1" applyBorder="1" applyAlignment="1">
      <alignment horizontal="center"/>
    </xf>
    <xf numFmtId="164" fontId="36" fillId="0" borderId="0" xfId="0" applyNumberFormat="1" applyFont="1" applyBorder="1" applyAlignment="1"/>
    <xf numFmtId="164" fontId="4" fillId="0" borderId="24" xfId="0" applyNumberFormat="1" applyFont="1" applyBorder="1" applyAlignment="1">
      <alignment horizontal="center"/>
    </xf>
    <xf numFmtId="1" fontId="4" fillId="0" borderId="32" xfId="0" applyNumberFormat="1" applyFont="1" applyBorder="1" applyAlignment="1">
      <alignment horizontal="center"/>
    </xf>
    <xf numFmtId="1" fontId="4" fillId="31" borderId="32" xfId="0" applyNumberFormat="1" applyFont="1" applyFill="1" applyBorder="1" applyAlignment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6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31" borderId="10" xfId="0" applyNumberFormat="1" applyFont="1" applyFill="1" applyBorder="1" applyAlignment="1">
      <alignment horizontal="center"/>
    </xf>
    <xf numFmtId="1" fontId="4" fillId="32" borderId="10" xfId="0" applyNumberFormat="1" applyFont="1" applyFill="1" applyBorder="1" applyAlignment="1">
      <alignment horizontal="center"/>
    </xf>
    <xf numFmtId="1" fontId="36" fillId="0" borderId="0" xfId="0" applyNumberFormat="1" applyFont="1" applyBorder="1" applyAlignment="1"/>
    <xf numFmtId="1" fontId="4" fillId="0" borderId="24" xfId="0" applyNumberFormat="1" applyFont="1" applyBorder="1" applyAlignment="1">
      <alignment horizontal="center"/>
    </xf>
    <xf numFmtId="1" fontId="4" fillId="32" borderId="32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45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6" fillId="29" borderId="17" xfId="0" applyNumberFormat="1" applyFont="1" applyFill="1" applyBorder="1" applyAlignment="1">
      <alignment horizontal="center" vertical="center"/>
    </xf>
    <xf numFmtId="0" fontId="6" fillId="29" borderId="16" xfId="46" applyFont="1" applyFill="1" applyBorder="1" applyAlignment="1">
      <alignment horizontal="left" vertical="center"/>
    </xf>
    <xf numFmtId="2" fontId="0" fillId="0" borderId="10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2" fontId="38" fillId="0" borderId="36" xfId="0" applyNumberFormat="1" applyFont="1" applyBorder="1" applyAlignment="1">
      <alignment horizontal="center" vertical="center"/>
    </xf>
    <xf numFmtId="2" fontId="38" fillId="0" borderId="10" xfId="44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38" fillId="0" borderId="36" xfId="0" applyNumberFormat="1" applyFont="1" applyBorder="1" applyAlignment="1">
      <alignment horizontal="center" vertical="center"/>
    </xf>
    <xf numFmtId="164" fontId="38" fillId="0" borderId="10" xfId="44" applyNumberFormat="1" applyFon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38" fillId="0" borderId="36" xfId="0" applyNumberFormat="1" applyFont="1" applyBorder="1" applyAlignment="1">
      <alignment horizontal="center" vertical="center"/>
    </xf>
    <xf numFmtId="1" fontId="38" fillId="0" borderId="10" xfId="44" applyNumberFormat="1" applyFont="1" applyBorder="1" applyAlignment="1">
      <alignment horizontal="center" vertical="center"/>
    </xf>
    <xf numFmtId="2" fontId="38" fillId="0" borderId="14" xfId="0" applyNumberFormat="1" applyFont="1" applyBorder="1" applyAlignment="1">
      <alignment horizontal="center" vertical="center"/>
    </xf>
    <xf numFmtId="2" fontId="38" fillId="0" borderId="13" xfId="44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58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8" fillId="30" borderId="37" xfId="44" applyFont="1" applyFill="1" applyBorder="1" applyAlignment="1">
      <alignment horizontal="center" vertical="center"/>
    </xf>
    <xf numFmtId="0" fontId="38" fillId="30" borderId="36" xfId="0" applyFont="1" applyFill="1" applyBorder="1" applyAlignment="1">
      <alignment horizontal="center" vertical="center"/>
    </xf>
    <xf numFmtId="0" fontId="38" fillId="30" borderId="37" xfId="44" applyFont="1" applyFill="1" applyBorder="1" applyAlignment="1">
      <alignment horizontal="center" vertical="center" wrapText="1"/>
    </xf>
    <xf numFmtId="0" fontId="39" fillId="30" borderId="36" xfId="0" applyFont="1" applyFill="1" applyBorder="1" applyAlignment="1">
      <alignment horizontal="center" vertical="center" wrapText="1"/>
    </xf>
    <xf numFmtId="9" fontId="38" fillId="30" borderId="16" xfId="44" applyNumberFormat="1" applyFont="1" applyFill="1" applyBorder="1" applyAlignment="1">
      <alignment horizontal="center" vertical="center"/>
    </xf>
    <xf numFmtId="0" fontId="38" fillId="30" borderId="19" xfId="0" applyFont="1" applyFill="1" applyBorder="1" applyAlignment="1">
      <alignment horizontal="center" vertical="center"/>
    </xf>
    <xf numFmtId="0" fontId="38" fillId="30" borderId="17" xfId="0" applyFont="1" applyFill="1" applyBorder="1" applyAlignment="1">
      <alignment horizontal="center" vertical="center"/>
    </xf>
    <xf numFmtId="0" fontId="38" fillId="30" borderId="17" xfId="44" applyFont="1" applyFill="1" applyBorder="1" applyAlignment="1">
      <alignment horizontal="center" vertical="center"/>
    </xf>
    <xf numFmtId="0" fontId="38" fillId="30" borderId="12" xfId="44" applyFont="1" applyFill="1" applyBorder="1" applyAlignment="1">
      <alignment vertical="center"/>
    </xf>
    <xf numFmtId="0" fontId="38" fillId="30" borderId="16" xfId="44" applyFont="1" applyFill="1" applyBorder="1" applyAlignment="1">
      <alignment vertical="center"/>
    </xf>
    <xf numFmtId="9" fontId="38" fillId="30" borderId="12" xfId="44" applyNumberFormat="1" applyFont="1" applyFill="1" applyBorder="1" applyAlignment="1">
      <alignment horizontal="center" vertical="center"/>
    </xf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47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wrapText="1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14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</xdr:row>
      <xdr:rowOff>0</xdr:rowOff>
    </xdr:from>
    <xdr:to>
      <xdr:col>13</xdr:col>
      <xdr:colOff>125887</xdr:colOff>
      <xdr:row>126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D40B2E-4623-D2BA-48D1-E7E95F127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3317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1167</xdr:row>
      <xdr:rowOff>0</xdr:rowOff>
    </xdr:from>
    <xdr:to>
      <xdr:col>9</xdr:col>
      <xdr:colOff>356993</xdr:colOff>
      <xdr:row>1172</xdr:row>
      <xdr:rowOff>81892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A7E430-ED6C-CC43-3E8B-A5AF71045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947" y="191061474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155</xdr:row>
      <xdr:rowOff>0</xdr:rowOff>
    </xdr:from>
    <xdr:to>
      <xdr:col>9</xdr:col>
      <xdr:colOff>402669</xdr:colOff>
      <xdr:row>160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56019-2CBD-9840-5449-831104165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6541886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9</xdr:col>
      <xdr:colOff>402669</xdr:colOff>
      <xdr:row>20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A17557-6988-6EF4-4EF0-CD246BA5B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56711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</xdr:row>
      <xdr:rowOff>0</xdr:rowOff>
    </xdr:from>
    <xdr:to>
      <xdr:col>9</xdr:col>
      <xdr:colOff>402669</xdr:colOff>
      <xdr:row>34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9F57B7-8627-E41D-EF7F-832A4259B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795921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715</xdr:row>
      <xdr:rowOff>0</xdr:rowOff>
    </xdr:from>
    <xdr:to>
      <xdr:col>9</xdr:col>
      <xdr:colOff>402669</xdr:colOff>
      <xdr:row>720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934AB-4BC5-94B3-A78D-BC98BF51E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833837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</xdr:row>
      <xdr:rowOff>0</xdr:rowOff>
    </xdr:from>
    <xdr:to>
      <xdr:col>7</xdr:col>
      <xdr:colOff>335437</xdr:colOff>
      <xdr:row>126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A059A1-6074-7943-5B4E-43CA69C7B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446020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10</xdr:col>
      <xdr:colOff>383062</xdr:colOff>
      <xdr:row>44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6D1920-1B70-8049-8A7D-8D0063A00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21055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2</xdr:col>
      <xdr:colOff>5097937</xdr:colOff>
      <xdr:row>36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260B36-DDD4-26EA-032C-5F82D5FDC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000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2</xdr:col>
      <xdr:colOff>5097937</xdr:colOff>
      <xdr:row>32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532874-5331-52F5-08A9-E36885395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353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620626</xdr:colOff>
      <xdr:row>35</xdr:row>
      <xdr:rowOff>211644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8638F6-F9CC-86DC-E237-609A0A99D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776567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350823</xdr:colOff>
      <xdr:row>38</xdr:row>
      <xdr:rowOff>98970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677C40-007D-8B10-D529-C3F0E1381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159" y="5243984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353287</xdr:colOff>
      <xdr:row>38</xdr:row>
      <xdr:rowOff>83577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111F34-FEEF-30CA-4D10-A359C7A64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391" y="5346807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1126</xdr:row>
      <xdr:rowOff>0</xdr:rowOff>
    </xdr:from>
    <xdr:to>
      <xdr:col>9</xdr:col>
      <xdr:colOff>359982</xdr:colOff>
      <xdr:row>1131</xdr:row>
      <xdr:rowOff>59718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479CF9-37E7-9414-D4C4-CF9C4F212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851" y="189034615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20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2" customFormat="1" ht="21" customHeight="1">
      <c r="A1" s="86"/>
      <c r="B1" s="262" t="s">
        <v>608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</row>
    <row r="2" spans="1:13" s="47" customFormat="1" ht="15" customHeight="1">
      <c r="A2" s="48"/>
      <c r="B2" s="264" t="s">
        <v>2</v>
      </c>
      <c r="C2" s="266" t="s">
        <v>69</v>
      </c>
      <c r="D2" s="268" t="s">
        <v>70</v>
      </c>
      <c r="E2" s="269"/>
      <c r="F2" s="269"/>
      <c r="G2" s="269"/>
      <c r="H2" s="270"/>
      <c r="I2" s="271" t="s">
        <v>71</v>
      </c>
      <c r="J2" s="272"/>
      <c r="K2" s="273"/>
      <c r="L2" s="274" t="s">
        <v>72</v>
      </c>
      <c r="M2" s="274"/>
    </row>
    <row r="3" spans="1:13" s="47" customFormat="1" ht="15" customHeight="1">
      <c r="A3" s="48"/>
      <c r="B3" s="265"/>
      <c r="C3" s="267"/>
      <c r="D3" s="180" t="s">
        <v>80</v>
      </c>
      <c r="E3" s="180" t="s">
        <v>73</v>
      </c>
      <c r="F3" s="180" t="s">
        <v>74</v>
      </c>
      <c r="G3" s="180" t="s">
        <v>75</v>
      </c>
      <c r="H3" s="180" t="s">
        <v>76</v>
      </c>
      <c r="I3" s="181" t="s">
        <v>77</v>
      </c>
      <c r="J3" s="180" t="s">
        <v>78</v>
      </c>
      <c r="K3" s="182" t="s">
        <v>79</v>
      </c>
      <c r="L3" s="180" t="s">
        <v>67</v>
      </c>
      <c r="M3" s="180" t="s">
        <v>68</v>
      </c>
    </row>
    <row r="4" spans="1:13" s="47" customFormat="1" ht="15" customHeight="1">
      <c r="A4" s="48"/>
      <c r="B4" s="183" t="s">
        <v>206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5"/>
    </row>
    <row r="5" spans="1:13" ht="15" customHeight="1">
      <c r="A5" s="48"/>
      <c r="B5" s="186" t="s">
        <v>208</v>
      </c>
      <c r="C5" s="53">
        <v>0.49908011695906435</v>
      </c>
      <c r="D5" s="49">
        <v>1.1279827627099287E-2</v>
      </c>
      <c r="E5" s="49">
        <v>0.47652046170486578</v>
      </c>
      <c r="F5" s="49">
        <v>0.52163977221326296</v>
      </c>
      <c r="G5" s="49">
        <v>0.4652406340777665</v>
      </c>
      <c r="H5" s="49">
        <v>0.53291959984036219</v>
      </c>
      <c r="I5" s="51">
        <v>2.2601236242045047E-2</v>
      </c>
      <c r="J5" s="50">
        <v>4.5202472484090095E-2</v>
      </c>
      <c r="K5" s="52">
        <v>6.7803708726135142E-2</v>
      </c>
      <c r="L5" s="49">
        <v>0.47412611111111114</v>
      </c>
      <c r="M5" s="49">
        <v>0.52403412280701755</v>
      </c>
    </row>
    <row r="6" spans="1:13" ht="15" customHeight="1">
      <c r="A6" s="48"/>
      <c r="B6" s="39" t="s">
        <v>207</v>
      </c>
      <c r="C6" s="176"/>
      <c r="D6" s="187"/>
      <c r="E6" s="187"/>
      <c r="F6" s="187"/>
      <c r="G6" s="187"/>
      <c r="H6" s="187"/>
      <c r="I6" s="188"/>
      <c r="J6" s="188"/>
      <c r="K6" s="188"/>
      <c r="L6" s="187"/>
      <c r="M6" s="189"/>
    </row>
    <row r="7" spans="1:13" ht="15" customHeight="1">
      <c r="A7" s="48"/>
      <c r="B7" s="186" t="s">
        <v>208</v>
      </c>
      <c r="C7" s="53">
        <v>0.5025332494769309</v>
      </c>
      <c r="D7" s="49">
        <v>1.9855437444262401E-2</v>
      </c>
      <c r="E7" s="49">
        <v>0.46282237458840608</v>
      </c>
      <c r="F7" s="49">
        <v>0.54224412436545566</v>
      </c>
      <c r="G7" s="49">
        <v>0.4429669371441437</v>
      </c>
      <c r="H7" s="49">
        <v>0.5620995618097181</v>
      </c>
      <c r="I7" s="51">
        <v>3.9510693998713965E-2</v>
      </c>
      <c r="J7" s="50">
        <v>7.902138799742793E-2</v>
      </c>
      <c r="K7" s="52">
        <v>0.1185320819961419</v>
      </c>
      <c r="L7" s="49">
        <v>0.47740658700308436</v>
      </c>
      <c r="M7" s="49">
        <v>0.52765991195077744</v>
      </c>
    </row>
    <row r="8" spans="1:13" ht="15" customHeight="1">
      <c r="A8" s="48"/>
      <c r="B8" s="39" t="s">
        <v>182</v>
      </c>
      <c r="C8" s="176"/>
      <c r="D8" s="187"/>
      <c r="E8" s="187"/>
      <c r="F8" s="187"/>
      <c r="G8" s="187"/>
      <c r="H8" s="187"/>
      <c r="I8" s="188"/>
      <c r="J8" s="188"/>
      <c r="K8" s="188"/>
      <c r="L8" s="187"/>
      <c r="M8" s="189"/>
    </row>
    <row r="9" spans="1:13" ht="15" customHeight="1">
      <c r="A9" s="48"/>
      <c r="B9" s="186" t="s">
        <v>209</v>
      </c>
      <c r="C9" s="244">
        <v>1.7612047549019607</v>
      </c>
      <c r="D9" s="49">
        <v>0.11448019023617226</v>
      </c>
      <c r="E9" s="245">
        <v>1.5322443744296161</v>
      </c>
      <c r="F9" s="245">
        <v>1.9901651353743053</v>
      </c>
      <c r="G9" s="245">
        <v>1.4177641841934441</v>
      </c>
      <c r="H9" s="245">
        <v>2.1046453256104773</v>
      </c>
      <c r="I9" s="51">
        <v>6.5001068114050667E-2</v>
      </c>
      <c r="J9" s="50">
        <v>0.13000213622810133</v>
      </c>
      <c r="K9" s="52">
        <v>0.19500320434215201</v>
      </c>
      <c r="L9" s="245">
        <v>1.6731445171568626</v>
      </c>
      <c r="M9" s="245">
        <v>1.8492649926470588</v>
      </c>
    </row>
    <row r="10" spans="1:13" ht="15" customHeight="1">
      <c r="A10" s="48"/>
      <c r="B10" s="186" t="s">
        <v>135</v>
      </c>
      <c r="C10" s="244">
        <v>7.7011004944444448</v>
      </c>
      <c r="D10" s="49">
        <v>0.26870355185178918</v>
      </c>
      <c r="E10" s="245">
        <v>7.1636933907408666</v>
      </c>
      <c r="F10" s="245">
        <v>8.2385075981480238</v>
      </c>
      <c r="G10" s="245">
        <v>6.8949898388890771</v>
      </c>
      <c r="H10" s="245">
        <v>8.5072111499998115</v>
      </c>
      <c r="I10" s="51">
        <v>3.4891578423841017E-2</v>
      </c>
      <c r="J10" s="50">
        <v>6.9783156847682035E-2</v>
      </c>
      <c r="K10" s="52">
        <v>0.10467473527152305</v>
      </c>
      <c r="L10" s="245">
        <v>7.3160454697222228</v>
      </c>
      <c r="M10" s="245">
        <v>8.0861555191666667</v>
      </c>
    </row>
    <row r="11" spans="1:13" ht="15" customHeight="1">
      <c r="A11" s="48"/>
      <c r="B11" s="186" t="s">
        <v>210</v>
      </c>
      <c r="C11" s="249">
        <v>40.32529029411765</v>
      </c>
      <c r="D11" s="245">
        <v>1.9676975843002809</v>
      </c>
      <c r="E11" s="250">
        <v>36.389895125517086</v>
      </c>
      <c r="F11" s="250">
        <v>44.260685462718214</v>
      </c>
      <c r="G11" s="250">
        <v>34.422197541216804</v>
      </c>
      <c r="H11" s="250">
        <v>46.228383047018497</v>
      </c>
      <c r="I11" s="51">
        <v>4.879562105935574E-2</v>
      </c>
      <c r="J11" s="50">
        <v>9.759124211871148E-2</v>
      </c>
      <c r="K11" s="52">
        <v>0.14638686317806721</v>
      </c>
      <c r="L11" s="250">
        <v>38.309025779411769</v>
      </c>
      <c r="M11" s="250">
        <v>42.341554808823531</v>
      </c>
    </row>
    <row r="12" spans="1:13" ht="15" customHeight="1">
      <c r="A12" s="48"/>
      <c r="B12" s="186" t="s">
        <v>136</v>
      </c>
      <c r="C12" s="253">
        <v>810.54636675555548</v>
      </c>
      <c r="D12" s="254">
        <v>28.479034638535634</v>
      </c>
      <c r="E12" s="254">
        <v>753.58829747848426</v>
      </c>
      <c r="F12" s="254">
        <v>867.5044360326267</v>
      </c>
      <c r="G12" s="254">
        <v>725.10926283994854</v>
      </c>
      <c r="H12" s="254">
        <v>895.98347067116242</v>
      </c>
      <c r="I12" s="51">
        <v>3.5135602115559592E-2</v>
      </c>
      <c r="J12" s="50">
        <v>7.0271204231119183E-2</v>
      </c>
      <c r="K12" s="52">
        <v>0.10540680634667877</v>
      </c>
      <c r="L12" s="254">
        <v>770.01904841777775</v>
      </c>
      <c r="M12" s="254">
        <v>851.07368509333321</v>
      </c>
    </row>
    <row r="13" spans="1:13" ht="15" customHeight="1">
      <c r="A13" s="48"/>
      <c r="B13" s="186" t="s">
        <v>137</v>
      </c>
      <c r="C13" s="244">
        <v>2.0679291666666666</v>
      </c>
      <c r="D13" s="49">
        <v>0.1406318365875556</v>
      </c>
      <c r="E13" s="245">
        <v>1.7866654934915553</v>
      </c>
      <c r="F13" s="245">
        <v>2.3491928398417778</v>
      </c>
      <c r="G13" s="245">
        <v>1.6460336569039997</v>
      </c>
      <c r="H13" s="245">
        <v>2.4898246764293335</v>
      </c>
      <c r="I13" s="51">
        <v>6.8006118804466914E-2</v>
      </c>
      <c r="J13" s="50">
        <v>0.13601223760893383</v>
      </c>
      <c r="K13" s="52">
        <v>0.20401835641340074</v>
      </c>
      <c r="L13" s="245">
        <v>1.9645327083333333</v>
      </c>
      <c r="M13" s="245">
        <v>2.1713256249999997</v>
      </c>
    </row>
    <row r="14" spans="1:13" ht="15" customHeight="1">
      <c r="A14" s="48"/>
      <c r="B14" s="186" t="s">
        <v>211</v>
      </c>
      <c r="C14" s="244">
        <v>2.2044708333333336</v>
      </c>
      <c r="D14" s="49">
        <v>0.18228301332679236</v>
      </c>
      <c r="E14" s="245">
        <v>1.839904806679749</v>
      </c>
      <c r="F14" s="245">
        <v>2.5690368599869182</v>
      </c>
      <c r="G14" s="245">
        <v>1.6576217933529565</v>
      </c>
      <c r="H14" s="245">
        <v>2.7513198733137108</v>
      </c>
      <c r="I14" s="51">
        <v>8.2687877095278278E-2</v>
      </c>
      <c r="J14" s="50">
        <v>0.16537575419055656</v>
      </c>
      <c r="K14" s="52">
        <v>0.24806363128583483</v>
      </c>
      <c r="L14" s="245">
        <v>2.094247291666667</v>
      </c>
      <c r="M14" s="245">
        <v>2.3146943750000002</v>
      </c>
    </row>
    <row r="15" spans="1:13" s="47" customFormat="1" ht="15" customHeight="1">
      <c r="A15" s="48"/>
      <c r="B15" s="186" t="s">
        <v>138</v>
      </c>
      <c r="C15" s="244">
        <v>1.9274383296296294</v>
      </c>
      <c r="D15" s="49">
        <v>5.0357826097988743E-2</v>
      </c>
      <c r="E15" s="245">
        <v>1.8267226774336518</v>
      </c>
      <c r="F15" s="245">
        <v>2.0281539818256067</v>
      </c>
      <c r="G15" s="245">
        <v>1.7763648513356631</v>
      </c>
      <c r="H15" s="245">
        <v>2.0785118079235954</v>
      </c>
      <c r="I15" s="51">
        <v>2.612681574495063E-2</v>
      </c>
      <c r="J15" s="50">
        <v>5.225363148990126E-2</v>
      </c>
      <c r="K15" s="52">
        <v>7.8380447234851894E-2</v>
      </c>
      <c r="L15" s="245">
        <v>1.831066413148148</v>
      </c>
      <c r="M15" s="245">
        <v>2.0238102461111107</v>
      </c>
    </row>
    <row r="16" spans="1:13" ht="15" customHeight="1">
      <c r="A16" s="48"/>
      <c r="B16" s="186" t="s">
        <v>212</v>
      </c>
      <c r="C16" s="244">
        <v>0.95637745098039206</v>
      </c>
      <c r="D16" s="245">
        <v>0.11503964814457521</v>
      </c>
      <c r="E16" s="245">
        <v>0.7262981546912417</v>
      </c>
      <c r="F16" s="245">
        <v>1.1864567472695424</v>
      </c>
      <c r="G16" s="245">
        <v>0.61125850654666647</v>
      </c>
      <c r="H16" s="245">
        <v>1.3014963954141177</v>
      </c>
      <c r="I16" s="51">
        <v>0.12028686793759819</v>
      </c>
      <c r="J16" s="50">
        <v>0.24057373587519637</v>
      </c>
      <c r="K16" s="52">
        <v>0.36086060381279456</v>
      </c>
      <c r="L16" s="245">
        <v>0.90855857843137244</v>
      </c>
      <c r="M16" s="245">
        <v>1.0041963235294116</v>
      </c>
    </row>
    <row r="17" spans="1:13" ht="15" customHeight="1">
      <c r="A17" s="48"/>
      <c r="B17" s="186" t="s">
        <v>139</v>
      </c>
      <c r="C17" s="253">
        <v>55.831666666666663</v>
      </c>
      <c r="D17" s="250">
        <v>5.1709276289090429</v>
      </c>
      <c r="E17" s="254">
        <v>45.489811408848581</v>
      </c>
      <c r="F17" s="254">
        <v>66.173521924484746</v>
      </c>
      <c r="G17" s="254">
        <v>40.318883779939533</v>
      </c>
      <c r="H17" s="254">
        <v>71.344449553393787</v>
      </c>
      <c r="I17" s="51">
        <v>9.2616393842963246E-2</v>
      </c>
      <c r="J17" s="50">
        <v>0.18523278768592649</v>
      </c>
      <c r="K17" s="52">
        <v>0.27784918152888971</v>
      </c>
      <c r="L17" s="254">
        <v>53.040083333333328</v>
      </c>
      <c r="M17" s="254">
        <v>58.623249999999999</v>
      </c>
    </row>
    <row r="18" spans="1:13" ht="15" customHeight="1">
      <c r="A18" s="48"/>
      <c r="B18" s="186" t="s">
        <v>164</v>
      </c>
      <c r="C18" s="249">
        <v>15.171956250000001</v>
      </c>
      <c r="D18" s="245">
        <v>0.77148624992714865</v>
      </c>
      <c r="E18" s="250">
        <v>13.628983750145704</v>
      </c>
      <c r="F18" s="250">
        <v>16.714928749854298</v>
      </c>
      <c r="G18" s="250">
        <v>12.857497500218555</v>
      </c>
      <c r="H18" s="250">
        <v>17.486414999781445</v>
      </c>
      <c r="I18" s="51">
        <v>5.0849490811519349E-2</v>
      </c>
      <c r="J18" s="50">
        <v>0.1016989816230387</v>
      </c>
      <c r="K18" s="52">
        <v>0.15254847243455805</v>
      </c>
      <c r="L18" s="250">
        <v>14.413358437500001</v>
      </c>
      <c r="M18" s="250">
        <v>15.930554062500001</v>
      </c>
    </row>
    <row r="19" spans="1:13" ht="15" customHeight="1">
      <c r="A19" s="48"/>
      <c r="B19" s="186" t="s">
        <v>140</v>
      </c>
      <c r="C19" s="249">
        <v>40.434043506172841</v>
      </c>
      <c r="D19" s="250">
        <v>4.2620938008667375</v>
      </c>
      <c r="E19" s="250">
        <v>31.909855904439368</v>
      </c>
      <c r="F19" s="250">
        <v>48.958231107906315</v>
      </c>
      <c r="G19" s="250">
        <v>27.647762103572628</v>
      </c>
      <c r="H19" s="250">
        <v>53.220324908773051</v>
      </c>
      <c r="I19" s="51">
        <v>0.10540854763180109</v>
      </c>
      <c r="J19" s="50">
        <v>0.21081709526360218</v>
      </c>
      <c r="K19" s="52">
        <v>0.31622564289540328</v>
      </c>
      <c r="L19" s="250">
        <v>38.412341330864201</v>
      </c>
      <c r="M19" s="250">
        <v>42.455745681481481</v>
      </c>
    </row>
    <row r="20" spans="1:13" ht="15" customHeight="1">
      <c r="A20" s="48"/>
      <c r="B20" s="186" t="s">
        <v>165</v>
      </c>
      <c r="C20" s="244">
        <v>7.5078589743589754</v>
      </c>
      <c r="D20" s="49">
        <v>0.3316016535945856</v>
      </c>
      <c r="E20" s="245">
        <v>6.8446556671698042</v>
      </c>
      <c r="F20" s="245">
        <v>8.1710622815481457</v>
      </c>
      <c r="G20" s="245">
        <v>6.5130540135752186</v>
      </c>
      <c r="H20" s="245">
        <v>8.5026639351427313</v>
      </c>
      <c r="I20" s="51">
        <v>4.4167272550946914E-2</v>
      </c>
      <c r="J20" s="50">
        <v>8.8334545101893827E-2</v>
      </c>
      <c r="K20" s="52">
        <v>0.13250181765284075</v>
      </c>
      <c r="L20" s="245">
        <v>7.1324660256410262</v>
      </c>
      <c r="M20" s="245">
        <v>7.8832519230769247</v>
      </c>
    </row>
    <row r="21" spans="1:13" ht="15" customHeight="1">
      <c r="A21" s="48"/>
      <c r="B21" s="186" t="s">
        <v>213</v>
      </c>
      <c r="C21" s="53">
        <v>0.77574966403508772</v>
      </c>
      <c r="D21" s="49">
        <v>2.2750631714188382E-2</v>
      </c>
      <c r="E21" s="49">
        <v>0.73024840060671092</v>
      </c>
      <c r="F21" s="49">
        <v>0.82125092746346451</v>
      </c>
      <c r="G21" s="49">
        <v>0.70749776889252258</v>
      </c>
      <c r="H21" s="49">
        <v>0.84400155917765285</v>
      </c>
      <c r="I21" s="51">
        <v>2.9327285294395378E-2</v>
      </c>
      <c r="J21" s="50">
        <v>5.8654570588790755E-2</v>
      </c>
      <c r="K21" s="52">
        <v>8.7981855883186133E-2</v>
      </c>
      <c r="L21" s="49">
        <v>0.73696218083333331</v>
      </c>
      <c r="M21" s="49">
        <v>0.81453714723684212</v>
      </c>
    </row>
    <row r="22" spans="1:13" ht="15" customHeight="1">
      <c r="A22" s="48"/>
      <c r="B22" s="186" t="s">
        <v>141</v>
      </c>
      <c r="C22" s="244">
        <v>3.0577777777777775</v>
      </c>
      <c r="D22" s="49">
        <v>0.23613662189859702</v>
      </c>
      <c r="E22" s="245">
        <v>2.5855045339805836</v>
      </c>
      <c r="F22" s="245">
        <v>3.5300510215749714</v>
      </c>
      <c r="G22" s="245">
        <v>2.3493679120819864</v>
      </c>
      <c r="H22" s="245">
        <v>3.7661876434735686</v>
      </c>
      <c r="I22" s="51">
        <v>7.7224912684860952E-2</v>
      </c>
      <c r="J22" s="50">
        <v>0.1544498253697219</v>
      </c>
      <c r="K22" s="52">
        <v>0.23167473805458286</v>
      </c>
      <c r="L22" s="245">
        <v>2.9048888888888884</v>
      </c>
      <c r="M22" s="245">
        <v>3.2106666666666666</v>
      </c>
    </row>
    <row r="23" spans="1:13" ht="15" customHeight="1">
      <c r="A23" s="48"/>
      <c r="B23" s="186" t="s">
        <v>214</v>
      </c>
      <c r="C23" s="244">
        <v>1.3697222222222221</v>
      </c>
      <c r="D23" s="245">
        <v>0.14413259988360191</v>
      </c>
      <c r="E23" s="245">
        <v>1.0814570224550182</v>
      </c>
      <c r="F23" s="245">
        <v>1.6579874219894259</v>
      </c>
      <c r="G23" s="245">
        <v>0.93732442257141635</v>
      </c>
      <c r="H23" s="245">
        <v>1.8021200218730278</v>
      </c>
      <c r="I23" s="51">
        <v>0.10522761297525186</v>
      </c>
      <c r="J23" s="50">
        <v>0.21045522595050373</v>
      </c>
      <c r="K23" s="52">
        <v>0.3156828389257556</v>
      </c>
      <c r="L23" s="245">
        <v>1.301236111111111</v>
      </c>
      <c r="M23" s="245">
        <v>1.4382083333333331</v>
      </c>
    </row>
    <row r="24" spans="1:13" ht="15" customHeight="1">
      <c r="A24" s="48"/>
      <c r="B24" s="186" t="s">
        <v>142</v>
      </c>
      <c r="C24" s="244">
        <v>1.1130555555555557</v>
      </c>
      <c r="D24" s="49">
        <v>9.8960870894779257E-2</v>
      </c>
      <c r="E24" s="245">
        <v>0.91513381376599723</v>
      </c>
      <c r="F24" s="245">
        <v>1.3109772973451141</v>
      </c>
      <c r="G24" s="245">
        <v>0.81617294287121789</v>
      </c>
      <c r="H24" s="245">
        <v>1.4099381682398935</v>
      </c>
      <c r="I24" s="51">
        <v>8.8909192718044747E-2</v>
      </c>
      <c r="J24" s="50">
        <v>0.17781838543608949</v>
      </c>
      <c r="K24" s="52">
        <v>0.26672757815413423</v>
      </c>
      <c r="L24" s="245">
        <v>1.0574027777777779</v>
      </c>
      <c r="M24" s="245">
        <v>1.1687083333333335</v>
      </c>
    </row>
    <row r="25" spans="1:13" ht="15" customHeight="1">
      <c r="A25" s="48"/>
      <c r="B25" s="186" t="s">
        <v>143</v>
      </c>
      <c r="C25" s="244">
        <v>3.700230178216374</v>
      </c>
      <c r="D25" s="49">
        <v>0.14249401605794978</v>
      </c>
      <c r="E25" s="245">
        <v>3.4152421461004745</v>
      </c>
      <c r="F25" s="245">
        <v>3.9852182103322735</v>
      </c>
      <c r="G25" s="245">
        <v>3.2727481300425247</v>
      </c>
      <c r="H25" s="245">
        <v>4.1277122263902237</v>
      </c>
      <c r="I25" s="51">
        <v>3.8509500543189537E-2</v>
      </c>
      <c r="J25" s="50">
        <v>7.7019001086379074E-2</v>
      </c>
      <c r="K25" s="52">
        <v>0.11552850162956861</v>
      </c>
      <c r="L25" s="245">
        <v>3.5152186693055554</v>
      </c>
      <c r="M25" s="245">
        <v>3.8852416871271926</v>
      </c>
    </row>
    <row r="26" spans="1:13" ht="15" customHeight="1">
      <c r="A26" s="48"/>
      <c r="B26" s="186" t="s">
        <v>144</v>
      </c>
      <c r="C26" s="249">
        <v>18.321468814814814</v>
      </c>
      <c r="D26" s="245">
        <v>0.67143310926791289</v>
      </c>
      <c r="E26" s="250">
        <v>16.978602596278989</v>
      </c>
      <c r="F26" s="250">
        <v>19.664335033350639</v>
      </c>
      <c r="G26" s="250">
        <v>16.307169487011077</v>
      </c>
      <c r="H26" s="250">
        <v>20.335768142618551</v>
      </c>
      <c r="I26" s="51">
        <v>3.6647340671998381E-2</v>
      </c>
      <c r="J26" s="50">
        <v>7.3294681343996762E-2</v>
      </c>
      <c r="K26" s="52">
        <v>0.10994202201599515</v>
      </c>
      <c r="L26" s="250">
        <v>17.405395374074075</v>
      </c>
      <c r="M26" s="250">
        <v>19.237542255555553</v>
      </c>
    </row>
    <row r="27" spans="1:13" ht="15" customHeight="1">
      <c r="A27" s="48"/>
      <c r="B27" s="186" t="s">
        <v>145</v>
      </c>
      <c r="C27" s="244">
        <v>4.5650555555555554</v>
      </c>
      <c r="D27" s="49">
        <v>0.44779947493035899</v>
      </c>
      <c r="E27" s="245">
        <v>3.6694566056948377</v>
      </c>
      <c r="F27" s="245">
        <v>5.4606545054162732</v>
      </c>
      <c r="G27" s="245">
        <v>3.2216571307644783</v>
      </c>
      <c r="H27" s="245">
        <v>5.9084539803466321</v>
      </c>
      <c r="I27" s="51">
        <v>9.8092886161133028E-2</v>
      </c>
      <c r="J27" s="50">
        <v>0.19618577232226606</v>
      </c>
      <c r="K27" s="52">
        <v>0.29427865848339907</v>
      </c>
      <c r="L27" s="245">
        <v>4.3368027777777778</v>
      </c>
      <c r="M27" s="245">
        <v>4.7933083333333331</v>
      </c>
    </row>
    <row r="28" spans="1:13" ht="15" customHeight="1">
      <c r="A28" s="48"/>
      <c r="B28" s="186" t="s">
        <v>146</v>
      </c>
      <c r="C28" s="244">
        <v>1.8402941176470589</v>
      </c>
      <c r="D28" s="245">
        <v>0.19303955313347165</v>
      </c>
      <c r="E28" s="245">
        <v>1.4542150113801156</v>
      </c>
      <c r="F28" s="245">
        <v>2.2263732239140022</v>
      </c>
      <c r="G28" s="245">
        <v>1.2611754582466439</v>
      </c>
      <c r="H28" s="245">
        <v>2.4194127770474738</v>
      </c>
      <c r="I28" s="51">
        <v>0.10489603334725965</v>
      </c>
      <c r="J28" s="50">
        <v>0.2097920666945193</v>
      </c>
      <c r="K28" s="52">
        <v>0.31468810004177894</v>
      </c>
      <c r="L28" s="245">
        <v>1.748279411764706</v>
      </c>
      <c r="M28" s="245">
        <v>1.9323088235294117</v>
      </c>
    </row>
    <row r="29" spans="1:13" ht="15" customHeight="1">
      <c r="A29" s="48"/>
      <c r="B29" s="186" t="s">
        <v>147</v>
      </c>
      <c r="C29" s="244">
        <v>0.5180555555555556</v>
      </c>
      <c r="D29" s="49">
        <v>4.839241052918803E-2</v>
      </c>
      <c r="E29" s="245">
        <v>0.42127073449717956</v>
      </c>
      <c r="F29" s="245">
        <v>0.61484037661393165</v>
      </c>
      <c r="G29" s="245">
        <v>0.37287832396799148</v>
      </c>
      <c r="H29" s="245">
        <v>0.66323278714311973</v>
      </c>
      <c r="I29" s="51">
        <v>9.3411623541596184E-2</v>
      </c>
      <c r="J29" s="50">
        <v>0.18682324708319237</v>
      </c>
      <c r="K29" s="52">
        <v>0.28023487062478858</v>
      </c>
      <c r="L29" s="245">
        <v>0.49215277777777783</v>
      </c>
      <c r="M29" s="245">
        <v>0.54395833333333343</v>
      </c>
    </row>
    <row r="30" spans="1:13" ht="15" customHeight="1">
      <c r="A30" s="48"/>
      <c r="B30" s="186" t="s">
        <v>166</v>
      </c>
      <c r="C30" s="244">
        <v>0.45438095238095233</v>
      </c>
      <c r="D30" s="49">
        <v>2.2182077560279255E-2</v>
      </c>
      <c r="E30" s="245">
        <v>0.41001679726039381</v>
      </c>
      <c r="F30" s="245">
        <v>0.49874510750151085</v>
      </c>
      <c r="G30" s="245">
        <v>0.38783471970011457</v>
      </c>
      <c r="H30" s="245">
        <v>0.52092718506179003</v>
      </c>
      <c r="I30" s="51">
        <v>4.8818238185481491E-2</v>
      </c>
      <c r="J30" s="50">
        <v>9.7636476370962982E-2</v>
      </c>
      <c r="K30" s="52">
        <v>0.14645471455644449</v>
      </c>
      <c r="L30" s="245">
        <v>0.43166190476190469</v>
      </c>
      <c r="M30" s="245">
        <v>0.47709999999999997</v>
      </c>
    </row>
    <row r="31" spans="1:13" ht="15" customHeight="1">
      <c r="A31" s="48"/>
      <c r="B31" s="186" t="s">
        <v>148</v>
      </c>
      <c r="C31" s="244">
        <v>2.9828200280864197</v>
      </c>
      <c r="D31" s="49">
        <v>0.1066177907021099</v>
      </c>
      <c r="E31" s="245">
        <v>2.7695844466821997</v>
      </c>
      <c r="F31" s="245">
        <v>3.1960556094906396</v>
      </c>
      <c r="G31" s="245">
        <v>2.6629666559800897</v>
      </c>
      <c r="H31" s="245">
        <v>3.3026734001927496</v>
      </c>
      <c r="I31" s="51">
        <v>3.5743956959585266E-2</v>
      </c>
      <c r="J31" s="50">
        <v>7.1487913919170532E-2</v>
      </c>
      <c r="K31" s="52">
        <v>0.1072318708787558</v>
      </c>
      <c r="L31" s="245">
        <v>2.8336790266820988</v>
      </c>
      <c r="M31" s="245">
        <v>3.1319610294907405</v>
      </c>
    </row>
    <row r="32" spans="1:13" ht="15" customHeight="1">
      <c r="A32" s="48"/>
      <c r="B32" s="186" t="s">
        <v>149</v>
      </c>
      <c r="C32" s="249">
        <v>27.67140625</v>
      </c>
      <c r="D32" s="245">
        <v>2.6243800487898086</v>
      </c>
      <c r="E32" s="250">
        <v>22.422646152420384</v>
      </c>
      <c r="F32" s="250">
        <v>32.920166347579617</v>
      </c>
      <c r="G32" s="250">
        <v>19.798266103630574</v>
      </c>
      <c r="H32" s="250">
        <v>35.544546396369427</v>
      </c>
      <c r="I32" s="51">
        <v>9.484086298613062E-2</v>
      </c>
      <c r="J32" s="50">
        <v>0.18968172597226124</v>
      </c>
      <c r="K32" s="52">
        <v>0.28452258895839189</v>
      </c>
      <c r="L32" s="250">
        <v>26.287835937499999</v>
      </c>
      <c r="M32" s="250">
        <v>29.054976562500002</v>
      </c>
    </row>
    <row r="33" spans="1:13" ht="15" customHeight="1">
      <c r="A33" s="48"/>
      <c r="B33" s="186" t="s">
        <v>167</v>
      </c>
      <c r="C33" s="249">
        <v>38.086025438596494</v>
      </c>
      <c r="D33" s="245">
        <v>1.9745056871615203</v>
      </c>
      <c r="E33" s="250">
        <v>34.137014064273451</v>
      </c>
      <c r="F33" s="250">
        <v>42.035036812919536</v>
      </c>
      <c r="G33" s="250">
        <v>32.162508377111934</v>
      </c>
      <c r="H33" s="250">
        <v>44.009542500081054</v>
      </c>
      <c r="I33" s="51">
        <v>5.1843311672016848E-2</v>
      </c>
      <c r="J33" s="50">
        <v>0.1036866233440337</v>
      </c>
      <c r="K33" s="52">
        <v>0.15552993501605056</v>
      </c>
      <c r="L33" s="250">
        <v>36.181724166666669</v>
      </c>
      <c r="M33" s="250">
        <v>39.990326710526318</v>
      </c>
    </row>
    <row r="34" spans="1:13" ht="15" customHeight="1">
      <c r="A34" s="48"/>
      <c r="B34" s="186" t="s">
        <v>150</v>
      </c>
      <c r="C34" s="244">
        <v>0.19076190476190474</v>
      </c>
      <c r="D34" s="49">
        <v>1.2936051580730145E-2</v>
      </c>
      <c r="E34" s="245">
        <v>0.16488980160044445</v>
      </c>
      <c r="F34" s="245">
        <v>0.21663400792336504</v>
      </c>
      <c r="G34" s="245">
        <v>0.15195375001971431</v>
      </c>
      <c r="H34" s="245">
        <v>0.22957005950409518</v>
      </c>
      <c r="I34" s="51">
        <v>6.7812551970876947E-2</v>
      </c>
      <c r="J34" s="50">
        <v>0.13562510394175389</v>
      </c>
      <c r="K34" s="52">
        <v>0.20343765591263085</v>
      </c>
      <c r="L34" s="245">
        <v>0.18122380952380951</v>
      </c>
      <c r="M34" s="245">
        <v>0.20029999999999998</v>
      </c>
    </row>
    <row r="35" spans="1:13" ht="15" customHeight="1">
      <c r="A35" s="48"/>
      <c r="B35" s="186" t="s">
        <v>151</v>
      </c>
      <c r="C35" s="53">
        <v>0.92894891975308669</v>
      </c>
      <c r="D35" s="49">
        <v>3.9426531162192656E-2</v>
      </c>
      <c r="E35" s="49">
        <v>0.85009585742870142</v>
      </c>
      <c r="F35" s="49">
        <v>1.007801982077472</v>
      </c>
      <c r="G35" s="49">
        <v>0.81066932626650878</v>
      </c>
      <c r="H35" s="49">
        <v>1.0472285132396646</v>
      </c>
      <c r="I35" s="51">
        <v>4.2442087313769819E-2</v>
      </c>
      <c r="J35" s="50">
        <v>8.4884174627539638E-2</v>
      </c>
      <c r="K35" s="52">
        <v>0.12732626194130947</v>
      </c>
      <c r="L35" s="49">
        <v>0.88250147376543231</v>
      </c>
      <c r="M35" s="49">
        <v>0.97539636574074107</v>
      </c>
    </row>
    <row r="36" spans="1:13" ht="15" customHeight="1">
      <c r="A36" s="48"/>
      <c r="B36" s="186" t="s">
        <v>152</v>
      </c>
      <c r="C36" s="53">
        <v>3.6881457623456793E-2</v>
      </c>
      <c r="D36" s="49">
        <v>1.0173709383167809E-3</v>
      </c>
      <c r="E36" s="49">
        <v>3.4846715746823229E-2</v>
      </c>
      <c r="F36" s="49">
        <v>3.8916199500090357E-2</v>
      </c>
      <c r="G36" s="49">
        <v>3.3829344808506454E-2</v>
      </c>
      <c r="H36" s="49">
        <v>3.9933570438407132E-2</v>
      </c>
      <c r="I36" s="51">
        <v>2.758488964030879E-2</v>
      </c>
      <c r="J36" s="50">
        <v>5.516977928061758E-2</v>
      </c>
      <c r="K36" s="52">
        <v>8.2754668920926366E-2</v>
      </c>
      <c r="L36" s="49">
        <v>3.5037384742283954E-2</v>
      </c>
      <c r="M36" s="49">
        <v>3.8725530504629631E-2</v>
      </c>
    </row>
    <row r="37" spans="1:13" ht="15" customHeight="1">
      <c r="A37" s="48"/>
      <c r="B37" s="186" t="s">
        <v>168</v>
      </c>
      <c r="C37" s="253">
        <v>248.65528859649126</v>
      </c>
      <c r="D37" s="254">
        <v>10.067556454584587</v>
      </c>
      <c r="E37" s="254">
        <v>228.52017568732208</v>
      </c>
      <c r="F37" s="254">
        <v>268.79040150566044</v>
      </c>
      <c r="G37" s="254">
        <v>218.4526192327375</v>
      </c>
      <c r="H37" s="254">
        <v>278.85795796024502</v>
      </c>
      <c r="I37" s="51">
        <v>4.0488004544000873E-2</v>
      </c>
      <c r="J37" s="50">
        <v>8.0976009088001746E-2</v>
      </c>
      <c r="K37" s="52">
        <v>0.12146401363200263</v>
      </c>
      <c r="L37" s="254">
        <v>236.22252416666669</v>
      </c>
      <c r="M37" s="254">
        <v>261.08805302631583</v>
      </c>
    </row>
    <row r="38" spans="1:13" ht="15" customHeight="1">
      <c r="A38" s="48"/>
      <c r="B38" s="186" t="s">
        <v>169</v>
      </c>
      <c r="C38" s="244">
        <v>2.0350137254901961</v>
      </c>
      <c r="D38" s="49">
        <v>7.6917491370855642E-2</v>
      </c>
      <c r="E38" s="245">
        <v>1.8811787427484847</v>
      </c>
      <c r="F38" s="245">
        <v>2.1888487082319075</v>
      </c>
      <c r="G38" s="245">
        <v>1.8042612513776293</v>
      </c>
      <c r="H38" s="245">
        <v>2.2657661996027629</v>
      </c>
      <c r="I38" s="51">
        <v>3.7797038126771203E-2</v>
      </c>
      <c r="J38" s="50">
        <v>7.5594076253542405E-2</v>
      </c>
      <c r="K38" s="52">
        <v>0.1133911143803136</v>
      </c>
      <c r="L38" s="245">
        <v>1.9332630392156862</v>
      </c>
      <c r="M38" s="245">
        <v>2.1367644117647058</v>
      </c>
    </row>
    <row r="39" spans="1:13" ht="15" customHeight="1">
      <c r="A39" s="48"/>
      <c r="B39" s="186" t="s">
        <v>170</v>
      </c>
      <c r="C39" s="244">
        <v>9.7186367283950634</v>
      </c>
      <c r="D39" s="49">
        <v>0.63278055500300856</v>
      </c>
      <c r="E39" s="245">
        <v>8.4530756183890468</v>
      </c>
      <c r="F39" s="245">
        <v>10.98419783840108</v>
      </c>
      <c r="G39" s="245">
        <v>7.8202950633860375</v>
      </c>
      <c r="H39" s="245">
        <v>11.616978393404089</v>
      </c>
      <c r="I39" s="51">
        <v>6.5110012102232981E-2</v>
      </c>
      <c r="J39" s="50">
        <v>0.13022002420446596</v>
      </c>
      <c r="K39" s="52">
        <v>0.19533003630669893</v>
      </c>
      <c r="L39" s="245">
        <v>9.2327048919753096</v>
      </c>
      <c r="M39" s="245">
        <v>10.204568564814817</v>
      </c>
    </row>
    <row r="40" spans="1:13" ht="15" customHeight="1">
      <c r="A40" s="48"/>
      <c r="B40" s="186" t="s">
        <v>153</v>
      </c>
      <c r="C40" s="249">
        <v>25.851388888888888</v>
      </c>
      <c r="D40" s="245">
        <v>2.3016604599756891</v>
      </c>
      <c r="E40" s="250">
        <v>21.248067968937509</v>
      </c>
      <c r="F40" s="250">
        <v>30.454709808840267</v>
      </c>
      <c r="G40" s="250">
        <v>18.946407508961819</v>
      </c>
      <c r="H40" s="250">
        <v>32.756370268815957</v>
      </c>
      <c r="I40" s="51">
        <v>8.9034305656395862E-2</v>
      </c>
      <c r="J40" s="50">
        <v>0.17806861131279172</v>
      </c>
      <c r="K40" s="52">
        <v>0.26710291696918759</v>
      </c>
      <c r="L40" s="250">
        <v>24.558819444444442</v>
      </c>
      <c r="M40" s="250">
        <v>27.143958333333334</v>
      </c>
    </row>
    <row r="41" spans="1:13" ht="15" customHeight="1">
      <c r="A41" s="48"/>
      <c r="B41" s="186" t="s">
        <v>171</v>
      </c>
      <c r="C41" s="249">
        <v>20.589375</v>
      </c>
      <c r="D41" s="245">
        <v>0.93649464329145338</v>
      </c>
      <c r="E41" s="250">
        <v>18.716385713417093</v>
      </c>
      <c r="F41" s="250">
        <v>22.462364286582908</v>
      </c>
      <c r="G41" s="250">
        <v>17.77989107012564</v>
      </c>
      <c r="H41" s="250">
        <v>23.398858929874361</v>
      </c>
      <c r="I41" s="51">
        <v>4.5484364789676879E-2</v>
      </c>
      <c r="J41" s="50">
        <v>9.0968729579353758E-2</v>
      </c>
      <c r="K41" s="52">
        <v>0.13645309436903064</v>
      </c>
      <c r="L41" s="250">
        <v>19.559906250000001</v>
      </c>
      <c r="M41" s="250">
        <v>21.61884375</v>
      </c>
    </row>
    <row r="42" spans="1:13" ht="15" customHeight="1">
      <c r="A42" s="48"/>
      <c r="B42" s="186" t="s">
        <v>172</v>
      </c>
      <c r="C42" s="53">
        <v>8.672458852941177E-2</v>
      </c>
      <c r="D42" s="49">
        <v>3.8412343133611224E-3</v>
      </c>
      <c r="E42" s="49">
        <v>7.9042119902689528E-2</v>
      </c>
      <c r="F42" s="49">
        <v>9.4407057156134011E-2</v>
      </c>
      <c r="G42" s="49">
        <v>7.5200885589328401E-2</v>
      </c>
      <c r="H42" s="49">
        <v>9.8248291469495139E-2</v>
      </c>
      <c r="I42" s="51">
        <v>4.4292332526413854E-2</v>
      </c>
      <c r="J42" s="50">
        <v>8.8584665052827707E-2</v>
      </c>
      <c r="K42" s="52">
        <v>0.13287699757924157</v>
      </c>
      <c r="L42" s="49">
        <v>8.2388359102941178E-2</v>
      </c>
      <c r="M42" s="49">
        <v>9.1060817955882362E-2</v>
      </c>
    </row>
    <row r="43" spans="1:13" ht="15" customHeight="1">
      <c r="A43" s="48"/>
      <c r="B43" s="186" t="s">
        <v>173</v>
      </c>
      <c r="C43" s="253">
        <v>81.635158950617267</v>
      </c>
      <c r="D43" s="250">
        <v>3.5637902463180131</v>
      </c>
      <c r="E43" s="254">
        <v>74.507578457981239</v>
      </c>
      <c r="F43" s="254">
        <v>88.762739443253295</v>
      </c>
      <c r="G43" s="254">
        <v>70.943788211663232</v>
      </c>
      <c r="H43" s="254">
        <v>92.326529689571302</v>
      </c>
      <c r="I43" s="51">
        <v>4.3655090430752032E-2</v>
      </c>
      <c r="J43" s="50">
        <v>8.7310180861504064E-2</v>
      </c>
      <c r="K43" s="52">
        <v>0.1309652712922561</v>
      </c>
      <c r="L43" s="254">
        <v>77.553401003086407</v>
      </c>
      <c r="M43" s="254">
        <v>85.716916898148128</v>
      </c>
    </row>
    <row r="44" spans="1:13" ht="15" customHeight="1">
      <c r="A44" s="48"/>
      <c r="B44" s="186" t="s">
        <v>154</v>
      </c>
      <c r="C44" s="244">
        <v>6.501611111111111</v>
      </c>
      <c r="D44" s="245">
        <v>0.65874339248515001</v>
      </c>
      <c r="E44" s="245">
        <v>5.184124326140811</v>
      </c>
      <c r="F44" s="245">
        <v>7.819097896081411</v>
      </c>
      <c r="G44" s="245">
        <v>4.5253809336556614</v>
      </c>
      <c r="H44" s="245">
        <v>8.4778412885665606</v>
      </c>
      <c r="I44" s="51">
        <v>0.10132002379523623</v>
      </c>
      <c r="J44" s="50">
        <v>0.20264004759047247</v>
      </c>
      <c r="K44" s="52">
        <v>0.30396007138570869</v>
      </c>
      <c r="L44" s="245">
        <v>6.176530555555555</v>
      </c>
      <c r="M44" s="245">
        <v>6.826691666666667</v>
      </c>
    </row>
    <row r="45" spans="1:13" ht="15" customHeight="1">
      <c r="A45" s="48"/>
      <c r="B45" s="186" t="s">
        <v>155</v>
      </c>
      <c r="C45" s="253">
        <v>130.19458333333333</v>
      </c>
      <c r="D45" s="254">
        <v>8.0097762503050642</v>
      </c>
      <c r="E45" s="254">
        <v>114.17503083272319</v>
      </c>
      <c r="F45" s="254">
        <v>146.21413583394346</v>
      </c>
      <c r="G45" s="254">
        <v>106.16525458241813</v>
      </c>
      <c r="H45" s="254">
        <v>154.22391208424852</v>
      </c>
      <c r="I45" s="51">
        <v>6.1521578281009369E-2</v>
      </c>
      <c r="J45" s="50">
        <v>0.12304315656201874</v>
      </c>
      <c r="K45" s="52">
        <v>0.1845647348430281</v>
      </c>
      <c r="L45" s="254">
        <v>123.68485416666667</v>
      </c>
      <c r="M45" s="254">
        <v>136.70431249999999</v>
      </c>
    </row>
    <row r="46" spans="1:13" ht="15" customHeight="1">
      <c r="A46" s="48"/>
      <c r="B46" s="186" t="s">
        <v>215</v>
      </c>
      <c r="C46" s="53">
        <v>7.3372222222222214E-2</v>
      </c>
      <c r="D46" s="49">
        <v>4.0669988223598179E-3</v>
      </c>
      <c r="E46" s="49">
        <v>6.5238224577502585E-2</v>
      </c>
      <c r="F46" s="49">
        <v>8.1506219866941843E-2</v>
      </c>
      <c r="G46" s="49">
        <v>6.1171225755142764E-2</v>
      </c>
      <c r="H46" s="49">
        <v>8.5573218689301664E-2</v>
      </c>
      <c r="I46" s="51">
        <v>5.5429680322917188E-2</v>
      </c>
      <c r="J46" s="50">
        <v>0.11085936064583438</v>
      </c>
      <c r="K46" s="52">
        <v>0.16628904096875158</v>
      </c>
      <c r="L46" s="49">
        <v>6.9703611111111105E-2</v>
      </c>
      <c r="M46" s="49">
        <v>7.7040833333333322E-2</v>
      </c>
    </row>
    <row r="47" spans="1:13" ht="15" customHeight="1">
      <c r="A47" s="48"/>
      <c r="B47" s="186" t="s">
        <v>216</v>
      </c>
      <c r="C47" s="244">
        <v>1.1910159324561402</v>
      </c>
      <c r="D47" s="49">
        <v>5.3736529000960057E-2</v>
      </c>
      <c r="E47" s="245">
        <v>1.0835428744542202</v>
      </c>
      <c r="F47" s="245">
        <v>1.2984889904580603</v>
      </c>
      <c r="G47" s="245">
        <v>1.02980634545326</v>
      </c>
      <c r="H47" s="245">
        <v>1.3522255194590205</v>
      </c>
      <c r="I47" s="51">
        <v>4.5118228511136171E-2</v>
      </c>
      <c r="J47" s="50">
        <v>9.0236457022272343E-2</v>
      </c>
      <c r="K47" s="52">
        <v>0.13535468553340851</v>
      </c>
      <c r="L47" s="245">
        <v>1.1314651358333332</v>
      </c>
      <c r="M47" s="245">
        <v>1.2505667290789473</v>
      </c>
    </row>
    <row r="48" spans="1:13" s="47" customFormat="1" ht="15" customHeight="1">
      <c r="A48" s="48"/>
      <c r="B48" s="186" t="s">
        <v>217</v>
      </c>
      <c r="C48" s="244">
        <v>4.7547380952380953</v>
      </c>
      <c r="D48" s="49">
        <v>0.20457845849207967</v>
      </c>
      <c r="E48" s="245">
        <v>4.3455811782539362</v>
      </c>
      <c r="F48" s="245">
        <v>5.1638950122222544</v>
      </c>
      <c r="G48" s="245">
        <v>4.1410027197618566</v>
      </c>
      <c r="H48" s="245">
        <v>5.368473470714334</v>
      </c>
      <c r="I48" s="51">
        <v>4.302623076063148E-2</v>
      </c>
      <c r="J48" s="50">
        <v>8.605246152126296E-2</v>
      </c>
      <c r="K48" s="52">
        <v>0.12907869228189445</v>
      </c>
      <c r="L48" s="245">
        <v>4.5170011904761909</v>
      </c>
      <c r="M48" s="245">
        <v>4.9924749999999998</v>
      </c>
    </row>
    <row r="49" spans="1:13" ht="15" customHeight="1">
      <c r="A49" s="48"/>
      <c r="B49" s="186" t="s">
        <v>174</v>
      </c>
      <c r="C49" s="244">
        <v>9.7574718750000002</v>
      </c>
      <c r="D49" s="49">
        <v>0.63099163471641229</v>
      </c>
      <c r="E49" s="245">
        <v>8.495488605567175</v>
      </c>
      <c r="F49" s="245">
        <v>11.019455144432825</v>
      </c>
      <c r="G49" s="245">
        <v>7.8644969708507633</v>
      </c>
      <c r="H49" s="245">
        <v>11.650446779149238</v>
      </c>
      <c r="I49" s="51">
        <v>6.4667533024932472E-2</v>
      </c>
      <c r="J49" s="50">
        <v>0.12933506604986494</v>
      </c>
      <c r="K49" s="52">
        <v>0.19400259907479742</v>
      </c>
      <c r="L49" s="245">
        <v>9.2695982812499995</v>
      </c>
      <c r="M49" s="245">
        <v>10.245345468750001</v>
      </c>
    </row>
    <row r="50" spans="1:13" ht="15" customHeight="1">
      <c r="A50" s="48"/>
      <c r="B50" s="186" t="s">
        <v>218</v>
      </c>
      <c r="C50" s="244">
        <v>7.013749999999999</v>
      </c>
      <c r="D50" s="245">
        <v>0.7779837264438324</v>
      </c>
      <c r="E50" s="245">
        <v>5.457782547112334</v>
      </c>
      <c r="F50" s="245">
        <v>8.5697174528876641</v>
      </c>
      <c r="G50" s="245">
        <v>4.6797988206685019</v>
      </c>
      <c r="H50" s="245">
        <v>9.3477011793314961</v>
      </c>
      <c r="I50" s="51">
        <v>0.11092264857513207</v>
      </c>
      <c r="J50" s="50">
        <v>0.22184529715026413</v>
      </c>
      <c r="K50" s="52">
        <v>0.3327679457253962</v>
      </c>
      <c r="L50" s="245">
        <v>6.6630624999999988</v>
      </c>
      <c r="M50" s="245">
        <v>7.3644374999999993</v>
      </c>
    </row>
    <row r="51" spans="1:13" ht="15" customHeight="1">
      <c r="A51" s="48"/>
      <c r="B51" s="186" t="s">
        <v>156</v>
      </c>
      <c r="C51" s="244">
        <v>5.1491666666666669</v>
      </c>
      <c r="D51" s="49">
        <v>0.44762468334852845</v>
      </c>
      <c r="E51" s="245">
        <v>4.2539172999696095</v>
      </c>
      <c r="F51" s="245">
        <v>6.0444160333637242</v>
      </c>
      <c r="G51" s="245">
        <v>3.8062926166210813</v>
      </c>
      <c r="H51" s="245">
        <v>6.4920407167122525</v>
      </c>
      <c r="I51" s="51">
        <v>8.6931480825090487E-2</v>
      </c>
      <c r="J51" s="50">
        <v>0.17386296165018097</v>
      </c>
      <c r="K51" s="52">
        <v>0.26079444247527145</v>
      </c>
      <c r="L51" s="245">
        <v>4.8917083333333338</v>
      </c>
      <c r="M51" s="245">
        <v>5.406625</v>
      </c>
    </row>
    <row r="52" spans="1:13" ht="15" customHeight="1">
      <c r="A52" s="48"/>
      <c r="B52" s="186" t="s">
        <v>175</v>
      </c>
      <c r="C52" s="244">
        <v>4.0628205128205126</v>
      </c>
      <c r="D52" s="49">
        <v>0.23471949235894529</v>
      </c>
      <c r="E52" s="245">
        <v>3.593381528102622</v>
      </c>
      <c r="F52" s="245">
        <v>4.5322594975384032</v>
      </c>
      <c r="G52" s="245">
        <v>3.3586620357436767</v>
      </c>
      <c r="H52" s="245">
        <v>4.766978989897348</v>
      </c>
      <c r="I52" s="51">
        <v>5.7772547819494272E-2</v>
      </c>
      <c r="J52" s="50">
        <v>0.11554509563898854</v>
      </c>
      <c r="K52" s="52">
        <v>0.17331764345848283</v>
      </c>
      <c r="L52" s="245">
        <v>3.8596794871794868</v>
      </c>
      <c r="M52" s="245">
        <v>4.2659615384615384</v>
      </c>
    </row>
    <row r="53" spans="1:13" ht="15" customHeight="1">
      <c r="A53" s="48"/>
      <c r="B53" s="186" t="s">
        <v>157</v>
      </c>
      <c r="C53" s="253">
        <v>298.74747058823533</v>
      </c>
      <c r="D53" s="254">
        <v>13.138991594477433</v>
      </c>
      <c r="E53" s="254">
        <v>272.46948739928047</v>
      </c>
      <c r="F53" s="254">
        <v>325.02545377719019</v>
      </c>
      <c r="G53" s="254">
        <v>259.33049580480304</v>
      </c>
      <c r="H53" s="254">
        <v>338.16444537166763</v>
      </c>
      <c r="I53" s="51">
        <v>4.3980260547835569E-2</v>
      </c>
      <c r="J53" s="50">
        <v>8.7960521095671138E-2</v>
      </c>
      <c r="K53" s="52">
        <v>0.1319407816435067</v>
      </c>
      <c r="L53" s="254">
        <v>283.81009705882354</v>
      </c>
      <c r="M53" s="254">
        <v>313.68484411764712</v>
      </c>
    </row>
    <row r="54" spans="1:13" ht="15" customHeight="1">
      <c r="A54" s="48"/>
      <c r="B54" s="186" t="s">
        <v>176</v>
      </c>
      <c r="C54" s="244">
        <v>0.83329761904761912</v>
      </c>
      <c r="D54" s="49">
        <v>5.843192726119132E-2</v>
      </c>
      <c r="E54" s="245">
        <v>0.71643376452523644</v>
      </c>
      <c r="F54" s="245">
        <v>0.9501614735700018</v>
      </c>
      <c r="G54" s="245">
        <v>0.65800183726404515</v>
      </c>
      <c r="H54" s="245">
        <v>1.008593400831193</v>
      </c>
      <c r="I54" s="51">
        <v>7.0121317912768696E-2</v>
      </c>
      <c r="J54" s="50">
        <v>0.14024263582553739</v>
      </c>
      <c r="K54" s="52">
        <v>0.21036395373830608</v>
      </c>
      <c r="L54" s="245">
        <v>0.79163273809523815</v>
      </c>
      <c r="M54" s="245">
        <v>0.87496250000000009</v>
      </c>
    </row>
    <row r="55" spans="1:13" ht="15" customHeight="1">
      <c r="A55" s="48"/>
      <c r="B55" s="186" t="s">
        <v>158</v>
      </c>
      <c r="C55" s="244">
        <v>0.59250000000000003</v>
      </c>
      <c r="D55" s="49">
        <v>4.9872177038433337E-2</v>
      </c>
      <c r="E55" s="245">
        <v>0.49275564592313337</v>
      </c>
      <c r="F55" s="245">
        <v>0.69224435407686669</v>
      </c>
      <c r="G55" s="245">
        <v>0.44288346888469998</v>
      </c>
      <c r="H55" s="245">
        <v>0.74211653111530007</v>
      </c>
      <c r="I55" s="51">
        <v>8.4172450697777776E-2</v>
      </c>
      <c r="J55" s="50">
        <v>0.16834490139555555</v>
      </c>
      <c r="K55" s="52">
        <v>0.25251735209333331</v>
      </c>
      <c r="L55" s="245">
        <v>0.56287500000000001</v>
      </c>
      <c r="M55" s="245">
        <v>0.62212500000000004</v>
      </c>
    </row>
    <row r="56" spans="1:13" ht="15" customHeight="1">
      <c r="A56" s="48"/>
      <c r="B56" s="186" t="s">
        <v>219</v>
      </c>
      <c r="C56" s="244">
        <v>0.95814814814814808</v>
      </c>
      <c r="D56" s="49">
        <v>9.1095514337177427E-2</v>
      </c>
      <c r="E56" s="245">
        <v>0.7759571194737932</v>
      </c>
      <c r="F56" s="245">
        <v>1.1403391768225029</v>
      </c>
      <c r="G56" s="245">
        <v>0.68486160513661587</v>
      </c>
      <c r="H56" s="245">
        <v>1.2314346911596803</v>
      </c>
      <c r="I56" s="51">
        <v>9.50745607693773E-2</v>
      </c>
      <c r="J56" s="50">
        <v>0.1901491215387546</v>
      </c>
      <c r="K56" s="52">
        <v>0.28522368230813189</v>
      </c>
      <c r="L56" s="245">
        <v>0.91024074074074068</v>
      </c>
      <c r="M56" s="245">
        <v>1.0060555555555555</v>
      </c>
    </row>
    <row r="57" spans="1:13" ht="15" customHeight="1">
      <c r="A57" s="48"/>
      <c r="B57" s="186" t="s">
        <v>159</v>
      </c>
      <c r="C57" s="244">
        <v>9.7172777777777775</v>
      </c>
      <c r="D57" s="49">
        <v>0.95770125912858295</v>
      </c>
      <c r="E57" s="245">
        <v>7.801875259520612</v>
      </c>
      <c r="F57" s="245">
        <v>11.632680296034943</v>
      </c>
      <c r="G57" s="245">
        <v>6.8441740003920284</v>
      </c>
      <c r="H57" s="245">
        <v>12.590381555163527</v>
      </c>
      <c r="I57" s="51">
        <v>9.8556538264114285E-2</v>
      </c>
      <c r="J57" s="50">
        <v>0.19711307652822857</v>
      </c>
      <c r="K57" s="52">
        <v>0.29566961479234288</v>
      </c>
      <c r="L57" s="245">
        <v>9.2314138888888877</v>
      </c>
      <c r="M57" s="245">
        <v>10.203141666666667</v>
      </c>
    </row>
    <row r="58" spans="1:13" ht="15" customHeight="1">
      <c r="A58" s="48"/>
      <c r="B58" s="186" t="s">
        <v>160</v>
      </c>
      <c r="C58" s="53">
        <v>0.32206764705882351</v>
      </c>
      <c r="D58" s="49">
        <v>1.4360352464186186E-2</v>
      </c>
      <c r="E58" s="49">
        <v>0.29334694213045115</v>
      </c>
      <c r="F58" s="49">
        <v>0.35078835198719588</v>
      </c>
      <c r="G58" s="49">
        <v>0.27898658966626494</v>
      </c>
      <c r="H58" s="49">
        <v>0.36514870445138209</v>
      </c>
      <c r="I58" s="51">
        <v>4.4588000674166947E-2</v>
      </c>
      <c r="J58" s="50">
        <v>8.9176001348333894E-2</v>
      </c>
      <c r="K58" s="52">
        <v>0.13376400202250083</v>
      </c>
      <c r="L58" s="49">
        <v>0.30596426470588234</v>
      </c>
      <c r="M58" s="49">
        <v>0.33817102941176469</v>
      </c>
    </row>
    <row r="59" spans="1:13" ht="15" customHeight="1">
      <c r="A59" s="48"/>
      <c r="B59" s="186" t="s">
        <v>177</v>
      </c>
      <c r="C59" s="244">
        <v>0.75792857142857151</v>
      </c>
      <c r="D59" s="49">
        <v>3.5329771738353173E-2</v>
      </c>
      <c r="E59" s="245">
        <v>0.68726902795186517</v>
      </c>
      <c r="F59" s="245">
        <v>0.82858811490527784</v>
      </c>
      <c r="G59" s="245">
        <v>0.65193925621351201</v>
      </c>
      <c r="H59" s="245">
        <v>0.86391788664363101</v>
      </c>
      <c r="I59" s="51">
        <v>4.661359007981758E-2</v>
      </c>
      <c r="J59" s="50">
        <v>9.3227180159635159E-2</v>
      </c>
      <c r="K59" s="52">
        <v>0.13984077023945274</v>
      </c>
      <c r="L59" s="245">
        <v>0.7200321428571429</v>
      </c>
      <c r="M59" s="245">
        <v>0.79582500000000012</v>
      </c>
    </row>
    <row r="60" spans="1:13" ht="15" customHeight="1">
      <c r="A60" s="48"/>
      <c r="B60" s="186" t="s">
        <v>161</v>
      </c>
      <c r="C60" s="244">
        <v>0.19899999999999998</v>
      </c>
      <c r="D60" s="49">
        <v>5.4772255750521279E-3</v>
      </c>
      <c r="E60" s="245">
        <v>0.18804554884989572</v>
      </c>
      <c r="F60" s="245">
        <v>0.20995445115010425</v>
      </c>
      <c r="G60" s="245">
        <v>0.1825683232748436</v>
      </c>
      <c r="H60" s="245">
        <v>0.21543167672515637</v>
      </c>
      <c r="I60" s="51">
        <v>2.7523746608302153E-2</v>
      </c>
      <c r="J60" s="50">
        <v>5.5047493216604307E-2</v>
      </c>
      <c r="K60" s="52">
        <v>8.2571239824906467E-2</v>
      </c>
      <c r="L60" s="245">
        <v>0.18905</v>
      </c>
      <c r="M60" s="245">
        <v>0.20894999999999997</v>
      </c>
    </row>
    <row r="61" spans="1:13" ht="15" customHeight="1">
      <c r="A61" s="48"/>
      <c r="B61" s="186" t="s">
        <v>134</v>
      </c>
      <c r="C61" s="244">
        <v>2.9317058823529414</v>
      </c>
      <c r="D61" s="245">
        <v>0.29603387472182557</v>
      </c>
      <c r="E61" s="245">
        <v>2.3396381329092901</v>
      </c>
      <c r="F61" s="245">
        <v>3.5237736317965926</v>
      </c>
      <c r="G61" s="245">
        <v>2.0436042581874645</v>
      </c>
      <c r="H61" s="245">
        <v>3.8198075065184183</v>
      </c>
      <c r="I61" s="51">
        <v>0.10097666225789109</v>
      </c>
      <c r="J61" s="50">
        <v>0.20195332451578218</v>
      </c>
      <c r="K61" s="52">
        <v>0.30292998677367328</v>
      </c>
      <c r="L61" s="245">
        <v>2.7851205882352943</v>
      </c>
      <c r="M61" s="245">
        <v>3.0782911764705885</v>
      </c>
    </row>
    <row r="62" spans="1:13" ht="15" customHeight="1">
      <c r="A62" s="48"/>
      <c r="B62" s="186" t="s">
        <v>178</v>
      </c>
      <c r="C62" s="253">
        <v>88.287699074074055</v>
      </c>
      <c r="D62" s="250">
        <v>3.4310964916814508</v>
      </c>
      <c r="E62" s="254">
        <v>81.425506090711153</v>
      </c>
      <c r="F62" s="254">
        <v>95.149892057436958</v>
      </c>
      <c r="G62" s="254">
        <v>77.994409599029709</v>
      </c>
      <c r="H62" s="254">
        <v>98.580988549118402</v>
      </c>
      <c r="I62" s="51">
        <v>3.8862678806508871E-2</v>
      </c>
      <c r="J62" s="50">
        <v>7.7725357613017743E-2</v>
      </c>
      <c r="K62" s="52">
        <v>0.11658803641952661</v>
      </c>
      <c r="L62" s="254">
        <v>83.873314120370352</v>
      </c>
      <c r="M62" s="254">
        <v>92.702084027777758</v>
      </c>
    </row>
    <row r="63" spans="1:13" ht="15" customHeight="1">
      <c r="A63" s="48"/>
      <c r="B63" s="186" t="s">
        <v>220</v>
      </c>
      <c r="C63" s="244">
        <v>8.6235897435897453</v>
      </c>
      <c r="D63" s="49">
        <v>0.66562917676209898</v>
      </c>
      <c r="E63" s="245">
        <v>7.2923313900655469</v>
      </c>
      <c r="F63" s="245">
        <v>9.9548480971139437</v>
      </c>
      <c r="G63" s="245">
        <v>6.6267022133034486</v>
      </c>
      <c r="H63" s="245">
        <v>10.620477273876043</v>
      </c>
      <c r="I63" s="51">
        <v>7.7187017999886587E-2</v>
      </c>
      <c r="J63" s="50">
        <v>0.15437403599977317</v>
      </c>
      <c r="K63" s="52">
        <v>0.23156105399965976</v>
      </c>
      <c r="L63" s="245">
        <v>8.1924102564102572</v>
      </c>
      <c r="M63" s="245">
        <v>9.0547692307692333</v>
      </c>
    </row>
    <row r="64" spans="1:13" ht="15" customHeight="1">
      <c r="A64" s="48"/>
      <c r="B64" s="186" t="s">
        <v>162</v>
      </c>
      <c r="C64" s="249">
        <v>13.722632098765432</v>
      </c>
      <c r="D64" s="245">
        <v>1.0737963603148277</v>
      </c>
      <c r="E64" s="250">
        <v>11.575039378135777</v>
      </c>
      <c r="F64" s="250">
        <v>15.870224819395087</v>
      </c>
      <c r="G64" s="250">
        <v>10.501243017820949</v>
      </c>
      <c r="H64" s="250">
        <v>16.944021179709914</v>
      </c>
      <c r="I64" s="51">
        <v>7.8250029045916977E-2</v>
      </c>
      <c r="J64" s="50">
        <v>0.15650005809183395</v>
      </c>
      <c r="K64" s="52">
        <v>0.23475008713775092</v>
      </c>
      <c r="L64" s="250">
        <v>13.036500493827161</v>
      </c>
      <c r="M64" s="250">
        <v>14.408763703703704</v>
      </c>
    </row>
    <row r="65" spans="1:13" ht="15" customHeight="1">
      <c r="A65" s="48"/>
      <c r="B65" s="186" t="s">
        <v>163</v>
      </c>
      <c r="C65" s="244">
        <v>1.1858333333333333</v>
      </c>
      <c r="D65" s="49">
        <v>0.11768752954297397</v>
      </c>
      <c r="E65" s="245">
        <v>0.95045827424738538</v>
      </c>
      <c r="F65" s="245">
        <v>1.4212083924192813</v>
      </c>
      <c r="G65" s="245">
        <v>0.83277074470441137</v>
      </c>
      <c r="H65" s="245">
        <v>1.5388959219622551</v>
      </c>
      <c r="I65" s="51">
        <v>9.9244578672922537E-2</v>
      </c>
      <c r="J65" s="50">
        <v>0.19848915734584507</v>
      </c>
      <c r="K65" s="52">
        <v>0.29773373601876763</v>
      </c>
      <c r="L65" s="245">
        <v>1.1265416666666666</v>
      </c>
      <c r="M65" s="245">
        <v>1.245125</v>
      </c>
    </row>
    <row r="66" spans="1:13" ht="15" customHeight="1">
      <c r="A66" s="48"/>
      <c r="B66" s="186" t="s">
        <v>179</v>
      </c>
      <c r="C66" s="253">
        <v>304.69151754385962</v>
      </c>
      <c r="D66" s="254">
        <v>11.808215795133901</v>
      </c>
      <c r="E66" s="254">
        <v>281.07508595359184</v>
      </c>
      <c r="F66" s="254">
        <v>328.3079491341274</v>
      </c>
      <c r="G66" s="254">
        <v>269.26687015845789</v>
      </c>
      <c r="H66" s="254">
        <v>340.11616492926134</v>
      </c>
      <c r="I66" s="51">
        <v>3.8754658778559978E-2</v>
      </c>
      <c r="J66" s="50">
        <v>7.7509317557119956E-2</v>
      </c>
      <c r="K66" s="52">
        <v>0.11626397633567993</v>
      </c>
      <c r="L66" s="254">
        <v>289.45694166666664</v>
      </c>
      <c r="M66" s="254">
        <v>319.9260934210526</v>
      </c>
    </row>
    <row r="67" spans="1:13" ht="15" customHeight="1">
      <c r="A67" s="48"/>
      <c r="B67" s="186" t="s">
        <v>183</v>
      </c>
      <c r="C67" s="253">
        <v>58.87679787581699</v>
      </c>
      <c r="D67" s="250">
        <v>4.0090288279442987</v>
      </c>
      <c r="E67" s="254">
        <v>50.858740219928393</v>
      </c>
      <c r="F67" s="254">
        <v>66.894855531705588</v>
      </c>
      <c r="G67" s="254">
        <v>46.849711391984094</v>
      </c>
      <c r="H67" s="254">
        <v>70.903884359649879</v>
      </c>
      <c r="I67" s="51">
        <v>6.8091828573968088E-2</v>
      </c>
      <c r="J67" s="50">
        <v>0.13618365714793618</v>
      </c>
      <c r="K67" s="52">
        <v>0.20427548572190427</v>
      </c>
      <c r="L67" s="254">
        <v>55.932957982026139</v>
      </c>
      <c r="M67" s="254">
        <v>61.820637769607842</v>
      </c>
    </row>
    <row r="68" spans="1:13" ht="15" customHeight="1">
      <c r="A68" s="48"/>
      <c r="B68" s="39" t="s">
        <v>204</v>
      </c>
      <c r="C68" s="176"/>
      <c r="D68" s="187"/>
      <c r="E68" s="187"/>
      <c r="F68" s="187"/>
      <c r="G68" s="187"/>
      <c r="H68" s="187"/>
      <c r="I68" s="188"/>
      <c r="J68" s="188"/>
      <c r="K68" s="188"/>
      <c r="L68" s="187"/>
      <c r="M68" s="189"/>
    </row>
    <row r="69" spans="1:13" ht="15" customHeight="1">
      <c r="A69" s="48"/>
      <c r="B69" s="186" t="s">
        <v>209</v>
      </c>
      <c r="C69" s="244">
        <v>1.7000486111111115</v>
      </c>
      <c r="D69" s="49">
        <v>8.3599674992610881E-2</v>
      </c>
      <c r="E69" s="245">
        <v>1.5328492611258897</v>
      </c>
      <c r="F69" s="245">
        <v>1.8672479610963333</v>
      </c>
      <c r="G69" s="245">
        <v>1.4492495861332788</v>
      </c>
      <c r="H69" s="245">
        <v>1.9508476360889442</v>
      </c>
      <c r="I69" s="51">
        <v>4.9174873263166351E-2</v>
      </c>
      <c r="J69" s="50">
        <v>9.8349746526332701E-2</v>
      </c>
      <c r="K69" s="52">
        <v>0.14752461978949905</v>
      </c>
      <c r="L69" s="245">
        <v>1.6150461805555558</v>
      </c>
      <c r="M69" s="245">
        <v>1.7850510416666672</v>
      </c>
    </row>
    <row r="70" spans="1:13" ht="15" customHeight="1">
      <c r="A70" s="48"/>
      <c r="B70" s="186" t="s">
        <v>135</v>
      </c>
      <c r="C70" s="244">
        <v>1.8456988416666669</v>
      </c>
      <c r="D70" s="49">
        <v>7.7238136131088056E-2</v>
      </c>
      <c r="E70" s="245">
        <v>1.6912225694044907</v>
      </c>
      <c r="F70" s="245">
        <v>2.0001751139288428</v>
      </c>
      <c r="G70" s="245">
        <v>1.6139844332734028</v>
      </c>
      <c r="H70" s="245">
        <v>2.0774132500599309</v>
      </c>
      <c r="I70" s="51">
        <v>4.1847637538387349E-2</v>
      </c>
      <c r="J70" s="50">
        <v>8.3695275076774697E-2</v>
      </c>
      <c r="K70" s="52">
        <v>0.12554291261516204</v>
      </c>
      <c r="L70" s="245">
        <v>1.7534138995833335</v>
      </c>
      <c r="M70" s="245">
        <v>1.9379837837500002</v>
      </c>
    </row>
    <row r="71" spans="1:13" ht="15" customHeight="1">
      <c r="A71" s="48"/>
      <c r="B71" s="186" t="s">
        <v>210</v>
      </c>
      <c r="C71" s="249">
        <v>38.804225833333341</v>
      </c>
      <c r="D71" s="245">
        <v>1.8457628230924994</v>
      </c>
      <c r="E71" s="250">
        <v>35.112700187148342</v>
      </c>
      <c r="F71" s="250">
        <v>42.49575147951834</v>
      </c>
      <c r="G71" s="250">
        <v>33.266937364055842</v>
      </c>
      <c r="H71" s="250">
        <v>44.34151430261084</v>
      </c>
      <c r="I71" s="51">
        <v>4.7566026211170148E-2</v>
      </c>
      <c r="J71" s="50">
        <v>9.5132052422340296E-2</v>
      </c>
      <c r="K71" s="52">
        <v>0.14269807863351044</v>
      </c>
      <c r="L71" s="250">
        <v>36.864014541666677</v>
      </c>
      <c r="M71" s="250">
        <v>40.744437125000005</v>
      </c>
    </row>
    <row r="72" spans="1:13" ht="15" customHeight="1">
      <c r="A72" s="48"/>
      <c r="B72" s="186" t="s">
        <v>221</v>
      </c>
      <c r="C72" s="249" t="s">
        <v>95</v>
      </c>
      <c r="D72" s="250" t="s">
        <v>94</v>
      </c>
      <c r="E72" s="250" t="s">
        <v>94</v>
      </c>
      <c r="F72" s="250" t="s">
        <v>94</v>
      </c>
      <c r="G72" s="250" t="s">
        <v>94</v>
      </c>
      <c r="H72" s="250" t="s">
        <v>94</v>
      </c>
      <c r="I72" s="51" t="s">
        <v>94</v>
      </c>
      <c r="J72" s="50" t="s">
        <v>94</v>
      </c>
      <c r="K72" s="52" t="s">
        <v>94</v>
      </c>
      <c r="L72" s="250" t="s">
        <v>94</v>
      </c>
      <c r="M72" s="250" t="s">
        <v>94</v>
      </c>
    </row>
    <row r="73" spans="1:13" ht="15" customHeight="1">
      <c r="A73" s="48"/>
      <c r="B73" s="186" t="s">
        <v>137</v>
      </c>
      <c r="C73" s="244">
        <v>1.1264791666666667</v>
      </c>
      <c r="D73" s="49">
        <v>5.2034051017826911E-2</v>
      </c>
      <c r="E73" s="245">
        <v>1.0224110646310129</v>
      </c>
      <c r="F73" s="245">
        <v>1.2305472687023205</v>
      </c>
      <c r="G73" s="245">
        <v>0.97037701361318596</v>
      </c>
      <c r="H73" s="245">
        <v>1.2825813197201474</v>
      </c>
      <c r="I73" s="51">
        <v>4.6191756188265272E-2</v>
      </c>
      <c r="J73" s="50">
        <v>9.2383512376530544E-2</v>
      </c>
      <c r="K73" s="52">
        <v>0.13857526856479582</v>
      </c>
      <c r="L73" s="245">
        <v>1.0701552083333334</v>
      </c>
      <c r="M73" s="245">
        <v>1.182803125</v>
      </c>
    </row>
    <row r="74" spans="1:13" ht="15" customHeight="1">
      <c r="A74" s="48"/>
      <c r="B74" s="186" t="s">
        <v>211</v>
      </c>
      <c r="C74" s="244">
        <v>2.3116041666666671</v>
      </c>
      <c r="D74" s="49">
        <v>0.17628566704946003</v>
      </c>
      <c r="E74" s="245">
        <v>1.9590328325677471</v>
      </c>
      <c r="F74" s="245">
        <v>2.6641755007655874</v>
      </c>
      <c r="G74" s="245">
        <v>1.7827471655182872</v>
      </c>
      <c r="H74" s="245">
        <v>2.8404611678150471</v>
      </c>
      <c r="I74" s="51">
        <v>7.6261182425390733E-2</v>
      </c>
      <c r="J74" s="50">
        <v>0.15252236485078147</v>
      </c>
      <c r="K74" s="52">
        <v>0.2287835472761722</v>
      </c>
      <c r="L74" s="245">
        <v>2.1960239583333339</v>
      </c>
      <c r="M74" s="245">
        <v>2.4271843750000004</v>
      </c>
    </row>
    <row r="75" spans="1:13" ht="15" customHeight="1">
      <c r="A75" s="48"/>
      <c r="B75" s="186" t="s">
        <v>138</v>
      </c>
      <c r="C75" s="53">
        <v>0.96739993958333326</v>
      </c>
      <c r="D75" s="49">
        <v>3.0698619966394225E-2</v>
      </c>
      <c r="E75" s="49">
        <v>0.90600269965054481</v>
      </c>
      <c r="F75" s="49">
        <v>1.0287971795161217</v>
      </c>
      <c r="G75" s="49">
        <v>0.87530407968415058</v>
      </c>
      <c r="H75" s="49">
        <v>1.0594957994825158</v>
      </c>
      <c r="I75" s="51">
        <v>3.1733121649373225E-2</v>
      </c>
      <c r="J75" s="50">
        <v>6.346624329874645E-2</v>
      </c>
      <c r="K75" s="52">
        <v>9.5199364948119675E-2</v>
      </c>
      <c r="L75" s="49">
        <v>0.91902994260416659</v>
      </c>
      <c r="M75" s="49">
        <v>1.0157699365624999</v>
      </c>
    </row>
    <row r="76" spans="1:13" ht="15" customHeight="1">
      <c r="A76" s="48"/>
      <c r="B76" s="186" t="s">
        <v>212</v>
      </c>
      <c r="C76" s="244">
        <v>0.8920131578947369</v>
      </c>
      <c r="D76" s="245">
        <v>0.11370159863397586</v>
      </c>
      <c r="E76" s="245">
        <v>0.66460996062678523</v>
      </c>
      <c r="F76" s="245">
        <v>1.1194163551626886</v>
      </c>
      <c r="G76" s="245">
        <v>0.55090836199280935</v>
      </c>
      <c r="H76" s="245">
        <v>1.2331179537966643</v>
      </c>
      <c r="I76" s="51">
        <v>0.12746627964807819</v>
      </c>
      <c r="J76" s="50">
        <v>0.25493255929615638</v>
      </c>
      <c r="K76" s="52">
        <v>0.38239883894423454</v>
      </c>
      <c r="L76" s="245">
        <v>0.84741250000000001</v>
      </c>
      <c r="M76" s="245">
        <v>0.93661381578947378</v>
      </c>
    </row>
    <row r="77" spans="1:13" ht="15" customHeight="1">
      <c r="A77" s="48"/>
      <c r="B77" s="186" t="s">
        <v>139</v>
      </c>
      <c r="C77" s="249">
        <v>26.482533333333333</v>
      </c>
      <c r="D77" s="250">
        <v>4.1835294773901976</v>
      </c>
      <c r="E77" s="250">
        <v>18.115474378552939</v>
      </c>
      <c r="F77" s="250">
        <v>34.849592288113726</v>
      </c>
      <c r="G77" s="250">
        <v>13.931944901162741</v>
      </c>
      <c r="H77" s="250">
        <v>39.033121765503921</v>
      </c>
      <c r="I77" s="51">
        <v>0.15797316007243256</v>
      </c>
      <c r="J77" s="50">
        <v>0.31594632014486512</v>
      </c>
      <c r="K77" s="52">
        <v>0.47391948021729768</v>
      </c>
      <c r="L77" s="250">
        <v>25.158406666666664</v>
      </c>
      <c r="M77" s="250">
        <v>27.806660000000001</v>
      </c>
    </row>
    <row r="78" spans="1:13" ht="15" customHeight="1">
      <c r="A78" s="48"/>
      <c r="B78" s="186" t="s">
        <v>164</v>
      </c>
      <c r="C78" s="249">
        <v>15.090498263888888</v>
      </c>
      <c r="D78" s="245">
        <v>0.39810003309533876</v>
      </c>
      <c r="E78" s="250">
        <v>14.294298197698211</v>
      </c>
      <c r="F78" s="250">
        <v>15.886698330079565</v>
      </c>
      <c r="G78" s="250">
        <v>13.896198164602872</v>
      </c>
      <c r="H78" s="250">
        <v>16.284798363174904</v>
      </c>
      <c r="I78" s="51">
        <v>2.638084085321293E-2</v>
      </c>
      <c r="J78" s="50">
        <v>5.276168170642586E-2</v>
      </c>
      <c r="K78" s="52">
        <v>7.9142522559638787E-2</v>
      </c>
      <c r="L78" s="250">
        <v>14.335973350694443</v>
      </c>
      <c r="M78" s="250">
        <v>15.845023177083332</v>
      </c>
    </row>
    <row r="79" spans="1:13" ht="15" customHeight="1">
      <c r="A79" s="48"/>
      <c r="B79" s="186" t="s">
        <v>140</v>
      </c>
      <c r="C79" s="249">
        <v>44.10352908496732</v>
      </c>
      <c r="D79" s="245">
        <v>1.6242702752687508</v>
      </c>
      <c r="E79" s="250">
        <v>40.854988534429822</v>
      </c>
      <c r="F79" s="250">
        <v>47.352069635504819</v>
      </c>
      <c r="G79" s="250">
        <v>39.230718259161065</v>
      </c>
      <c r="H79" s="250">
        <v>48.976339910773575</v>
      </c>
      <c r="I79" s="51">
        <v>3.6828578323959638E-2</v>
      </c>
      <c r="J79" s="50">
        <v>7.3657156647919275E-2</v>
      </c>
      <c r="K79" s="52">
        <v>0.11048573497187891</v>
      </c>
      <c r="L79" s="250">
        <v>41.898352630718954</v>
      </c>
      <c r="M79" s="250">
        <v>46.308705539215687</v>
      </c>
    </row>
    <row r="80" spans="1:13" ht="15" customHeight="1">
      <c r="A80" s="48"/>
      <c r="B80" s="186" t="s">
        <v>165</v>
      </c>
      <c r="C80" s="244">
        <v>5.9511428571428562</v>
      </c>
      <c r="D80" s="49">
        <v>0.26686686823199857</v>
      </c>
      <c r="E80" s="245">
        <v>5.417409120678859</v>
      </c>
      <c r="F80" s="245">
        <v>6.4848765936068533</v>
      </c>
      <c r="G80" s="245">
        <v>5.1505422524468605</v>
      </c>
      <c r="H80" s="245">
        <v>6.7517434618388519</v>
      </c>
      <c r="I80" s="51">
        <v>4.4842961198905136E-2</v>
      </c>
      <c r="J80" s="50">
        <v>8.9685922397810272E-2</v>
      </c>
      <c r="K80" s="52">
        <v>0.13452888359671542</v>
      </c>
      <c r="L80" s="245">
        <v>5.6535857142857138</v>
      </c>
      <c r="M80" s="245">
        <v>6.2486999999999986</v>
      </c>
    </row>
    <row r="81" spans="1:13" ht="15" customHeight="1">
      <c r="A81" s="48"/>
      <c r="B81" s="186" t="s">
        <v>213</v>
      </c>
      <c r="C81" s="53">
        <v>0.7780781915416668</v>
      </c>
      <c r="D81" s="49">
        <v>1.6790072740295987E-2</v>
      </c>
      <c r="E81" s="49">
        <v>0.74449804606107484</v>
      </c>
      <c r="F81" s="49">
        <v>0.81165833702225876</v>
      </c>
      <c r="G81" s="49">
        <v>0.72770797332077886</v>
      </c>
      <c r="H81" s="49">
        <v>0.82844840976255474</v>
      </c>
      <c r="I81" s="51">
        <v>2.1578901610169166E-2</v>
      </c>
      <c r="J81" s="50">
        <v>4.3157803220338332E-2</v>
      </c>
      <c r="K81" s="52">
        <v>6.4736704830507502E-2</v>
      </c>
      <c r="L81" s="49">
        <v>0.73917428196458346</v>
      </c>
      <c r="M81" s="49">
        <v>0.81698210111875014</v>
      </c>
    </row>
    <row r="82" spans="1:13" ht="15" customHeight="1">
      <c r="A82" s="48"/>
      <c r="B82" s="186" t="s">
        <v>143</v>
      </c>
      <c r="C82" s="244">
        <v>3.5250086728070174</v>
      </c>
      <c r="D82" s="49">
        <v>8.695389755413882E-2</v>
      </c>
      <c r="E82" s="245">
        <v>3.3511008776987397</v>
      </c>
      <c r="F82" s="245">
        <v>3.698916467915295</v>
      </c>
      <c r="G82" s="245">
        <v>3.2641469801446008</v>
      </c>
      <c r="H82" s="245">
        <v>3.7858703654694339</v>
      </c>
      <c r="I82" s="51">
        <v>2.4667711664066949E-2</v>
      </c>
      <c r="J82" s="50">
        <v>4.9335423328133898E-2</v>
      </c>
      <c r="K82" s="52">
        <v>7.4003134992200847E-2</v>
      </c>
      <c r="L82" s="245">
        <v>3.3487582391666666</v>
      </c>
      <c r="M82" s="245">
        <v>3.7012591064473681</v>
      </c>
    </row>
    <row r="83" spans="1:13" ht="15" customHeight="1">
      <c r="A83" s="48"/>
      <c r="B83" s="186" t="s">
        <v>144</v>
      </c>
      <c r="C83" s="244">
        <v>8.2574795321637424</v>
      </c>
      <c r="D83" s="49">
        <v>0.49592874337564335</v>
      </c>
      <c r="E83" s="245">
        <v>7.2656220454124556</v>
      </c>
      <c r="F83" s="245">
        <v>9.2493370189150284</v>
      </c>
      <c r="G83" s="245">
        <v>6.7696933020368126</v>
      </c>
      <c r="H83" s="245">
        <v>9.7452657622906731</v>
      </c>
      <c r="I83" s="51">
        <v>6.0058125659766912E-2</v>
      </c>
      <c r="J83" s="50">
        <v>0.12011625131953382</v>
      </c>
      <c r="K83" s="52">
        <v>0.18017437697930072</v>
      </c>
      <c r="L83" s="245">
        <v>7.8446055555555549</v>
      </c>
      <c r="M83" s="245">
        <v>8.6703535087719299</v>
      </c>
    </row>
    <row r="84" spans="1:13" ht="15" customHeight="1">
      <c r="A84" s="48"/>
      <c r="B84" s="186" t="s">
        <v>222</v>
      </c>
      <c r="C84" s="53">
        <v>9.6666666666666665E-2</v>
      </c>
      <c r="D84" s="49">
        <v>1.2873006086935814E-2</v>
      </c>
      <c r="E84" s="49">
        <v>7.0920654492795041E-2</v>
      </c>
      <c r="F84" s="49">
        <v>0.12241267884053829</v>
      </c>
      <c r="G84" s="49">
        <v>5.8047648405859222E-2</v>
      </c>
      <c r="H84" s="49">
        <v>0.13528568492747411</v>
      </c>
      <c r="I84" s="51">
        <v>0.13316902848554291</v>
      </c>
      <c r="J84" s="50">
        <v>0.26633805697108581</v>
      </c>
      <c r="K84" s="52">
        <v>0.39950708545662872</v>
      </c>
      <c r="L84" s="49">
        <v>9.1833333333333336E-2</v>
      </c>
      <c r="M84" s="49">
        <v>0.10149999999999999</v>
      </c>
    </row>
    <row r="85" spans="1:13" ht="15" customHeight="1">
      <c r="A85" s="48"/>
      <c r="B85" s="186" t="s">
        <v>146</v>
      </c>
      <c r="C85" s="244">
        <v>0.32405128205128209</v>
      </c>
      <c r="D85" s="49">
        <v>2.9420235200187276E-2</v>
      </c>
      <c r="E85" s="245">
        <v>0.26521081165090754</v>
      </c>
      <c r="F85" s="245">
        <v>0.38289175245165663</v>
      </c>
      <c r="G85" s="245">
        <v>0.23579057645072027</v>
      </c>
      <c r="H85" s="245">
        <v>0.4123119876518439</v>
      </c>
      <c r="I85" s="51">
        <v>9.0788825194437706E-2</v>
      </c>
      <c r="J85" s="50">
        <v>0.18157765038887541</v>
      </c>
      <c r="K85" s="52">
        <v>0.27236647558331312</v>
      </c>
      <c r="L85" s="245">
        <v>0.30784871794871799</v>
      </c>
      <c r="M85" s="245">
        <v>0.34025384615384618</v>
      </c>
    </row>
    <row r="86" spans="1:13" ht="15" customHeight="1">
      <c r="A86" s="48"/>
      <c r="B86" s="186" t="s">
        <v>223</v>
      </c>
      <c r="C86" s="53">
        <v>6.23125E-2</v>
      </c>
      <c r="D86" s="49">
        <v>7.0685285416894651E-3</v>
      </c>
      <c r="E86" s="49">
        <v>4.817544291662107E-2</v>
      </c>
      <c r="F86" s="49">
        <v>7.644955708337893E-2</v>
      </c>
      <c r="G86" s="49">
        <v>4.1106914374931608E-2</v>
      </c>
      <c r="H86" s="49">
        <v>8.3518085625068392E-2</v>
      </c>
      <c r="I86" s="51">
        <v>0.11343676696793525</v>
      </c>
      <c r="J86" s="50">
        <v>0.22687353393587051</v>
      </c>
      <c r="K86" s="52">
        <v>0.34031030090380576</v>
      </c>
      <c r="L86" s="49">
        <v>5.9196874999999996E-2</v>
      </c>
      <c r="M86" s="49">
        <v>6.5428125000000004E-2</v>
      </c>
    </row>
    <row r="87" spans="1:13" ht="15" customHeight="1">
      <c r="A87" s="48"/>
      <c r="B87" s="186" t="s">
        <v>166</v>
      </c>
      <c r="C87" s="244">
        <v>0.45018055555555558</v>
      </c>
      <c r="D87" s="49">
        <v>2.1196150586534478E-2</v>
      </c>
      <c r="E87" s="245">
        <v>0.40778825438248661</v>
      </c>
      <c r="F87" s="245">
        <v>0.49257285672862455</v>
      </c>
      <c r="G87" s="245">
        <v>0.38659210379595216</v>
      </c>
      <c r="H87" s="245">
        <v>0.51376900731515907</v>
      </c>
      <c r="I87" s="51">
        <v>4.7083665264877742E-2</v>
      </c>
      <c r="J87" s="50">
        <v>9.4167330529755483E-2</v>
      </c>
      <c r="K87" s="52">
        <v>0.14125099579463324</v>
      </c>
      <c r="L87" s="245">
        <v>0.42767152777777778</v>
      </c>
      <c r="M87" s="245">
        <v>0.47268958333333339</v>
      </c>
    </row>
    <row r="88" spans="1:13" s="47" customFormat="1" ht="15" customHeight="1">
      <c r="A88" s="48"/>
      <c r="B88" s="186" t="s">
        <v>148</v>
      </c>
      <c r="C88" s="53">
        <v>0.73868029920634926</v>
      </c>
      <c r="D88" s="49">
        <v>2.4728090175439685E-2</v>
      </c>
      <c r="E88" s="49">
        <v>0.68922411885546986</v>
      </c>
      <c r="F88" s="49">
        <v>0.78813647955722865</v>
      </c>
      <c r="G88" s="49">
        <v>0.66449602868003022</v>
      </c>
      <c r="H88" s="49">
        <v>0.8128645697326683</v>
      </c>
      <c r="I88" s="51">
        <v>3.3476038554172853E-2</v>
      </c>
      <c r="J88" s="50">
        <v>6.6952077108345706E-2</v>
      </c>
      <c r="K88" s="52">
        <v>0.10042811566251855</v>
      </c>
      <c r="L88" s="49">
        <v>0.7017462842460318</v>
      </c>
      <c r="M88" s="49">
        <v>0.77561431416666671</v>
      </c>
    </row>
    <row r="89" spans="1:13" ht="15" customHeight="1">
      <c r="A89" s="48"/>
      <c r="B89" s="186" t="s">
        <v>149</v>
      </c>
      <c r="C89" s="249">
        <v>12.594351388888887</v>
      </c>
      <c r="D89" s="250">
        <v>1.6688393513377902</v>
      </c>
      <c r="E89" s="250">
        <v>9.2566726862133066</v>
      </c>
      <c r="F89" s="250">
        <v>15.932030091564467</v>
      </c>
      <c r="G89" s="250">
        <v>7.5878333348755165</v>
      </c>
      <c r="H89" s="250">
        <v>17.600869442902258</v>
      </c>
      <c r="I89" s="51">
        <v>0.13250697076866461</v>
      </c>
      <c r="J89" s="50">
        <v>0.26501394153732921</v>
      </c>
      <c r="K89" s="52">
        <v>0.39752091230599385</v>
      </c>
      <c r="L89" s="250">
        <v>11.964633819444442</v>
      </c>
      <c r="M89" s="250">
        <v>13.224068958333332</v>
      </c>
    </row>
    <row r="90" spans="1:13" s="47" customFormat="1" ht="15" customHeight="1">
      <c r="A90" s="48"/>
      <c r="B90" s="186" t="s">
        <v>167</v>
      </c>
      <c r="C90" s="249">
        <v>31.057503921568628</v>
      </c>
      <c r="D90" s="245">
        <v>1.6535424672312746</v>
      </c>
      <c r="E90" s="250">
        <v>27.75041898710608</v>
      </c>
      <c r="F90" s="250">
        <v>34.364588856031176</v>
      </c>
      <c r="G90" s="250">
        <v>26.096876519874805</v>
      </c>
      <c r="H90" s="250">
        <v>36.018131323262452</v>
      </c>
      <c r="I90" s="51">
        <v>5.324131879390772E-2</v>
      </c>
      <c r="J90" s="50">
        <v>0.10648263758781544</v>
      </c>
      <c r="K90" s="52">
        <v>0.15972395638172315</v>
      </c>
      <c r="L90" s="250">
        <v>29.504628725490196</v>
      </c>
      <c r="M90" s="250">
        <v>32.610379117647057</v>
      </c>
    </row>
    <row r="91" spans="1:13" s="47" customFormat="1" ht="15" customHeight="1">
      <c r="A91" s="48"/>
      <c r="B91" s="186" t="s">
        <v>151</v>
      </c>
      <c r="C91" s="53">
        <v>0.84824149894179901</v>
      </c>
      <c r="D91" s="49">
        <v>2.6049509521277433E-2</v>
      </c>
      <c r="E91" s="49">
        <v>0.79614247989924414</v>
      </c>
      <c r="F91" s="49">
        <v>0.90034051798435388</v>
      </c>
      <c r="G91" s="49">
        <v>0.77009297037796676</v>
      </c>
      <c r="H91" s="49">
        <v>0.92639002750563126</v>
      </c>
      <c r="I91" s="51">
        <v>3.0710015430481533E-2</v>
      </c>
      <c r="J91" s="50">
        <v>6.1420030860963065E-2</v>
      </c>
      <c r="K91" s="52">
        <v>9.2130046291444598E-2</v>
      </c>
      <c r="L91" s="49">
        <v>0.80582942399470903</v>
      </c>
      <c r="M91" s="49">
        <v>0.89065357388888899</v>
      </c>
    </row>
    <row r="92" spans="1:13" ht="15" customHeight="1">
      <c r="A92" s="48"/>
      <c r="B92" s="186" t="s">
        <v>152</v>
      </c>
      <c r="C92" s="53">
        <v>3.2240345555555557E-2</v>
      </c>
      <c r="D92" s="49">
        <v>1.2232635503249449E-3</v>
      </c>
      <c r="E92" s="49">
        <v>2.9793818454905668E-2</v>
      </c>
      <c r="F92" s="49">
        <v>3.4686872656205445E-2</v>
      </c>
      <c r="G92" s="49">
        <v>2.8570554904580721E-2</v>
      </c>
      <c r="H92" s="49">
        <v>3.5910136206530392E-2</v>
      </c>
      <c r="I92" s="51">
        <v>3.7942011143058479E-2</v>
      </c>
      <c r="J92" s="50">
        <v>7.5884022286116959E-2</v>
      </c>
      <c r="K92" s="52">
        <v>0.11382603342917544</v>
      </c>
      <c r="L92" s="49">
        <v>3.062832827777778E-2</v>
      </c>
      <c r="M92" s="49">
        <v>3.3852362833333337E-2</v>
      </c>
    </row>
    <row r="93" spans="1:13" ht="15" customHeight="1">
      <c r="A93" s="48"/>
      <c r="B93" s="186" t="s">
        <v>168</v>
      </c>
      <c r="C93" s="253">
        <v>239.95838518518516</v>
      </c>
      <c r="D93" s="254">
        <v>9.1349173290002064</v>
      </c>
      <c r="E93" s="254">
        <v>221.68855052718476</v>
      </c>
      <c r="F93" s="254">
        <v>258.22821984318557</v>
      </c>
      <c r="G93" s="254">
        <v>212.55363319818454</v>
      </c>
      <c r="H93" s="254">
        <v>267.36313717218576</v>
      </c>
      <c r="I93" s="51">
        <v>3.8068756471879225E-2</v>
      </c>
      <c r="J93" s="50">
        <v>7.6137512943758451E-2</v>
      </c>
      <c r="K93" s="52">
        <v>0.11420626941563768</v>
      </c>
      <c r="L93" s="254">
        <v>227.96046592592592</v>
      </c>
      <c r="M93" s="254">
        <v>251.95630444444441</v>
      </c>
    </row>
    <row r="94" spans="1:13" ht="15" customHeight="1">
      <c r="A94" s="48"/>
      <c r="B94" s="186" t="s">
        <v>169</v>
      </c>
      <c r="C94" s="53">
        <v>0.13140963611111112</v>
      </c>
      <c r="D94" s="49">
        <v>1.2939351400911799E-2</v>
      </c>
      <c r="E94" s="49">
        <v>0.10553093330928752</v>
      </c>
      <c r="F94" s="49">
        <v>0.1572883389129347</v>
      </c>
      <c r="G94" s="49">
        <v>9.2591581908375714E-2</v>
      </c>
      <c r="H94" s="49">
        <v>0.17022769031384652</v>
      </c>
      <c r="I94" s="51">
        <v>9.8465773012042707E-2</v>
      </c>
      <c r="J94" s="50">
        <v>0.19693154602408541</v>
      </c>
      <c r="K94" s="52">
        <v>0.29539731903612809</v>
      </c>
      <c r="L94" s="49">
        <v>0.12483915430555556</v>
      </c>
      <c r="M94" s="49">
        <v>0.13798011791666667</v>
      </c>
    </row>
    <row r="95" spans="1:13" ht="15" customHeight="1">
      <c r="A95" s="48"/>
      <c r="B95" s="186" t="s">
        <v>170</v>
      </c>
      <c r="C95" s="244">
        <v>0.67592592592592604</v>
      </c>
      <c r="D95" s="245">
        <v>7.3673563129582412E-2</v>
      </c>
      <c r="E95" s="245">
        <v>0.52857879966676125</v>
      </c>
      <c r="F95" s="245">
        <v>0.82327305218509084</v>
      </c>
      <c r="G95" s="245">
        <v>0.45490523653717879</v>
      </c>
      <c r="H95" s="245">
        <v>0.89694661531467323</v>
      </c>
      <c r="I95" s="51">
        <v>0.10899650435609451</v>
      </c>
      <c r="J95" s="50">
        <v>0.21799300871218902</v>
      </c>
      <c r="K95" s="52">
        <v>0.3269895130682835</v>
      </c>
      <c r="L95" s="245">
        <v>0.64212962962962972</v>
      </c>
      <c r="M95" s="245">
        <v>0.70972222222222237</v>
      </c>
    </row>
    <row r="96" spans="1:13" ht="15" customHeight="1">
      <c r="A96" s="48"/>
      <c r="B96" s="186" t="s">
        <v>171</v>
      </c>
      <c r="C96" s="249">
        <v>19.911663271604937</v>
      </c>
      <c r="D96" s="245">
        <v>0.77508199958183877</v>
      </c>
      <c r="E96" s="250">
        <v>18.361499272441257</v>
      </c>
      <c r="F96" s="250">
        <v>21.461827270768616</v>
      </c>
      <c r="G96" s="250">
        <v>17.586417272859421</v>
      </c>
      <c r="H96" s="250">
        <v>22.236909270350452</v>
      </c>
      <c r="I96" s="51">
        <v>3.8926029885566912E-2</v>
      </c>
      <c r="J96" s="50">
        <v>7.7852059771133825E-2</v>
      </c>
      <c r="K96" s="52">
        <v>0.11677808965670074</v>
      </c>
      <c r="L96" s="250">
        <v>18.916080108024691</v>
      </c>
      <c r="M96" s="250">
        <v>20.907246435185183</v>
      </c>
    </row>
    <row r="97" spans="1:13" ht="15" customHeight="1">
      <c r="A97" s="48"/>
      <c r="B97" s="186" t="s">
        <v>172</v>
      </c>
      <c r="C97" s="53">
        <v>6.9772500000000015E-2</v>
      </c>
      <c r="D97" s="49">
        <v>1.9888944824382774E-3</v>
      </c>
      <c r="E97" s="49">
        <v>6.5794711035123465E-2</v>
      </c>
      <c r="F97" s="49">
        <v>7.3750288964876565E-2</v>
      </c>
      <c r="G97" s="49">
        <v>6.3805816552685177E-2</v>
      </c>
      <c r="H97" s="49">
        <v>7.5739183447314853E-2</v>
      </c>
      <c r="I97" s="51">
        <v>2.8505420938597256E-2</v>
      </c>
      <c r="J97" s="50">
        <v>5.7010841877194511E-2</v>
      </c>
      <c r="K97" s="52">
        <v>8.5516262815791763E-2</v>
      </c>
      <c r="L97" s="49">
        <v>6.628387500000002E-2</v>
      </c>
      <c r="M97" s="49">
        <v>7.326112500000001E-2</v>
      </c>
    </row>
    <row r="98" spans="1:13" ht="15" customHeight="1">
      <c r="A98" s="48"/>
      <c r="B98" s="186" t="s">
        <v>173</v>
      </c>
      <c r="C98" s="253">
        <v>65.997868827160488</v>
      </c>
      <c r="D98" s="250">
        <v>2.2007942485688843</v>
      </c>
      <c r="E98" s="254">
        <v>61.596280330022722</v>
      </c>
      <c r="F98" s="254">
        <v>70.399457324298254</v>
      </c>
      <c r="G98" s="254">
        <v>59.395486081453839</v>
      </c>
      <c r="H98" s="254">
        <v>72.600251572867137</v>
      </c>
      <c r="I98" s="51">
        <v>3.3346444175833427E-2</v>
      </c>
      <c r="J98" s="50">
        <v>6.6692888351666854E-2</v>
      </c>
      <c r="K98" s="52">
        <v>0.10003933252750027</v>
      </c>
      <c r="L98" s="254">
        <v>62.697975385802465</v>
      </c>
      <c r="M98" s="254">
        <v>69.297762268518511</v>
      </c>
    </row>
    <row r="99" spans="1:13" ht="15" customHeight="1">
      <c r="A99" s="48"/>
      <c r="B99" s="186" t="s">
        <v>155</v>
      </c>
      <c r="C99" s="253">
        <v>70.030138888888885</v>
      </c>
      <c r="D99" s="250">
        <v>1.7886451039391842</v>
      </c>
      <c r="E99" s="254">
        <v>66.452848681010522</v>
      </c>
      <c r="F99" s="254">
        <v>73.607429096767248</v>
      </c>
      <c r="G99" s="254">
        <v>64.664203577071333</v>
      </c>
      <c r="H99" s="254">
        <v>75.396074200706437</v>
      </c>
      <c r="I99" s="51">
        <v>2.554107606122389E-2</v>
      </c>
      <c r="J99" s="50">
        <v>5.108215212244778E-2</v>
      </c>
      <c r="K99" s="52">
        <v>7.6623228183671677E-2</v>
      </c>
      <c r="L99" s="254">
        <v>66.528631944444442</v>
      </c>
      <c r="M99" s="254">
        <v>73.531645833333329</v>
      </c>
    </row>
    <row r="100" spans="1:13" ht="15" customHeight="1">
      <c r="A100" s="48"/>
      <c r="B100" s="186" t="s">
        <v>215</v>
      </c>
      <c r="C100" s="53">
        <v>7.4249999999999997E-2</v>
      </c>
      <c r="D100" s="49">
        <v>3.4245490552605178E-3</v>
      </c>
      <c r="E100" s="49">
        <v>6.7400901889478962E-2</v>
      </c>
      <c r="F100" s="49">
        <v>8.1099098110521031E-2</v>
      </c>
      <c r="G100" s="49">
        <v>6.3976352834218445E-2</v>
      </c>
      <c r="H100" s="49">
        <v>8.4523647165781549E-2</v>
      </c>
      <c r="I100" s="51">
        <v>4.6121872798121452E-2</v>
      </c>
      <c r="J100" s="50">
        <v>9.2243745596242904E-2</v>
      </c>
      <c r="K100" s="52">
        <v>0.13836561839436434</v>
      </c>
      <c r="L100" s="49">
        <v>7.0537500000000003E-2</v>
      </c>
      <c r="M100" s="49">
        <v>7.796249999999999E-2</v>
      </c>
    </row>
    <row r="101" spans="1:13" ht="15" customHeight="1">
      <c r="A101" s="48"/>
      <c r="B101" s="186" t="s">
        <v>216</v>
      </c>
      <c r="C101" s="244">
        <v>1.1546202505291003</v>
      </c>
      <c r="D101" s="49">
        <v>4.5464760766784851E-2</v>
      </c>
      <c r="E101" s="245">
        <v>1.0636907289955306</v>
      </c>
      <c r="F101" s="245">
        <v>1.24554977206267</v>
      </c>
      <c r="G101" s="245">
        <v>1.0182259682287458</v>
      </c>
      <c r="H101" s="245">
        <v>1.2910145328294549</v>
      </c>
      <c r="I101" s="51">
        <v>3.9376375692311651E-2</v>
      </c>
      <c r="J101" s="50">
        <v>7.8752751384623301E-2</v>
      </c>
      <c r="K101" s="52">
        <v>0.11812912707693496</v>
      </c>
      <c r="L101" s="245">
        <v>1.0968892380026454</v>
      </c>
      <c r="M101" s="245">
        <v>1.2123512630555553</v>
      </c>
    </row>
    <row r="102" spans="1:13" ht="15" customHeight="1">
      <c r="A102" s="48"/>
      <c r="B102" s="186" t="s">
        <v>217</v>
      </c>
      <c r="C102" s="244">
        <v>3.3940476190476194</v>
      </c>
      <c r="D102" s="49">
        <v>0.30324422686370356</v>
      </c>
      <c r="E102" s="245">
        <v>2.7875591653202125</v>
      </c>
      <c r="F102" s="245">
        <v>4.0005360727750263</v>
      </c>
      <c r="G102" s="245">
        <v>2.4843149384565089</v>
      </c>
      <c r="H102" s="245">
        <v>4.3037802996387304</v>
      </c>
      <c r="I102" s="51">
        <v>8.9345896375135375E-2</v>
      </c>
      <c r="J102" s="50">
        <v>0.17869179275027075</v>
      </c>
      <c r="K102" s="52">
        <v>0.26803768912540615</v>
      </c>
      <c r="L102" s="245">
        <v>3.2243452380952382</v>
      </c>
      <c r="M102" s="245">
        <v>3.5637500000000006</v>
      </c>
    </row>
    <row r="103" spans="1:13" ht="15" customHeight="1">
      <c r="A103" s="48"/>
      <c r="B103" s="186" t="s">
        <v>174</v>
      </c>
      <c r="C103" s="244">
        <v>7.4343937037037051</v>
      </c>
      <c r="D103" s="49">
        <v>0.39590946163052881</v>
      </c>
      <c r="E103" s="245">
        <v>6.6425747804426472</v>
      </c>
      <c r="F103" s="245">
        <v>8.2262126269647631</v>
      </c>
      <c r="G103" s="245">
        <v>6.2466653188121182</v>
      </c>
      <c r="H103" s="245">
        <v>8.6221220885952921</v>
      </c>
      <c r="I103" s="51">
        <v>5.3253765863017527E-2</v>
      </c>
      <c r="J103" s="50">
        <v>0.10650753172603505</v>
      </c>
      <c r="K103" s="52">
        <v>0.15976129758905258</v>
      </c>
      <c r="L103" s="245">
        <v>7.0626740185185195</v>
      </c>
      <c r="M103" s="245">
        <v>7.8061133888888907</v>
      </c>
    </row>
    <row r="104" spans="1:13" ht="15" customHeight="1">
      <c r="A104" s="48"/>
      <c r="B104" s="186" t="s">
        <v>218</v>
      </c>
      <c r="C104" s="244">
        <v>6.9782352941176473</v>
      </c>
      <c r="D104" s="245">
        <v>0.73112891814609926</v>
      </c>
      <c r="E104" s="245">
        <v>5.515977457825449</v>
      </c>
      <c r="F104" s="245">
        <v>8.4404931304098465</v>
      </c>
      <c r="G104" s="245">
        <v>4.7848485396793494</v>
      </c>
      <c r="H104" s="245">
        <v>9.1716220485559461</v>
      </c>
      <c r="I104" s="51">
        <v>0.10477275232642407</v>
      </c>
      <c r="J104" s="50">
        <v>0.20954550465284813</v>
      </c>
      <c r="K104" s="52">
        <v>0.31431825697927218</v>
      </c>
      <c r="L104" s="245">
        <v>6.6293235294117654</v>
      </c>
      <c r="M104" s="245">
        <v>7.3271470588235292</v>
      </c>
    </row>
    <row r="105" spans="1:13" ht="15" customHeight="1">
      <c r="A105" s="48"/>
      <c r="B105" s="186" t="s">
        <v>175</v>
      </c>
      <c r="C105" s="244">
        <v>2.8169479166666669</v>
      </c>
      <c r="D105" s="49">
        <v>0.27163473638545521</v>
      </c>
      <c r="E105" s="245">
        <v>2.2736784438957565</v>
      </c>
      <c r="F105" s="245">
        <v>3.3602173894375773</v>
      </c>
      <c r="G105" s="245">
        <v>2.0020437075103015</v>
      </c>
      <c r="H105" s="245">
        <v>3.6318521258230323</v>
      </c>
      <c r="I105" s="51">
        <v>9.6428739338171476E-2</v>
      </c>
      <c r="J105" s="50">
        <v>0.19285747867634295</v>
      </c>
      <c r="K105" s="52">
        <v>0.28928621801451443</v>
      </c>
      <c r="L105" s="245">
        <v>2.6761005208333337</v>
      </c>
      <c r="M105" s="245">
        <v>2.9577953125000001</v>
      </c>
    </row>
    <row r="106" spans="1:13" ht="15" customHeight="1">
      <c r="A106" s="48"/>
      <c r="B106" s="186" t="s">
        <v>157</v>
      </c>
      <c r="C106" s="253">
        <v>78.607865789473678</v>
      </c>
      <c r="D106" s="250">
        <v>3.4753571339882408</v>
      </c>
      <c r="E106" s="254">
        <v>71.657151521497198</v>
      </c>
      <c r="F106" s="254">
        <v>85.558580057450158</v>
      </c>
      <c r="G106" s="254">
        <v>68.181794387508958</v>
      </c>
      <c r="H106" s="254">
        <v>89.033937191438397</v>
      </c>
      <c r="I106" s="51">
        <v>4.4211315230156312E-2</v>
      </c>
      <c r="J106" s="50">
        <v>8.8422630460312623E-2</v>
      </c>
      <c r="K106" s="52">
        <v>0.13263394569046894</v>
      </c>
      <c r="L106" s="254">
        <v>74.677472499999993</v>
      </c>
      <c r="M106" s="254">
        <v>82.538259078947362</v>
      </c>
    </row>
    <row r="107" spans="1:13" ht="15" customHeight="1">
      <c r="A107" s="48"/>
      <c r="B107" s="186" t="s">
        <v>176</v>
      </c>
      <c r="C107" s="53" t="s">
        <v>104</v>
      </c>
      <c r="D107" s="49" t="s">
        <v>94</v>
      </c>
      <c r="E107" s="49" t="s">
        <v>94</v>
      </c>
      <c r="F107" s="49" t="s">
        <v>94</v>
      </c>
      <c r="G107" s="49" t="s">
        <v>94</v>
      </c>
      <c r="H107" s="49" t="s">
        <v>94</v>
      </c>
      <c r="I107" s="51" t="s">
        <v>94</v>
      </c>
      <c r="J107" s="50" t="s">
        <v>94</v>
      </c>
      <c r="K107" s="52" t="s">
        <v>94</v>
      </c>
      <c r="L107" s="49" t="s">
        <v>94</v>
      </c>
      <c r="M107" s="49" t="s">
        <v>94</v>
      </c>
    </row>
    <row r="108" spans="1:13" ht="15" customHeight="1">
      <c r="A108" s="48"/>
      <c r="B108" s="186" t="s">
        <v>158</v>
      </c>
      <c r="C108" s="244">
        <v>0.39786666666666665</v>
      </c>
      <c r="D108" s="49">
        <v>1.63004830335312E-2</v>
      </c>
      <c r="E108" s="245">
        <v>0.36526570059960423</v>
      </c>
      <c r="F108" s="245">
        <v>0.43046763273372907</v>
      </c>
      <c r="G108" s="245">
        <v>0.34896521756607302</v>
      </c>
      <c r="H108" s="245">
        <v>0.44676811576726028</v>
      </c>
      <c r="I108" s="51">
        <v>4.0969712718325738E-2</v>
      </c>
      <c r="J108" s="50">
        <v>8.1939425436651475E-2</v>
      </c>
      <c r="K108" s="52">
        <v>0.12290913815497721</v>
      </c>
      <c r="L108" s="245">
        <v>0.37797333333333333</v>
      </c>
      <c r="M108" s="245">
        <v>0.41775999999999996</v>
      </c>
    </row>
    <row r="109" spans="1:13" ht="15" customHeight="1">
      <c r="A109" s="48"/>
      <c r="B109" s="186" t="s">
        <v>219</v>
      </c>
      <c r="C109" s="244">
        <v>0.95878571428571424</v>
      </c>
      <c r="D109" s="49">
        <v>7.3145593016793187E-2</v>
      </c>
      <c r="E109" s="245">
        <v>0.81249452825212787</v>
      </c>
      <c r="F109" s="245">
        <v>1.1050769003193006</v>
      </c>
      <c r="G109" s="245">
        <v>0.73934893523533463</v>
      </c>
      <c r="H109" s="245">
        <v>1.1782224933360939</v>
      </c>
      <c r="I109" s="51">
        <v>7.6289823603896648E-2</v>
      </c>
      <c r="J109" s="50">
        <v>0.1525796472077933</v>
      </c>
      <c r="K109" s="52">
        <v>0.22886947081168996</v>
      </c>
      <c r="L109" s="245">
        <v>0.9108464285714285</v>
      </c>
      <c r="M109" s="245">
        <v>1.0067249999999999</v>
      </c>
    </row>
    <row r="110" spans="1:13" ht="15" customHeight="1">
      <c r="A110" s="48"/>
      <c r="B110" s="186" t="s">
        <v>159</v>
      </c>
      <c r="C110" s="244">
        <v>4.3878787878787877</v>
      </c>
      <c r="D110" s="49">
        <v>0.36785245851487602</v>
      </c>
      <c r="E110" s="245">
        <v>3.6521738708490359</v>
      </c>
      <c r="F110" s="245">
        <v>5.1235837049085395</v>
      </c>
      <c r="G110" s="245">
        <v>3.2843214123341595</v>
      </c>
      <c r="H110" s="245">
        <v>5.4914361634234155</v>
      </c>
      <c r="I110" s="51">
        <v>8.3833778528942748E-2</v>
      </c>
      <c r="J110" s="50">
        <v>0.1676675570578855</v>
      </c>
      <c r="K110" s="52">
        <v>0.25150133558682825</v>
      </c>
      <c r="L110" s="245">
        <v>4.168484848484848</v>
      </c>
      <c r="M110" s="245">
        <v>4.6072727272727274</v>
      </c>
    </row>
    <row r="111" spans="1:13" ht="15" customHeight="1">
      <c r="A111" s="48"/>
      <c r="B111" s="186" t="s">
        <v>160</v>
      </c>
      <c r="C111" s="53">
        <v>0.20573871345029243</v>
      </c>
      <c r="D111" s="49">
        <v>8.1439040004637319E-3</v>
      </c>
      <c r="E111" s="49">
        <v>0.18945090544936496</v>
      </c>
      <c r="F111" s="49">
        <v>0.2220265214512199</v>
      </c>
      <c r="G111" s="49">
        <v>0.18130700144890124</v>
      </c>
      <c r="H111" s="49">
        <v>0.23017042545168362</v>
      </c>
      <c r="I111" s="51">
        <v>3.9583721818263154E-2</v>
      </c>
      <c r="J111" s="50">
        <v>7.9167443636526308E-2</v>
      </c>
      <c r="K111" s="52">
        <v>0.11875116545478946</v>
      </c>
      <c r="L111" s="49">
        <v>0.19545177777777781</v>
      </c>
      <c r="M111" s="49">
        <v>0.21602564912280706</v>
      </c>
    </row>
    <row r="112" spans="1:13" ht="15" customHeight="1">
      <c r="A112" s="48"/>
      <c r="B112" s="186" t="s">
        <v>177</v>
      </c>
      <c r="C112" s="244">
        <v>0.45788888888888896</v>
      </c>
      <c r="D112" s="49">
        <v>2.351076367027374E-2</v>
      </c>
      <c r="E112" s="245">
        <v>0.41086736154834147</v>
      </c>
      <c r="F112" s="245">
        <v>0.50491041622943644</v>
      </c>
      <c r="G112" s="245">
        <v>0.38735659787806775</v>
      </c>
      <c r="H112" s="245">
        <v>0.52842117989971016</v>
      </c>
      <c r="I112" s="51">
        <v>5.1346001706494449E-2</v>
      </c>
      <c r="J112" s="50">
        <v>0.1026920034129889</v>
      </c>
      <c r="K112" s="52">
        <v>0.15403800511948335</v>
      </c>
      <c r="L112" s="245">
        <v>0.43499444444444452</v>
      </c>
      <c r="M112" s="245">
        <v>0.4807833333333334</v>
      </c>
    </row>
    <row r="113" spans="1:13" ht="15" customHeight="1">
      <c r="A113" s="48"/>
      <c r="B113" s="186" t="s">
        <v>134</v>
      </c>
      <c r="C113" s="244">
        <v>2.4408431372549013</v>
      </c>
      <c r="D113" s="245">
        <v>0.25566461221568737</v>
      </c>
      <c r="E113" s="245">
        <v>1.9295139128235266</v>
      </c>
      <c r="F113" s="245">
        <v>2.9521723616862761</v>
      </c>
      <c r="G113" s="245">
        <v>1.6738493006078392</v>
      </c>
      <c r="H113" s="245">
        <v>3.2078369739019634</v>
      </c>
      <c r="I113" s="51">
        <v>0.10474438455853458</v>
      </c>
      <c r="J113" s="50">
        <v>0.20948876911706915</v>
      </c>
      <c r="K113" s="52">
        <v>0.31423315367560373</v>
      </c>
      <c r="L113" s="245">
        <v>2.3188009803921563</v>
      </c>
      <c r="M113" s="245">
        <v>2.5628852941176463</v>
      </c>
    </row>
    <row r="114" spans="1:13" ht="15" customHeight="1">
      <c r="A114" s="48"/>
      <c r="B114" s="186" t="s">
        <v>178</v>
      </c>
      <c r="C114" s="253">
        <v>70.065521666666669</v>
      </c>
      <c r="D114" s="250">
        <v>3.3590283768968758</v>
      </c>
      <c r="E114" s="254">
        <v>63.347464912872915</v>
      </c>
      <c r="F114" s="254">
        <v>76.783578420460415</v>
      </c>
      <c r="G114" s="254">
        <v>59.988436535976042</v>
      </c>
      <c r="H114" s="254">
        <v>80.142606797357303</v>
      </c>
      <c r="I114" s="51">
        <v>4.7941245522687907E-2</v>
      </c>
      <c r="J114" s="50">
        <v>9.5882491045375814E-2</v>
      </c>
      <c r="K114" s="52">
        <v>0.14382373656806371</v>
      </c>
      <c r="L114" s="254">
        <v>66.562245583333336</v>
      </c>
      <c r="M114" s="254">
        <v>73.568797750000002</v>
      </c>
    </row>
    <row r="115" spans="1:13" ht="15" customHeight="1">
      <c r="A115" s="48"/>
      <c r="B115" s="186" t="s">
        <v>220</v>
      </c>
      <c r="C115" s="244">
        <v>4.5782291666666666</v>
      </c>
      <c r="D115" s="245">
        <v>0.68319835262906636</v>
      </c>
      <c r="E115" s="245">
        <v>3.2118324614085338</v>
      </c>
      <c r="F115" s="245">
        <v>5.9446258719247993</v>
      </c>
      <c r="G115" s="245">
        <v>2.5286341087794675</v>
      </c>
      <c r="H115" s="245">
        <v>6.6278242245538657</v>
      </c>
      <c r="I115" s="51">
        <v>0.14922764408634701</v>
      </c>
      <c r="J115" s="50">
        <v>0.29845528817269401</v>
      </c>
      <c r="K115" s="52">
        <v>0.44768293225904099</v>
      </c>
      <c r="L115" s="245">
        <v>4.3493177083333334</v>
      </c>
      <c r="M115" s="245">
        <v>4.8071406249999997</v>
      </c>
    </row>
    <row r="116" spans="1:13" ht="15" customHeight="1">
      <c r="A116" s="48"/>
      <c r="B116" s="186" t="s">
        <v>162</v>
      </c>
      <c r="C116" s="244">
        <v>9.6379225925925915</v>
      </c>
      <c r="D116" s="49">
        <v>0.33593309336107308</v>
      </c>
      <c r="E116" s="245">
        <v>8.9660564058704448</v>
      </c>
      <c r="F116" s="245">
        <v>10.309788779314738</v>
      </c>
      <c r="G116" s="245">
        <v>8.6301233125093724</v>
      </c>
      <c r="H116" s="245">
        <v>10.645721872675811</v>
      </c>
      <c r="I116" s="51">
        <v>3.4855342542308945E-2</v>
      </c>
      <c r="J116" s="50">
        <v>6.971068508461789E-2</v>
      </c>
      <c r="K116" s="52">
        <v>0.10456602762692684</v>
      </c>
      <c r="L116" s="245">
        <v>9.1560264629629629</v>
      </c>
      <c r="M116" s="245">
        <v>10.11981872222222</v>
      </c>
    </row>
    <row r="117" spans="1:13" ht="15" customHeight="1">
      <c r="A117" s="48"/>
      <c r="B117" s="186" t="s">
        <v>163</v>
      </c>
      <c r="C117" s="244">
        <v>0.78579999999999994</v>
      </c>
      <c r="D117" s="49">
        <v>4.052364146077387E-2</v>
      </c>
      <c r="E117" s="245">
        <v>0.70475271707845222</v>
      </c>
      <c r="F117" s="245">
        <v>0.86684728292154767</v>
      </c>
      <c r="G117" s="245">
        <v>0.6642290756176783</v>
      </c>
      <c r="H117" s="245">
        <v>0.90737092438232159</v>
      </c>
      <c r="I117" s="51">
        <v>5.1569917868126584E-2</v>
      </c>
      <c r="J117" s="50">
        <v>0.10313983573625317</v>
      </c>
      <c r="K117" s="52">
        <v>0.15470975360437975</v>
      </c>
      <c r="L117" s="245">
        <v>0.7465099999999999</v>
      </c>
      <c r="M117" s="245">
        <v>0.82508999999999999</v>
      </c>
    </row>
    <row r="118" spans="1:13" ht="15" customHeight="1">
      <c r="A118" s="48"/>
      <c r="B118" s="186" t="s">
        <v>179</v>
      </c>
      <c r="C118" s="253">
        <v>298.03050570175435</v>
      </c>
      <c r="D118" s="254">
        <v>10.074586189879909</v>
      </c>
      <c r="E118" s="254">
        <v>277.88133332199453</v>
      </c>
      <c r="F118" s="254">
        <v>318.17967808151417</v>
      </c>
      <c r="G118" s="254">
        <v>267.80674713211465</v>
      </c>
      <c r="H118" s="254">
        <v>328.25426427139405</v>
      </c>
      <c r="I118" s="51">
        <v>3.3803875768213365E-2</v>
      </c>
      <c r="J118" s="50">
        <v>6.760775153642673E-2</v>
      </c>
      <c r="K118" s="52">
        <v>0.1014116273046401</v>
      </c>
      <c r="L118" s="254">
        <v>283.12898041666665</v>
      </c>
      <c r="M118" s="254">
        <v>312.93203098684205</v>
      </c>
    </row>
    <row r="119" spans="1:13" ht="15" customHeight="1">
      <c r="A119" s="48"/>
      <c r="B119" s="198" t="s">
        <v>183</v>
      </c>
      <c r="C119" s="255">
        <v>8.6932180555555565</v>
      </c>
      <c r="D119" s="256">
        <v>1.0700834981145755</v>
      </c>
      <c r="E119" s="256">
        <v>6.5530510593264051</v>
      </c>
      <c r="F119" s="256">
        <v>10.833385051784708</v>
      </c>
      <c r="G119" s="256">
        <v>5.4829675612118303</v>
      </c>
      <c r="H119" s="256">
        <v>11.903468549899284</v>
      </c>
      <c r="I119" s="199">
        <v>0.12309405921673844</v>
      </c>
      <c r="J119" s="200">
        <v>0.24618811843347688</v>
      </c>
      <c r="K119" s="201">
        <v>0.36928217765021532</v>
      </c>
      <c r="L119" s="256">
        <v>8.2585571527777795</v>
      </c>
      <c r="M119" s="256">
        <v>9.1278789583333335</v>
      </c>
    </row>
    <row r="120" spans="1:13" ht="15" customHeight="1">
      <c r="B120" s="260" t="s">
        <v>609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119">
    <cfRule type="expression" dxfId="141" priority="69">
      <formula>IF(PG_IsBlnkRowRout*PG_IsBlnkRowRoutNext=1,TRUE,FALSE)</formula>
    </cfRule>
  </conditionalFormatting>
  <hyperlinks>
    <hyperlink ref="B5" location="'Fire Assay'!$A$4" display="'Fire Assay'!$A$4" xr:uid="{D929BE7C-5C0F-4153-AD83-A744AA29345A}"/>
    <hyperlink ref="B7" location="'AR Digest 10-50g'!$A$4" display="'AR Digest 10-50g'!$A$4" xr:uid="{DE26DBD8-814A-4D6E-93F7-41010706ABBE}"/>
    <hyperlink ref="B9" location="'4-Acid'!$A$4" display="'4-Acid'!$A$4" xr:uid="{EE515A83-1070-48AE-8E0D-88371EA383D6}"/>
    <hyperlink ref="B10" location="'4-Acid'!$A$22" display="'4-Acid'!$A$22" xr:uid="{34614665-260A-41F5-98F9-156948EF4B36}"/>
    <hyperlink ref="B11" location="'4-Acid'!$A$40" display="'4-Acid'!$A$40" xr:uid="{5C19F5B9-AFB4-4A62-A582-030D26EE6B4C}"/>
    <hyperlink ref="B12" location="'4-Acid'!$A$76" display="'4-Acid'!$A$76" xr:uid="{3B42C400-98B8-4087-BDA5-FC7EEDC241D3}"/>
    <hyperlink ref="B13" location="'4-Acid'!$A$94" display="'4-Acid'!$A$94" xr:uid="{83EB8EF6-2202-423D-8F49-ABD495F4EE01}"/>
    <hyperlink ref="B14" location="'4-Acid'!$A$113" display="'4-Acid'!$A$113" xr:uid="{32BB0A85-A782-4ED7-9EA4-34736C17C225}"/>
    <hyperlink ref="B15" location="'4-Acid'!$A$131" display="'4-Acid'!$A$131" xr:uid="{33C5FB8F-62DB-4D0A-BC9C-03FEACFDAB49}"/>
    <hyperlink ref="B16" location="'4-Acid'!$A$149" display="'4-Acid'!$A$149" xr:uid="{09984C7C-FDEE-433A-986D-417746EB1210}"/>
    <hyperlink ref="B17" location="'4-Acid'!$A$167" display="'4-Acid'!$A$167" xr:uid="{0E335537-0538-4B30-832B-E3A94C02C622}"/>
    <hyperlink ref="B18" location="'4-Acid'!$A$185" display="'4-Acid'!$A$185" xr:uid="{776D398D-1427-4490-8D9E-0FF1D36E252E}"/>
    <hyperlink ref="B19" location="'4-Acid'!$A$204" display="'4-Acid'!$A$204" xr:uid="{2FA91CB1-46FF-4661-8979-669B27DD4BBC}"/>
    <hyperlink ref="B20" location="'4-Acid'!$A$222" display="'4-Acid'!$A$222" xr:uid="{85BA5C5F-691E-495A-9F18-D0D9F6B58920}"/>
    <hyperlink ref="B21" location="'4-Acid'!$A$241" display="'4-Acid'!$A$241" xr:uid="{367F54ED-F61F-45F4-BE9B-A5B53B2AAEF0}"/>
    <hyperlink ref="B22" location="'4-Acid'!$A$259" display="'4-Acid'!$A$259" xr:uid="{9067526E-3AB8-4BB1-9F2B-535CD1058D82}"/>
    <hyperlink ref="B23" location="'4-Acid'!$A$277" display="'4-Acid'!$A$277" xr:uid="{2EF624C0-DB7E-4C52-B793-27B0940BC143}"/>
    <hyperlink ref="B24" location="'4-Acid'!$A$295" display="'4-Acid'!$A$295" xr:uid="{4F10CA27-1ABC-4BF3-A03F-8CFA2536BDD0}"/>
    <hyperlink ref="B25" location="'4-Acid'!$A$313" display="'4-Acid'!$A$313" xr:uid="{E2D58B88-1B75-4924-BB17-B9F403EA43EC}"/>
    <hyperlink ref="B26" location="'4-Acid'!$A$331" display="'4-Acid'!$A$331" xr:uid="{8EDE0231-90B4-40F5-9421-6C0F2E6A4CF6}"/>
    <hyperlink ref="B27" location="'4-Acid'!$A$349" display="'4-Acid'!$A$349" xr:uid="{044D851A-954F-4331-ABEF-F23089A49758}"/>
    <hyperlink ref="B28" location="'4-Acid'!$A$385" display="'4-Acid'!$A$385" xr:uid="{891DD1CA-F77A-458E-B57D-6FE647EB3C82}"/>
    <hyperlink ref="B29" location="'4-Acid'!$A$421" display="'4-Acid'!$A$421" xr:uid="{311B6A20-8FDD-4B9D-A764-B43671E89F38}"/>
    <hyperlink ref="B30" location="'4-Acid'!$A$439" display="'4-Acid'!$A$439" xr:uid="{5CAE0653-0A82-4087-929E-2C90E546A1DA}"/>
    <hyperlink ref="B31" location="'4-Acid'!$A$458" display="'4-Acid'!$A$458" xr:uid="{440F38E4-7454-4D21-8844-C91F6D92E2C2}"/>
    <hyperlink ref="B32" location="'4-Acid'!$A$476" display="'4-Acid'!$A$476" xr:uid="{1D2495E2-B636-4AD4-839F-282192498642}"/>
    <hyperlink ref="B33" location="'4-Acid'!$A$494" display="'4-Acid'!$A$494" xr:uid="{054FC8BE-D2C0-4D29-A1C9-D44584C1B121}"/>
    <hyperlink ref="B34" location="'4-Acid'!$A$512" display="'4-Acid'!$A$512" xr:uid="{2AE40F2E-D7D8-44E3-A51B-EE88248847CA}"/>
    <hyperlink ref="B35" location="'4-Acid'!$A$530" display="'4-Acid'!$A$530" xr:uid="{68CC4B8B-C38B-4C94-92C6-1F2483E9314B}"/>
    <hyperlink ref="B36" location="'4-Acid'!$A$548" display="'4-Acid'!$A$548" xr:uid="{D2CB9B0A-1247-45EA-9C8C-A90D14B0BBA1}"/>
    <hyperlink ref="B37" location="'4-Acid'!$A$566" display="'4-Acid'!$A$566" xr:uid="{BA320189-10E8-4FFF-A1A5-1D95522CD5C8}"/>
    <hyperlink ref="B38" location="'4-Acid'!$A$584" display="'4-Acid'!$A$584" xr:uid="{1FACFA12-FCA6-4DD9-AD5F-1695A01133C2}"/>
    <hyperlink ref="B39" location="'4-Acid'!$A$602" display="'4-Acid'!$A$602" xr:uid="{8EA83E5E-C7E7-4EA1-A37C-7E42567E61FF}"/>
    <hyperlink ref="B40" location="'4-Acid'!$A$620" display="'4-Acid'!$A$620" xr:uid="{EB8F6A1F-2227-4F3A-8E9A-A0D2C909CF64}"/>
    <hyperlink ref="B41" location="'4-Acid'!$A$638" display="'4-Acid'!$A$638" xr:uid="{884F29F0-B5B2-4CB8-B05D-FE4029F13E9C}"/>
    <hyperlink ref="B42" location="'4-Acid'!$A$656" display="'4-Acid'!$A$656" xr:uid="{BF36A802-D1F5-4179-AF98-39D639A7B50C}"/>
    <hyperlink ref="B43" location="'4-Acid'!$A$674" display="'4-Acid'!$A$674" xr:uid="{323F4D51-8CEB-4A93-B290-D1060CC732D5}"/>
    <hyperlink ref="B44" location="'4-Acid'!$A$692" display="'4-Acid'!$A$692" xr:uid="{2E4C056A-C793-45CE-B24E-CC7FBBC269A7}"/>
    <hyperlink ref="B45" location="'4-Acid'!$A$710" display="'4-Acid'!$A$710" xr:uid="{9E6CF42F-FE1B-45CE-86AD-5EB209B99768}"/>
    <hyperlink ref="B46" location="'4-Acid'!$A$728" display="'4-Acid'!$A$728" xr:uid="{C8981651-EDA7-43F8-882D-5424CDFC08B3}"/>
    <hyperlink ref="B47" location="'4-Acid'!$A$746" display="'4-Acid'!$A$746" xr:uid="{2F869286-D0E7-40A7-BEC0-2A9F224867AC}"/>
    <hyperlink ref="B48" location="'4-Acid'!$A$764" display="'4-Acid'!$A$764" xr:uid="{97B0B53A-C806-4EC4-A202-AB5EB7138A3A}"/>
    <hyperlink ref="B49" location="'4-Acid'!$A$783" display="'4-Acid'!$A$783" xr:uid="{C4929B3A-D032-4B09-B135-04050AE365BF}"/>
    <hyperlink ref="B50" location="'4-Acid'!$A$802" display="'4-Acid'!$A$802" xr:uid="{8A56E865-7788-4BB3-9FFA-6C157D0F6B0C}"/>
    <hyperlink ref="B51" location="'4-Acid'!$A$820" display="'4-Acid'!$A$820" xr:uid="{F37DF455-A972-4B63-BDF1-7489CE8F8783}"/>
    <hyperlink ref="B52" location="'4-Acid'!$A$838" display="'4-Acid'!$A$838" xr:uid="{F3BB5DFB-A2DD-40A7-86C9-B538C55AB188}"/>
    <hyperlink ref="B53" location="'4-Acid'!$A$857" display="'4-Acid'!$A$857" xr:uid="{55167CB1-788D-42F3-BB54-D2EE1D675B7A}"/>
    <hyperlink ref="B54" location="'4-Acid'!$A$875" display="'4-Acid'!$A$875" xr:uid="{C82576DC-A0F4-4391-A55B-E7AC8691D1F6}"/>
    <hyperlink ref="B55" location="'4-Acid'!$A$894" display="'4-Acid'!$A$894" xr:uid="{EF4C9C63-58ED-48DE-B47B-E52D92BBD1C2}"/>
    <hyperlink ref="B56" location="'4-Acid'!$A$912" display="'4-Acid'!$A$912" xr:uid="{0BAFBEB1-9948-4C7B-A9B9-04F6FC9CEFE9}"/>
    <hyperlink ref="B57" location="'4-Acid'!$A$931" display="'4-Acid'!$A$931" xr:uid="{E245BE7A-A30D-4097-B5BC-1C3AFE9CB70F}"/>
    <hyperlink ref="B58" location="'4-Acid'!$A$949" display="'4-Acid'!$A$949" xr:uid="{B9717C8E-62F2-48CA-97E9-696F108C7CA5}"/>
    <hyperlink ref="B59" location="'4-Acid'!$A$967" display="'4-Acid'!$A$967" xr:uid="{F6268FDC-062E-4788-804B-AA2BB0AD2D8C}"/>
    <hyperlink ref="B60" location="'4-Acid'!$A$985" display="'4-Acid'!$A$985" xr:uid="{F3FF1D3C-7A1E-4308-85FA-0B9FBF7025E4}"/>
    <hyperlink ref="B61" location="'4-Acid'!$A$1003" display="'4-Acid'!$A$1003" xr:uid="{AAF875A8-D76D-46A2-BC6C-AC180A11F633}"/>
    <hyperlink ref="B62" location="'4-Acid'!$A$1021" display="'4-Acid'!$A$1021" xr:uid="{BA1872B0-CEC4-4EAD-B404-ED6F48B1D9DA}"/>
    <hyperlink ref="B63" location="'4-Acid'!$A$1039" display="'4-Acid'!$A$1039" xr:uid="{EE3261F3-2483-4B28-9EA6-E1091F382193}"/>
    <hyperlink ref="B64" location="'4-Acid'!$A$1057" display="'4-Acid'!$A$1057" xr:uid="{2C02037E-B4E7-4B02-B336-B4D75DA9838B}"/>
    <hyperlink ref="B65" location="'4-Acid'!$A$1075" display="'4-Acid'!$A$1075" xr:uid="{16F13745-D200-4CC9-BD45-4735665CBDCE}"/>
    <hyperlink ref="B66" location="'4-Acid'!$A$1093" display="'4-Acid'!$A$1093" xr:uid="{013730C8-DED7-427B-95A6-3C424A443401}"/>
    <hyperlink ref="B67" location="'4-Acid'!$A$1111" display="'4-Acid'!$A$1111" xr:uid="{0855B387-9D6C-498D-9A38-96F2EE32FEEC}"/>
    <hyperlink ref="B69" location="'Aqua Regia'!$A$4" display="'Aqua Regia'!$A$4" xr:uid="{ADFF74CD-D4DC-4F74-BB6D-F03A41241AE4}"/>
    <hyperlink ref="B70" location="'Aqua Regia'!$A$22" display="'Aqua Regia'!$A$22" xr:uid="{EDB1E7E1-25E5-4C35-A2DD-A78315004335}"/>
    <hyperlink ref="B71" location="'Aqua Regia'!$A$40" display="'Aqua Regia'!$A$40" xr:uid="{634C184C-9630-4F0C-AD40-4AB439D6FE8B}"/>
    <hyperlink ref="B72" location="'Aqua Regia'!$A$58" display="'Aqua Regia'!$A$58" xr:uid="{FDC7DCF8-2C77-409A-82D6-275D3A10B796}"/>
    <hyperlink ref="B73" location="'Aqua Regia'!$A$94" display="'Aqua Regia'!$A$94" xr:uid="{A4230B1A-85BF-44CD-86D1-56E10755674F}"/>
    <hyperlink ref="B74" location="'Aqua Regia'!$A$112" display="'Aqua Regia'!$A$112" xr:uid="{BBA4E741-539D-42FB-BB91-58A58079D347}"/>
    <hyperlink ref="B75" location="'Aqua Regia'!$A$131" display="'Aqua Regia'!$A$131" xr:uid="{A2EC96B0-68A4-4163-A80D-17B10D2BF545}"/>
    <hyperlink ref="B76" location="'Aqua Regia'!$A$149" display="'Aqua Regia'!$A$149" xr:uid="{643212DC-98E0-4F87-B6E6-654C268FFB75}"/>
    <hyperlink ref="B77" location="'Aqua Regia'!$A$167" display="'Aqua Regia'!$A$167" xr:uid="{1FA138A6-5955-4C09-BE4E-BA592F1445DC}"/>
    <hyperlink ref="B78" location="'Aqua Regia'!$A$185" display="'Aqua Regia'!$A$185" xr:uid="{9CC308FF-5208-4749-A43F-FC8FC7EEBF9F}"/>
    <hyperlink ref="B79" location="'Aqua Regia'!$A$204" display="'Aqua Regia'!$A$204" xr:uid="{1968DA3F-34F2-4C82-B8D6-F34070919044}"/>
    <hyperlink ref="B80" location="'Aqua Regia'!$A$222" display="'Aqua Regia'!$A$222" xr:uid="{B73FD202-5F87-471C-BF6A-FE2B285BA7A1}"/>
    <hyperlink ref="B81" location="'Aqua Regia'!$A$240" display="'Aqua Regia'!$A$240" xr:uid="{98D358E2-70A9-4876-91B8-5644E2F3C8D3}"/>
    <hyperlink ref="B82" location="'Aqua Regia'!$A$312" display="'Aqua Regia'!$A$312" xr:uid="{2A9B613D-17B5-415C-90CD-8AF8A4E0C9F0}"/>
    <hyperlink ref="B83" location="'Aqua Regia'!$A$330" display="'Aqua Regia'!$A$330" xr:uid="{C384DFD5-4EF0-440A-A14B-F2CCBB49A43F}"/>
    <hyperlink ref="B84" location="'Aqua Regia'!$A$367" display="'Aqua Regia'!$A$367" xr:uid="{14E82206-FF5B-4129-83D6-FFB35799E46C}"/>
    <hyperlink ref="B85" location="'Aqua Regia'!$A$385" display="'Aqua Regia'!$A$385" xr:uid="{0F7D4327-B48E-4F5D-86E6-22E01B8BFAA1}"/>
    <hyperlink ref="B86" location="'Aqua Regia'!$A$404" display="'Aqua Regia'!$A$404" xr:uid="{6FB4D4F5-91AE-478B-BFEC-C74813B0CF61}"/>
    <hyperlink ref="B87" location="'Aqua Regia'!$A$440" display="'Aqua Regia'!$A$440" xr:uid="{6BF30F4D-7BD7-4617-97C3-D3A1A210D503}"/>
    <hyperlink ref="B88" location="'Aqua Regia'!$A$459" display="'Aqua Regia'!$A$459" xr:uid="{3B9213EE-1346-4415-BD0F-49576F3FD9AE}"/>
    <hyperlink ref="B89" location="'Aqua Regia'!$A$477" display="'Aqua Regia'!$A$477" xr:uid="{448B8220-7532-441F-A7DB-B6E1B0F4B402}"/>
    <hyperlink ref="B90" location="'Aqua Regia'!$A$496" display="'Aqua Regia'!$A$496" xr:uid="{A628E83D-7049-4B55-A9AF-DB1F3BB6E3DE}"/>
    <hyperlink ref="B91" location="'Aqua Regia'!$A$533" display="'Aqua Regia'!$A$533" xr:uid="{2864FF0F-5C94-4A5C-A9A8-506E8C48CF61}"/>
    <hyperlink ref="B92" location="'Aqua Regia'!$A$551" display="'Aqua Regia'!$A$551" xr:uid="{20A09BA0-B6C1-40A2-81F8-35A568083AFD}"/>
    <hyperlink ref="B93" location="'Aqua Regia'!$A$569" display="'Aqua Regia'!$A$569" xr:uid="{07D55C2D-D1DE-4C6C-A894-B107607C5256}"/>
    <hyperlink ref="B94" location="'Aqua Regia'!$A$587" display="'Aqua Regia'!$A$587" xr:uid="{2AD6819A-79E0-416C-A4C6-658757BB0267}"/>
    <hyperlink ref="B95" location="'Aqua Regia'!$A$605" display="'Aqua Regia'!$A$605" xr:uid="{FC2073C4-498B-4D3F-B966-2BF6DF429E73}"/>
    <hyperlink ref="B96" location="'Aqua Regia'!$A$642" display="'Aqua Regia'!$A$642" xr:uid="{CEA6EFC1-AC05-4788-96B1-6094ABC1B935}"/>
    <hyperlink ref="B97" location="'Aqua Regia'!$A$660" display="'Aqua Regia'!$A$660" xr:uid="{456FFE0C-AD12-4DF1-B787-1D637A74A125}"/>
    <hyperlink ref="B98" location="'Aqua Regia'!$A$678" display="'Aqua Regia'!$A$678" xr:uid="{40A2845D-A2D3-48A5-801D-84E16380ACBA}"/>
    <hyperlink ref="B99" location="'Aqua Regia'!$A$750" display="'Aqua Regia'!$A$750" xr:uid="{089C776A-4187-41CE-B7BE-602A5A7F5F01}"/>
    <hyperlink ref="B100" location="'Aqua Regia'!$A$768" display="'Aqua Regia'!$A$768" xr:uid="{42AAEF11-2BF3-40AE-BB53-E54D34FCFEEF}"/>
    <hyperlink ref="B101" location="'Aqua Regia'!$A$787" display="'Aqua Regia'!$A$787" xr:uid="{E32D1D42-1D48-4B94-A83C-6792CC4028EA}"/>
    <hyperlink ref="B102" location="'Aqua Regia'!$A$805" display="'Aqua Regia'!$A$805" xr:uid="{B278FB52-03D1-444A-8374-2A15D5D8A11D}"/>
    <hyperlink ref="B103" location="'Aqua Regia'!$A$824" display="'Aqua Regia'!$A$824" xr:uid="{A3A3AACE-451B-4771-8AC4-917390637F52}"/>
    <hyperlink ref="B104" location="'Aqua Regia'!$A$843" display="'Aqua Regia'!$A$843" xr:uid="{480509A9-360C-4FDA-BB01-CD14A258FFE1}"/>
    <hyperlink ref="B105" location="'Aqua Regia'!$A$879" display="'Aqua Regia'!$A$879" xr:uid="{5B0BEFD0-8044-44DA-A6ED-666B5100B0E6}"/>
    <hyperlink ref="B106" location="'Aqua Regia'!$A$897" display="'Aqua Regia'!$A$897" xr:uid="{F1BCC23E-E5B9-4F59-9EBA-488EC687F422}"/>
    <hyperlink ref="B107" location="'Aqua Regia'!$A$915" display="'Aqua Regia'!$A$915" xr:uid="{F2A16E80-8179-4C00-8BB1-71CBB3A45DC1}"/>
    <hyperlink ref="B108" location="'Aqua Regia'!$A$933" display="'Aqua Regia'!$A$933" xr:uid="{9EEDB543-EE5E-467C-A367-A53D6DEACDB7}"/>
    <hyperlink ref="B109" location="'Aqua Regia'!$A$951" display="'Aqua Regia'!$A$951" xr:uid="{165929B6-CF86-4F95-AA9A-ED90DBF85821}"/>
    <hyperlink ref="B110" location="'Aqua Regia'!$A$970" display="'Aqua Regia'!$A$970" xr:uid="{B6894323-B3FB-488A-A774-19B37D56AB2B}"/>
    <hyperlink ref="B111" location="'Aqua Regia'!$A$989" display="'Aqua Regia'!$A$989" xr:uid="{1B23F32F-9359-4706-A3DF-B5050921D770}"/>
    <hyperlink ref="B112" location="'Aqua Regia'!$A$1007" display="'Aqua Regia'!$A$1007" xr:uid="{BEB872A1-466E-4652-A413-ACCBCF060E8E}"/>
    <hyperlink ref="B113" location="'Aqua Regia'!$A$1043" display="'Aqua Regia'!$A$1043" xr:uid="{602C6999-88EB-4A79-B3EE-5B3B6911A6EC}"/>
    <hyperlink ref="B114" location="'Aqua Regia'!$A$1061" display="'Aqua Regia'!$A$1061" xr:uid="{ABE4E993-C4DA-47DD-89F8-F54D04AB0A2E}"/>
    <hyperlink ref="B115" location="'Aqua Regia'!$A$1079" display="'Aqua Regia'!$A$1079" xr:uid="{8397F49C-429E-44D1-87FA-B0E33BCBDE94}"/>
    <hyperlink ref="B116" location="'Aqua Regia'!$A$1097" display="'Aqua Regia'!$A$1097" xr:uid="{02630502-B91B-46D2-A43D-5618DB28EF2E}"/>
    <hyperlink ref="B117" location="'Aqua Regia'!$A$1115" display="'Aqua Regia'!$A$1115" xr:uid="{CCAB46D8-2870-4634-A10A-A91C6628E18D}"/>
    <hyperlink ref="B118" location="'Aqua Regia'!$A$1133" display="'Aqua Regia'!$A$1133" xr:uid="{A93C35CA-846E-4A5B-8A8A-D6D06CEB818D}"/>
    <hyperlink ref="B119" location="'Aqua Regia'!$A$1151" display="'Aqua Regia'!$A$1151" xr:uid="{6D1FD31E-912C-40B0-901F-66A1FDA07AB9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9C665-017D-4B6F-A07B-FC0BFFABDC2B}">
  <sheetPr codeName="Sheet14"/>
  <dimension ref="A1:BN1248"/>
  <sheetViews>
    <sheetView zoomScale="85" zoomScaleNormal="85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4" width="11.28515625" style="2" bestFit="1" customWidth="1"/>
    <col min="25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476</v>
      </c>
      <c r="BM1" s="27" t="s">
        <v>66</v>
      </c>
    </row>
    <row r="2" spans="1:66" ht="15">
      <c r="A2" s="24" t="s">
        <v>4</v>
      </c>
      <c r="B2" s="18" t="s">
        <v>108</v>
      </c>
      <c r="C2" s="15" t="s">
        <v>109</v>
      </c>
      <c r="D2" s="16" t="s">
        <v>224</v>
      </c>
      <c r="E2" s="17" t="s">
        <v>224</v>
      </c>
      <c r="F2" s="17" t="s">
        <v>224</v>
      </c>
      <c r="G2" s="17" t="s">
        <v>224</v>
      </c>
      <c r="H2" s="17" t="s">
        <v>224</v>
      </c>
      <c r="I2" s="17" t="s">
        <v>224</v>
      </c>
      <c r="J2" s="17" t="s">
        <v>224</v>
      </c>
      <c r="K2" s="17" t="s">
        <v>224</v>
      </c>
      <c r="L2" s="17" t="s">
        <v>224</v>
      </c>
      <c r="M2" s="17" t="s">
        <v>224</v>
      </c>
      <c r="N2" s="17" t="s">
        <v>224</v>
      </c>
      <c r="O2" s="17" t="s">
        <v>224</v>
      </c>
      <c r="P2" s="17" t="s">
        <v>224</v>
      </c>
      <c r="Q2" s="17" t="s">
        <v>224</v>
      </c>
      <c r="R2" s="17" t="s">
        <v>224</v>
      </c>
      <c r="S2" s="17" t="s">
        <v>224</v>
      </c>
      <c r="T2" s="17" t="s">
        <v>224</v>
      </c>
      <c r="U2" s="17" t="s">
        <v>224</v>
      </c>
      <c r="V2" s="17" t="s">
        <v>224</v>
      </c>
      <c r="W2" s="17" t="s">
        <v>224</v>
      </c>
      <c r="X2" s="17" t="s">
        <v>224</v>
      </c>
      <c r="Y2" s="15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225</v>
      </c>
      <c r="C3" s="9" t="s">
        <v>225</v>
      </c>
      <c r="D3" s="151" t="s">
        <v>227</v>
      </c>
      <c r="E3" s="152" t="s">
        <v>228</v>
      </c>
      <c r="F3" s="152" t="s">
        <v>229</v>
      </c>
      <c r="G3" s="152" t="s">
        <v>230</v>
      </c>
      <c r="H3" s="152" t="s">
        <v>231</v>
      </c>
      <c r="I3" s="152" t="s">
        <v>232</v>
      </c>
      <c r="J3" s="152" t="s">
        <v>233</v>
      </c>
      <c r="K3" s="152" t="s">
        <v>234</v>
      </c>
      <c r="L3" s="152" t="s">
        <v>235</v>
      </c>
      <c r="M3" s="152" t="s">
        <v>236</v>
      </c>
      <c r="N3" s="152" t="s">
        <v>237</v>
      </c>
      <c r="O3" s="152" t="s">
        <v>238</v>
      </c>
      <c r="P3" s="152" t="s">
        <v>239</v>
      </c>
      <c r="Q3" s="152" t="s">
        <v>240</v>
      </c>
      <c r="R3" s="152" t="s">
        <v>241</v>
      </c>
      <c r="S3" s="152" t="s">
        <v>242</v>
      </c>
      <c r="T3" s="152" t="s">
        <v>243</v>
      </c>
      <c r="U3" s="152" t="s">
        <v>244</v>
      </c>
      <c r="V3" s="152" t="s">
        <v>245</v>
      </c>
      <c r="W3" s="152" t="s">
        <v>246</v>
      </c>
      <c r="X3" s="152" t="s">
        <v>247</v>
      </c>
      <c r="Y3" s="15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10" t="s">
        <v>276</v>
      </c>
      <c r="E4" s="11" t="s">
        <v>261</v>
      </c>
      <c r="F4" s="11" t="s">
        <v>261</v>
      </c>
      <c r="G4" s="11" t="s">
        <v>261</v>
      </c>
      <c r="H4" s="11" t="s">
        <v>277</v>
      </c>
      <c r="I4" s="11" t="s">
        <v>276</v>
      </c>
      <c r="J4" s="11" t="s">
        <v>276</v>
      </c>
      <c r="K4" s="11" t="s">
        <v>277</v>
      </c>
      <c r="L4" s="11" t="s">
        <v>261</v>
      </c>
      <c r="M4" s="11" t="s">
        <v>261</v>
      </c>
      <c r="N4" s="11" t="s">
        <v>261</v>
      </c>
      <c r="O4" s="11" t="s">
        <v>261</v>
      </c>
      <c r="P4" s="11" t="s">
        <v>261</v>
      </c>
      <c r="Q4" s="11" t="s">
        <v>277</v>
      </c>
      <c r="R4" s="11" t="s">
        <v>277</v>
      </c>
      <c r="S4" s="11" t="s">
        <v>261</v>
      </c>
      <c r="T4" s="11" t="s">
        <v>276</v>
      </c>
      <c r="U4" s="11" t="s">
        <v>276</v>
      </c>
      <c r="V4" s="11" t="s">
        <v>277</v>
      </c>
      <c r="W4" s="11" t="s">
        <v>261</v>
      </c>
      <c r="X4" s="11" t="s">
        <v>261</v>
      </c>
      <c r="Y4" s="15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2</v>
      </c>
    </row>
    <row r="5" spans="1:66">
      <c r="A5" s="29"/>
      <c r="B5" s="19"/>
      <c r="C5" s="9"/>
      <c r="D5" s="25" t="s">
        <v>278</v>
      </c>
      <c r="E5" s="25" t="s">
        <v>253</v>
      </c>
      <c r="F5" s="25" t="s">
        <v>279</v>
      </c>
      <c r="G5" s="25" t="s">
        <v>279</v>
      </c>
      <c r="H5" s="25" t="s">
        <v>280</v>
      </c>
      <c r="I5" s="25" t="s">
        <v>279</v>
      </c>
      <c r="J5" s="25" t="s">
        <v>281</v>
      </c>
      <c r="K5" s="25" t="s">
        <v>281</v>
      </c>
      <c r="L5" s="25" t="s">
        <v>279</v>
      </c>
      <c r="M5" s="25" t="s">
        <v>280</v>
      </c>
      <c r="N5" s="25" t="s">
        <v>280</v>
      </c>
      <c r="O5" s="25" t="s">
        <v>281</v>
      </c>
      <c r="P5" s="25" t="s">
        <v>281</v>
      </c>
      <c r="Q5" s="25" t="s">
        <v>280</v>
      </c>
      <c r="R5" s="25" t="s">
        <v>279</v>
      </c>
      <c r="S5" s="25" t="s">
        <v>279</v>
      </c>
      <c r="T5" s="25" t="s">
        <v>279</v>
      </c>
      <c r="U5" s="25" t="s">
        <v>278</v>
      </c>
      <c r="V5" s="25" t="s">
        <v>278</v>
      </c>
      <c r="W5" s="25" t="s">
        <v>279</v>
      </c>
      <c r="X5" s="25" t="s">
        <v>279</v>
      </c>
      <c r="Y5" s="15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147">
        <v>2.4300000000000002</v>
      </c>
      <c r="E6" s="21">
        <v>1.8009999999999999</v>
      </c>
      <c r="F6" s="21">
        <v>1.76</v>
      </c>
      <c r="G6" s="21">
        <v>1.68</v>
      </c>
      <c r="H6" s="21">
        <v>1.77</v>
      </c>
      <c r="I6" s="21">
        <v>1.7</v>
      </c>
      <c r="J6" s="147">
        <v>5.2489999999999997</v>
      </c>
      <c r="K6" s="21">
        <v>1.7</v>
      </c>
      <c r="L6" s="21">
        <v>1.68</v>
      </c>
      <c r="M6" s="21">
        <v>1.73</v>
      </c>
      <c r="N6" s="147">
        <v>1.38</v>
      </c>
      <c r="O6" s="21">
        <v>1.5</v>
      </c>
      <c r="P6" s="147">
        <v>1.43</v>
      </c>
      <c r="Q6" s="21">
        <v>1.69</v>
      </c>
      <c r="R6" s="21">
        <v>1.7</v>
      </c>
      <c r="S6" s="21">
        <v>1.61</v>
      </c>
      <c r="T6" s="21">
        <v>1.65</v>
      </c>
      <c r="U6" s="147" t="s">
        <v>102</v>
      </c>
      <c r="V6" s="21">
        <v>1.62</v>
      </c>
      <c r="W6" s="21">
        <v>1.68</v>
      </c>
      <c r="X6" s="21">
        <v>1.6970000000000001</v>
      </c>
      <c r="Y6" s="15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7">
        <v>1</v>
      </c>
    </row>
    <row r="7" spans="1:66">
      <c r="A7" s="29"/>
      <c r="B7" s="19">
        <v>1</v>
      </c>
      <c r="C7" s="9">
        <v>2</v>
      </c>
      <c r="D7" s="148">
        <v>2.36</v>
      </c>
      <c r="E7" s="11">
        <v>1.85</v>
      </c>
      <c r="F7" s="11">
        <v>1.79</v>
      </c>
      <c r="G7" s="11">
        <v>1.67</v>
      </c>
      <c r="H7" s="11">
        <v>1.79</v>
      </c>
      <c r="I7" s="11">
        <v>1.8</v>
      </c>
      <c r="J7" s="148">
        <v>3.8889999999999993</v>
      </c>
      <c r="K7" s="11">
        <v>1.8</v>
      </c>
      <c r="L7" s="11">
        <v>1.63</v>
      </c>
      <c r="M7" s="11">
        <v>1.75</v>
      </c>
      <c r="N7" s="148">
        <v>1.45</v>
      </c>
      <c r="O7" s="11">
        <v>1.6</v>
      </c>
      <c r="P7" s="148">
        <v>1.46</v>
      </c>
      <c r="Q7" s="11">
        <v>1.67</v>
      </c>
      <c r="R7" s="11">
        <v>1.72</v>
      </c>
      <c r="S7" s="11">
        <v>1.7</v>
      </c>
      <c r="T7" s="11">
        <v>1.63</v>
      </c>
      <c r="U7" s="148" t="s">
        <v>102</v>
      </c>
      <c r="V7" s="11">
        <v>1.62</v>
      </c>
      <c r="W7" s="11">
        <v>1.7</v>
      </c>
      <c r="X7" s="11">
        <v>1.611</v>
      </c>
      <c r="Y7" s="15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7">
        <v>18</v>
      </c>
    </row>
    <row r="8" spans="1:66">
      <c r="A8" s="29"/>
      <c r="B8" s="19">
        <v>1</v>
      </c>
      <c r="C8" s="9">
        <v>3</v>
      </c>
      <c r="D8" s="148">
        <v>2.46</v>
      </c>
      <c r="E8" s="11">
        <v>1.9039999999999999</v>
      </c>
      <c r="F8" s="11">
        <v>1.66</v>
      </c>
      <c r="G8" s="11">
        <v>1.63</v>
      </c>
      <c r="H8" s="11">
        <v>1.78</v>
      </c>
      <c r="I8" s="11">
        <v>1.7</v>
      </c>
      <c r="J8" s="148">
        <v>4.3369999999999997</v>
      </c>
      <c r="K8" s="11">
        <v>1.8</v>
      </c>
      <c r="L8" s="11">
        <v>1.66</v>
      </c>
      <c r="M8" s="11">
        <v>1.78</v>
      </c>
      <c r="N8" s="148">
        <v>1.45</v>
      </c>
      <c r="O8" s="11">
        <v>1.5</v>
      </c>
      <c r="P8" s="148">
        <v>1.52</v>
      </c>
      <c r="Q8" s="11">
        <v>1.6</v>
      </c>
      <c r="R8" s="11">
        <v>1.68</v>
      </c>
      <c r="S8" s="11">
        <v>1.78</v>
      </c>
      <c r="T8" s="11">
        <v>1.59</v>
      </c>
      <c r="U8" s="148" t="s">
        <v>102</v>
      </c>
      <c r="V8" s="11">
        <v>1.62</v>
      </c>
      <c r="W8" s="11">
        <v>1.73</v>
      </c>
      <c r="X8" s="11">
        <v>1.6759999999999999</v>
      </c>
      <c r="Y8" s="15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7">
        <v>16</v>
      </c>
    </row>
    <row r="9" spans="1:66">
      <c r="A9" s="29"/>
      <c r="B9" s="19">
        <v>1</v>
      </c>
      <c r="C9" s="9">
        <v>4</v>
      </c>
      <c r="D9" s="148">
        <v>2.3199999999999998</v>
      </c>
      <c r="E9" s="11">
        <v>1.742</v>
      </c>
      <c r="F9" s="11">
        <v>1.78</v>
      </c>
      <c r="G9" s="11">
        <v>1.69</v>
      </c>
      <c r="H9" s="11">
        <v>1.78</v>
      </c>
      <c r="I9" s="11">
        <v>1.7</v>
      </c>
      <c r="J9" s="148">
        <v>4.6429999999999998</v>
      </c>
      <c r="K9" s="11">
        <v>1.7</v>
      </c>
      <c r="L9" s="11">
        <v>1.64</v>
      </c>
      <c r="M9" s="11">
        <v>1.8</v>
      </c>
      <c r="N9" s="148">
        <v>1.55</v>
      </c>
      <c r="O9" s="11">
        <v>1.6</v>
      </c>
      <c r="P9" s="148">
        <v>1.51</v>
      </c>
      <c r="Q9" s="11">
        <v>1.62</v>
      </c>
      <c r="R9" s="11">
        <v>1.75</v>
      </c>
      <c r="S9" s="11">
        <v>1.84</v>
      </c>
      <c r="T9" s="11">
        <v>1.5767666666666666</v>
      </c>
      <c r="U9" s="148" t="s">
        <v>102</v>
      </c>
      <c r="V9" s="11">
        <v>1.6</v>
      </c>
      <c r="W9" s="11">
        <v>1.7</v>
      </c>
      <c r="X9" s="11">
        <v>1.661</v>
      </c>
      <c r="Y9" s="15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7">
        <v>1.7000486111111115</v>
      </c>
      <c r="BN9" s="27"/>
    </row>
    <row r="10" spans="1:66">
      <c r="A10" s="29"/>
      <c r="B10" s="19">
        <v>1</v>
      </c>
      <c r="C10" s="9">
        <v>5</v>
      </c>
      <c r="D10" s="148">
        <v>2.44</v>
      </c>
      <c r="E10" s="11">
        <v>1.7110000000000001</v>
      </c>
      <c r="F10" s="11">
        <v>1.83</v>
      </c>
      <c r="G10" s="11">
        <v>1.61</v>
      </c>
      <c r="H10" s="11">
        <v>1.77</v>
      </c>
      <c r="I10" s="11">
        <v>1.8</v>
      </c>
      <c r="J10" s="148">
        <v>4.2110000000000003</v>
      </c>
      <c r="K10" s="11">
        <v>1.8</v>
      </c>
      <c r="L10" s="11">
        <v>1.62</v>
      </c>
      <c r="M10" s="11">
        <v>1.82</v>
      </c>
      <c r="N10" s="148">
        <v>1.48</v>
      </c>
      <c r="O10" s="11">
        <v>1.5</v>
      </c>
      <c r="P10" s="148">
        <v>1.43</v>
      </c>
      <c r="Q10" s="11">
        <v>1.66</v>
      </c>
      <c r="R10" s="11">
        <v>1.73</v>
      </c>
      <c r="S10" s="11">
        <v>1.71</v>
      </c>
      <c r="T10" s="11">
        <v>1.6009000000000002</v>
      </c>
      <c r="U10" s="148" t="s">
        <v>102</v>
      </c>
      <c r="V10" s="11">
        <v>1.61</v>
      </c>
      <c r="W10" s="11">
        <v>1.66</v>
      </c>
      <c r="X10" s="11">
        <v>1.593</v>
      </c>
      <c r="Y10" s="15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7">
        <v>71</v>
      </c>
    </row>
    <row r="11" spans="1:66">
      <c r="A11" s="29"/>
      <c r="B11" s="19">
        <v>1</v>
      </c>
      <c r="C11" s="9">
        <v>6</v>
      </c>
      <c r="D11" s="148">
        <v>2.2200000000000002</v>
      </c>
      <c r="E11" s="11">
        <v>1.8560000000000001</v>
      </c>
      <c r="F11" s="11">
        <v>1.72</v>
      </c>
      <c r="G11" s="11">
        <v>1.72</v>
      </c>
      <c r="H11" s="11">
        <v>1.76</v>
      </c>
      <c r="I11" s="11">
        <v>1.8</v>
      </c>
      <c r="J11" s="148">
        <v>4.1349999999999998</v>
      </c>
      <c r="K11" s="11">
        <v>1.8</v>
      </c>
      <c r="L11" s="11">
        <v>1.66</v>
      </c>
      <c r="M11" s="11">
        <v>1.82</v>
      </c>
      <c r="N11" s="148">
        <v>1.41</v>
      </c>
      <c r="O11" s="11">
        <v>1.6</v>
      </c>
      <c r="P11" s="148">
        <v>1.49</v>
      </c>
      <c r="Q11" s="11">
        <v>1.67</v>
      </c>
      <c r="R11" s="11">
        <v>1.79</v>
      </c>
      <c r="S11" s="11">
        <v>1.78</v>
      </c>
      <c r="T11" s="11">
        <v>1.65</v>
      </c>
      <c r="U11" s="148" t="s">
        <v>102</v>
      </c>
      <c r="V11" s="11">
        <v>1.61</v>
      </c>
      <c r="W11" s="11">
        <v>1.7</v>
      </c>
      <c r="X11" s="11">
        <v>1.675</v>
      </c>
      <c r="Y11" s="15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20" t="s">
        <v>254</v>
      </c>
      <c r="C12" s="12"/>
      <c r="D12" s="22">
        <v>2.3716666666666666</v>
      </c>
      <c r="E12" s="22">
        <v>1.8106666666666664</v>
      </c>
      <c r="F12" s="22">
        <v>1.7566666666666668</v>
      </c>
      <c r="G12" s="22">
        <v>1.6666666666666667</v>
      </c>
      <c r="H12" s="22">
        <v>1.7750000000000001</v>
      </c>
      <c r="I12" s="22">
        <v>1.7500000000000002</v>
      </c>
      <c r="J12" s="22">
        <v>4.4106666666666667</v>
      </c>
      <c r="K12" s="22">
        <v>1.7666666666666668</v>
      </c>
      <c r="L12" s="22">
        <v>1.6483333333333334</v>
      </c>
      <c r="M12" s="22">
        <v>1.7833333333333332</v>
      </c>
      <c r="N12" s="22">
        <v>1.4533333333333334</v>
      </c>
      <c r="O12" s="22">
        <v>1.5499999999999998</v>
      </c>
      <c r="P12" s="22">
        <v>1.4733333333333334</v>
      </c>
      <c r="Q12" s="22">
        <v>1.6516666666666666</v>
      </c>
      <c r="R12" s="22">
        <v>1.7283333333333335</v>
      </c>
      <c r="S12" s="22">
        <v>1.7366666666666666</v>
      </c>
      <c r="T12" s="22">
        <v>1.6162777777777781</v>
      </c>
      <c r="U12" s="22" t="s">
        <v>603</v>
      </c>
      <c r="V12" s="22">
        <v>1.6133333333333333</v>
      </c>
      <c r="W12" s="22">
        <v>1.6949999999999996</v>
      </c>
      <c r="X12" s="22">
        <v>1.6521666666666668</v>
      </c>
      <c r="Y12" s="15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3" t="s">
        <v>255</v>
      </c>
      <c r="C13" s="28"/>
      <c r="D13" s="11">
        <v>2.395</v>
      </c>
      <c r="E13" s="11">
        <v>1.8254999999999999</v>
      </c>
      <c r="F13" s="11">
        <v>1.77</v>
      </c>
      <c r="G13" s="11">
        <v>1.6749999999999998</v>
      </c>
      <c r="H13" s="11">
        <v>1.7749999999999999</v>
      </c>
      <c r="I13" s="11">
        <v>1.75</v>
      </c>
      <c r="J13" s="11">
        <v>4.274</v>
      </c>
      <c r="K13" s="11">
        <v>1.8</v>
      </c>
      <c r="L13" s="11">
        <v>1.65</v>
      </c>
      <c r="M13" s="11">
        <v>1.79</v>
      </c>
      <c r="N13" s="11">
        <v>1.45</v>
      </c>
      <c r="O13" s="11">
        <v>1.55</v>
      </c>
      <c r="P13" s="11">
        <v>1.4750000000000001</v>
      </c>
      <c r="Q13" s="11">
        <v>1.665</v>
      </c>
      <c r="R13" s="11">
        <v>1.7250000000000001</v>
      </c>
      <c r="S13" s="11">
        <v>1.7450000000000001</v>
      </c>
      <c r="T13" s="11">
        <v>1.6154500000000001</v>
      </c>
      <c r="U13" s="11" t="s">
        <v>603</v>
      </c>
      <c r="V13" s="11">
        <v>1.6150000000000002</v>
      </c>
      <c r="W13" s="11">
        <v>1.7</v>
      </c>
      <c r="X13" s="11">
        <v>1.6680000000000001</v>
      </c>
      <c r="Y13" s="15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29"/>
      <c r="B14" s="3" t="s">
        <v>256</v>
      </c>
      <c r="C14" s="28"/>
      <c r="D14" s="23">
        <v>9.1305348510734352E-2</v>
      </c>
      <c r="E14" s="23">
        <v>7.3559952872923079E-2</v>
      </c>
      <c r="F14" s="23">
        <v>5.9553897157672835E-2</v>
      </c>
      <c r="G14" s="23">
        <v>4.0331955899344442E-2</v>
      </c>
      <c r="H14" s="23">
        <v>1.0488088481701525E-2</v>
      </c>
      <c r="I14" s="23">
        <v>5.4772255750516655E-2</v>
      </c>
      <c r="J14" s="23">
        <v>0.4796255483881845</v>
      </c>
      <c r="K14" s="23">
        <v>5.1639777949432274E-2</v>
      </c>
      <c r="L14" s="23">
        <v>2.2286019533929002E-2</v>
      </c>
      <c r="M14" s="23">
        <v>3.7237973450050546E-2</v>
      </c>
      <c r="N14" s="23">
        <v>5.887840577551904E-2</v>
      </c>
      <c r="O14" s="23">
        <v>5.4772255750516662E-2</v>
      </c>
      <c r="P14" s="23">
        <v>3.9327683210007035E-2</v>
      </c>
      <c r="Q14" s="23">
        <v>3.4302575219167748E-2</v>
      </c>
      <c r="R14" s="23">
        <v>3.8686776379877781E-2</v>
      </c>
      <c r="S14" s="23">
        <v>8.0663911798688939E-2</v>
      </c>
      <c r="T14" s="23">
        <v>3.1466812617363893E-2</v>
      </c>
      <c r="U14" s="23" t="s">
        <v>603</v>
      </c>
      <c r="V14" s="23">
        <v>8.1649658092772665E-3</v>
      </c>
      <c r="W14" s="23">
        <v>2.3452078799117169E-2</v>
      </c>
      <c r="X14" s="23">
        <v>4.0921469507663927E-2</v>
      </c>
      <c r="Y14" s="205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56"/>
    </row>
    <row r="15" spans="1:66">
      <c r="A15" s="29"/>
      <c r="B15" s="3" t="s">
        <v>86</v>
      </c>
      <c r="C15" s="28"/>
      <c r="D15" s="13">
        <v>3.8498390095882372E-2</v>
      </c>
      <c r="E15" s="13">
        <v>4.0625894443808777E-2</v>
      </c>
      <c r="F15" s="13">
        <v>3.3901649235866887E-2</v>
      </c>
      <c r="G15" s="13">
        <v>2.4199173539606662E-2</v>
      </c>
      <c r="H15" s="13">
        <v>5.9087822432121262E-3</v>
      </c>
      <c r="I15" s="13">
        <v>3.1298431857438087E-2</v>
      </c>
      <c r="J15" s="13">
        <v>0.10874218902392332</v>
      </c>
      <c r="K15" s="13">
        <v>2.9230062990244679E-2</v>
      </c>
      <c r="L15" s="13">
        <v>1.3520335409865926E-2</v>
      </c>
      <c r="M15" s="13">
        <v>2.088110660750498E-2</v>
      </c>
      <c r="N15" s="13">
        <v>4.0512664524439704E-2</v>
      </c>
      <c r="O15" s="13">
        <v>3.5336939193881721E-2</v>
      </c>
      <c r="P15" s="13">
        <v>2.6692997653850928E-2</v>
      </c>
      <c r="Q15" s="13">
        <v>2.0768461283048083E-2</v>
      </c>
      <c r="R15" s="13">
        <v>2.2383862900604307E-2</v>
      </c>
      <c r="S15" s="13">
        <v>4.6447549980051211E-2</v>
      </c>
      <c r="T15" s="13">
        <v>1.946869099482865E-2</v>
      </c>
      <c r="U15" s="13" t="s">
        <v>603</v>
      </c>
      <c r="V15" s="13">
        <v>5.0609292206264048E-3</v>
      </c>
      <c r="W15" s="13">
        <v>1.3836034689744646E-2</v>
      </c>
      <c r="X15" s="13">
        <v>2.4768366493088223E-2</v>
      </c>
      <c r="Y15" s="15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29"/>
      <c r="B16" s="3" t="s">
        <v>257</v>
      </c>
      <c r="C16" s="28"/>
      <c r="D16" s="13">
        <v>0.39505814784707916</v>
      </c>
      <c r="E16" s="13">
        <v>6.5067583851768473E-2</v>
      </c>
      <c r="F16" s="13">
        <v>3.3303786247942169E-2</v>
      </c>
      <c r="G16" s="13">
        <v>-1.963587642510245E-2</v>
      </c>
      <c r="H16" s="13">
        <v>4.4087791607265947E-2</v>
      </c>
      <c r="I16" s="13">
        <v>2.9382329753642633E-2</v>
      </c>
      <c r="J16" s="13">
        <v>1.5944356166286089</v>
      </c>
      <c r="K16" s="13">
        <v>3.9185970989391583E-2</v>
      </c>
      <c r="L16" s="13">
        <v>-3.0419881784426228E-2</v>
      </c>
      <c r="M16" s="13">
        <v>4.8989612225140311E-2</v>
      </c>
      <c r="N16" s="13">
        <v>-0.14512248424268936</v>
      </c>
      <c r="O16" s="13">
        <v>-8.8261365075345433E-2</v>
      </c>
      <c r="P16" s="13">
        <v>-0.13335811475979054</v>
      </c>
      <c r="Q16" s="13">
        <v>-2.8459153537276571E-2</v>
      </c>
      <c r="R16" s="13">
        <v>1.6637596147168754E-2</v>
      </c>
      <c r="S16" s="13">
        <v>2.1539416765043118E-2</v>
      </c>
      <c r="T16" s="13">
        <v>-4.9275551761183256E-2</v>
      </c>
      <c r="U16" s="13" t="s">
        <v>603</v>
      </c>
      <c r="V16" s="13">
        <v>-5.1007528379499179E-2</v>
      </c>
      <c r="W16" s="13">
        <v>-2.9696863243293681E-3</v>
      </c>
      <c r="X16" s="13">
        <v>-2.8165044300203945E-2</v>
      </c>
      <c r="Y16" s="15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29"/>
      <c r="B17" s="45" t="s">
        <v>258</v>
      </c>
      <c r="C17" s="46"/>
      <c r="D17" s="44">
        <v>5.66</v>
      </c>
      <c r="E17" s="44">
        <v>0.72</v>
      </c>
      <c r="F17" s="44">
        <v>0.25</v>
      </c>
      <c r="G17" s="44">
        <v>0.54</v>
      </c>
      <c r="H17" s="44">
        <v>0.41</v>
      </c>
      <c r="I17" s="44">
        <v>0.19</v>
      </c>
      <c r="J17" s="44">
        <v>23.59</v>
      </c>
      <c r="K17" s="44">
        <v>0.34</v>
      </c>
      <c r="L17" s="44">
        <v>0.7</v>
      </c>
      <c r="M17" s="44">
        <v>0.48</v>
      </c>
      <c r="N17" s="44">
        <v>2.42</v>
      </c>
      <c r="O17" s="44">
        <v>1.57</v>
      </c>
      <c r="P17" s="44">
        <v>2.2400000000000002</v>
      </c>
      <c r="Q17" s="44">
        <v>0.67</v>
      </c>
      <c r="R17" s="44">
        <v>0</v>
      </c>
      <c r="S17" s="44">
        <v>7.0000000000000007E-2</v>
      </c>
      <c r="T17" s="44">
        <v>0.99</v>
      </c>
      <c r="U17" s="44">
        <v>6.79</v>
      </c>
      <c r="V17" s="44">
        <v>1.01</v>
      </c>
      <c r="W17" s="44">
        <v>0.28999999999999998</v>
      </c>
      <c r="X17" s="44">
        <v>0.67</v>
      </c>
      <c r="Y17" s="15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BM18" s="55"/>
    </row>
    <row r="19" spans="1:65" ht="15">
      <c r="B19" s="8" t="s">
        <v>477</v>
      </c>
      <c r="BM19" s="27" t="s">
        <v>66</v>
      </c>
    </row>
    <row r="20" spans="1:65" ht="15">
      <c r="A20" s="24" t="s">
        <v>48</v>
      </c>
      <c r="B20" s="18" t="s">
        <v>108</v>
      </c>
      <c r="C20" s="15" t="s">
        <v>109</v>
      </c>
      <c r="D20" s="16" t="s">
        <v>224</v>
      </c>
      <c r="E20" s="17" t="s">
        <v>224</v>
      </c>
      <c r="F20" s="17" t="s">
        <v>224</v>
      </c>
      <c r="G20" s="17" t="s">
        <v>224</v>
      </c>
      <c r="H20" s="17" t="s">
        <v>224</v>
      </c>
      <c r="I20" s="17" t="s">
        <v>224</v>
      </c>
      <c r="J20" s="17" t="s">
        <v>224</v>
      </c>
      <c r="K20" s="17" t="s">
        <v>224</v>
      </c>
      <c r="L20" s="17" t="s">
        <v>224</v>
      </c>
      <c r="M20" s="17" t="s">
        <v>224</v>
      </c>
      <c r="N20" s="17" t="s">
        <v>224</v>
      </c>
      <c r="O20" s="17" t="s">
        <v>224</v>
      </c>
      <c r="P20" s="17" t="s">
        <v>224</v>
      </c>
      <c r="Q20" s="17" t="s">
        <v>224</v>
      </c>
      <c r="R20" s="17" t="s">
        <v>224</v>
      </c>
      <c r="S20" s="17" t="s">
        <v>224</v>
      </c>
      <c r="T20" s="17" t="s">
        <v>224</v>
      </c>
      <c r="U20" s="17" t="s">
        <v>224</v>
      </c>
      <c r="V20" s="17" t="s">
        <v>224</v>
      </c>
      <c r="W20" s="17" t="s">
        <v>224</v>
      </c>
      <c r="X20" s="17" t="s">
        <v>224</v>
      </c>
      <c r="Y20" s="15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7">
        <v>1</v>
      </c>
    </row>
    <row r="21" spans="1:65">
      <c r="A21" s="29"/>
      <c r="B21" s="19" t="s">
        <v>225</v>
      </c>
      <c r="C21" s="9" t="s">
        <v>225</v>
      </c>
      <c r="D21" s="151" t="s">
        <v>227</v>
      </c>
      <c r="E21" s="152" t="s">
        <v>228</v>
      </c>
      <c r="F21" s="152" t="s">
        <v>229</v>
      </c>
      <c r="G21" s="152" t="s">
        <v>230</v>
      </c>
      <c r="H21" s="152" t="s">
        <v>231</v>
      </c>
      <c r="I21" s="152" t="s">
        <v>232</v>
      </c>
      <c r="J21" s="152" t="s">
        <v>233</v>
      </c>
      <c r="K21" s="152" t="s">
        <v>234</v>
      </c>
      <c r="L21" s="152" t="s">
        <v>235</v>
      </c>
      <c r="M21" s="152" t="s">
        <v>236</v>
      </c>
      <c r="N21" s="152" t="s">
        <v>237</v>
      </c>
      <c r="O21" s="152" t="s">
        <v>238</v>
      </c>
      <c r="P21" s="152" t="s">
        <v>239</v>
      </c>
      <c r="Q21" s="152" t="s">
        <v>240</v>
      </c>
      <c r="R21" s="152" t="s">
        <v>241</v>
      </c>
      <c r="S21" s="152" t="s">
        <v>242</v>
      </c>
      <c r="T21" s="152" t="s">
        <v>243</v>
      </c>
      <c r="U21" s="152" t="s">
        <v>244</v>
      </c>
      <c r="V21" s="152" t="s">
        <v>245</v>
      </c>
      <c r="W21" s="152" t="s">
        <v>246</v>
      </c>
      <c r="X21" s="152" t="s">
        <v>247</v>
      </c>
      <c r="Y21" s="15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7" t="s">
        <v>1</v>
      </c>
    </row>
    <row r="22" spans="1:65">
      <c r="A22" s="29"/>
      <c r="B22" s="19"/>
      <c r="C22" s="9"/>
      <c r="D22" s="10" t="s">
        <v>276</v>
      </c>
      <c r="E22" s="11" t="s">
        <v>261</v>
      </c>
      <c r="F22" s="11" t="s">
        <v>261</v>
      </c>
      <c r="G22" s="11" t="s">
        <v>261</v>
      </c>
      <c r="H22" s="11" t="s">
        <v>277</v>
      </c>
      <c r="I22" s="11" t="s">
        <v>276</v>
      </c>
      <c r="J22" s="11" t="s">
        <v>276</v>
      </c>
      <c r="K22" s="11" t="s">
        <v>277</v>
      </c>
      <c r="L22" s="11" t="s">
        <v>261</v>
      </c>
      <c r="M22" s="11" t="s">
        <v>276</v>
      </c>
      <c r="N22" s="11" t="s">
        <v>276</v>
      </c>
      <c r="O22" s="11" t="s">
        <v>276</v>
      </c>
      <c r="P22" s="11" t="s">
        <v>277</v>
      </c>
      <c r="Q22" s="11" t="s">
        <v>277</v>
      </c>
      <c r="R22" s="11" t="s">
        <v>277</v>
      </c>
      <c r="S22" s="11" t="s">
        <v>261</v>
      </c>
      <c r="T22" s="11" t="s">
        <v>276</v>
      </c>
      <c r="U22" s="11" t="s">
        <v>276</v>
      </c>
      <c r="V22" s="11" t="s">
        <v>277</v>
      </c>
      <c r="W22" s="11" t="s">
        <v>261</v>
      </c>
      <c r="X22" s="11" t="s">
        <v>261</v>
      </c>
      <c r="Y22" s="15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7">
        <v>2</v>
      </c>
    </row>
    <row r="23" spans="1:65">
      <c r="A23" s="29"/>
      <c r="B23" s="19"/>
      <c r="C23" s="9"/>
      <c r="D23" s="25" t="s">
        <v>278</v>
      </c>
      <c r="E23" s="25" t="s">
        <v>253</v>
      </c>
      <c r="F23" s="25" t="s">
        <v>279</v>
      </c>
      <c r="G23" s="25" t="s">
        <v>279</v>
      </c>
      <c r="H23" s="25" t="s">
        <v>280</v>
      </c>
      <c r="I23" s="25" t="s">
        <v>279</v>
      </c>
      <c r="J23" s="25" t="s">
        <v>281</v>
      </c>
      <c r="K23" s="25" t="s">
        <v>281</v>
      </c>
      <c r="L23" s="25" t="s">
        <v>279</v>
      </c>
      <c r="M23" s="25" t="s">
        <v>280</v>
      </c>
      <c r="N23" s="25" t="s">
        <v>280</v>
      </c>
      <c r="O23" s="25" t="s">
        <v>281</v>
      </c>
      <c r="P23" s="25" t="s">
        <v>281</v>
      </c>
      <c r="Q23" s="25" t="s">
        <v>280</v>
      </c>
      <c r="R23" s="25" t="s">
        <v>279</v>
      </c>
      <c r="S23" s="25" t="s">
        <v>279</v>
      </c>
      <c r="T23" s="25" t="s">
        <v>279</v>
      </c>
      <c r="U23" s="25" t="s">
        <v>278</v>
      </c>
      <c r="V23" s="25" t="s">
        <v>278</v>
      </c>
      <c r="W23" s="25" t="s">
        <v>279</v>
      </c>
      <c r="X23" s="25" t="s">
        <v>279</v>
      </c>
      <c r="Y23" s="15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7">
        <v>3</v>
      </c>
    </row>
    <row r="24" spans="1:65">
      <c r="A24" s="29"/>
      <c r="B24" s="18">
        <v>1</v>
      </c>
      <c r="C24" s="14">
        <v>1</v>
      </c>
      <c r="D24" s="21">
        <v>1.96</v>
      </c>
      <c r="E24" s="21">
        <v>1.8000000000000003</v>
      </c>
      <c r="F24" s="21">
        <v>1.8799999999999997</v>
      </c>
      <c r="G24" s="21">
        <v>1.82</v>
      </c>
      <c r="H24" s="21">
        <v>1.873</v>
      </c>
      <c r="I24" s="21">
        <v>1.9</v>
      </c>
      <c r="J24" s="21">
        <v>1.7810071999999999</v>
      </c>
      <c r="K24" s="154">
        <v>1.6500000000000001</v>
      </c>
      <c r="L24" s="21">
        <v>1.8799999999999997</v>
      </c>
      <c r="M24" s="21">
        <v>1.8856999999999999</v>
      </c>
      <c r="N24" s="154">
        <v>1.831</v>
      </c>
      <c r="O24" s="21">
        <v>1.81</v>
      </c>
      <c r="P24" s="21">
        <v>1.82</v>
      </c>
      <c r="Q24" s="21">
        <v>1.9</v>
      </c>
      <c r="R24" s="21">
        <v>1.8399999999999999</v>
      </c>
      <c r="S24" s="21">
        <v>1.7399999999999998</v>
      </c>
      <c r="T24" s="147">
        <v>2.039333333333333</v>
      </c>
      <c r="U24" s="21">
        <v>1.9931000000000001</v>
      </c>
      <c r="V24" s="21">
        <v>1.83</v>
      </c>
      <c r="W24" s="21">
        <v>1.79</v>
      </c>
      <c r="X24" s="21">
        <v>1.72</v>
      </c>
      <c r="Y24" s="15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7">
        <v>1</v>
      </c>
    </row>
    <row r="25" spans="1:65">
      <c r="A25" s="29"/>
      <c r="B25" s="19">
        <v>1</v>
      </c>
      <c r="C25" s="9">
        <v>2</v>
      </c>
      <c r="D25" s="11">
        <v>1.9299999999999997</v>
      </c>
      <c r="E25" s="11">
        <v>1.8000000000000003</v>
      </c>
      <c r="F25" s="11">
        <v>1.9299999999999997</v>
      </c>
      <c r="G25" s="11">
        <v>1.83</v>
      </c>
      <c r="H25" s="11">
        <v>1.871</v>
      </c>
      <c r="I25" s="11">
        <v>1.87</v>
      </c>
      <c r="J25" s="11">
        <v>1.7474978000000001</v>
      </c>
      <c r="K25" s="11">
        <v>1.71</v>
      </c>
      <c r="L25" s="11">
        <v>1.86</v>
      </c>
      <c r="M25" s="11">
        <v>1.8991</v>
      </c>
      <c r="N25" s="11">
        <v>1.9218999999999999</v>
      </c>
      <c r="O25" s="11">
        <v>1.81</v>
      </c>
      <c r="P25" s="11">
        <v>1.77</v>
      </c>
      <c r="Q25" s="11">
        <v>1.94</v>
      </c>
      <c r="R25" s="11">
        <v>1.76</v>
      </c>
      <c r="S25" s="11">
        <v>1.79</v>
      </c>
      <c r="T25" s="148">
        <v>2.045666666666667</v>
      </c>
      <c r="U25" s="11">
        <v>1.9207999999999998</v>
      </c>
      <c r="V25" s="11">
        <v>1.83</v>
      </c>
      <c r="W25" s="11">
        <v>1.8000000000000003</v>
      </c>
      <c r="X25" s="11">
        <v>1.8000000000000003</v>
      </c>
      <c r="Y25" s="15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7" t="e">
        <v>#N/A</v>
      </c>
    </row>
    <row r="26" spans="1:65">
      <c r="A26" s="29"/>
      <c r="B26" s="19">
        <v>1</v>
      </c>
      <c r="C26" s="9">
        <v>3</v>
      </c>
      <c r="D26" s="11">
        <v>2.02</v>
      </c>
      <c r="E26" s="11">
        <v>1.83</v>
      </c>
      <c r="F26" s="11">
        <v>1.92</v>
      </c>
      <c r="G26" s="11">
        <v>1.83</v>
      </c>
      <c r="H26" s="11">
        <v>1.8680000000000003</v>
      </c>
      <c r="I26" s="11">
        <v>1.8799999999999997</v>
      </c>
      <c r="J26" s="11">
        <v>1.7296892000000001</v>
      </c>
      <c r="K26" s="11">
        <v>1.7000000000000002</v>
      </c>
      <c r="L26" s="11">
        <v>1.8500000000000003</v>
      </c>
      <c r="M26" s="11">
        <v>1.9033000000000002</v>
      </c>
      <c r="N26" s="11">
        <v>1.9040999999999999</v>
      </c>
      <c r="O26" s="11">
        <v>1.81</v>
      </c>
      <c r="P26" s="11">
        <v>1.81</v>
      </c>
      <c r="Q26" s="11">
        <v>1.94</v>
      </c>
      <c r="R26" s="11">
        <v>1.76</v>
      </c>
      <c r="S26" s="11">
        <v>1.78</v>
      </c>
      <c r="T26" s="148">
        <v>2.0666666666666669</v>
      </c>
      <c r="U26" s="11">
        <v>1.9675000000000002</v>
      </c>
      <c r="V26" s="11">
        <v>1.8399999999999999</v>
      </c>
      <c r="W26" s="11">
        <v>1.79</v>
      </c>
      <c r="X26" s="11">
        <v>1.92</v>
      </c>
      <c r="Y26" s="15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7">
        <v>16</v>
      </c>
    </row>
    <row r="27" spans="1:65">
      <c r="A27" s="29"/>
      <c r="B27" s="19">
        <v>1</v>
      </c>
      <c r="C27" s="9">
        <v>4</v>
      </c>
      <c r="D27" s="11">
        <v>1.97</v>
      </c>
      <c r="E27" s="11">
        <v>1.82</v>
      </c>
      <c r="F27" s="11">
        <v>1.92</v>
      </c>
      <c r="G27" s="11">
        <v>1.8399999999999999</v>
      </c>
      <c r="H27" s="11">
        <v>1.8450000000000002</v>
      </c>
      <c r="I27" s="11">
        <v>1.86</v>
      </c>
      <c r="J27" s="11">
        <v>1.6663871499999996</v>
      </c>
      <c r="K27" s="11">
        <v>1.72</v>
      </c>
      <c r="L27" s="11">
        <v>1.8799999999999997</v>
      </c>
      <c r="M27" s="11">
        <v>1.9242999999999999</v>
      </c>
      <c r="N27" s="11">
        <v>1.9209000000000001</v>
      </c>
      <c r="O27" s="11">
        <v>1.81</v>
      </c>
      <c r="P27" s="11">
        <v>1.82</v>
      </c>
      <c r="Q27" s="11">
        <v>1.9900000000000002</v>
      </c>
      <c r="R27" s="11">
        <v>1.83</v>
      </c>
      <c r="S27" s="11">
        <v>1.8000000000000003</v>
      </c>
      <c r="T27" s="148">
        <v>2.0476666666666667</v>
      </c>
      <c r="U27" s="11">
        <v>1.9675000000000002</v>
      </c>
      <c r="V27" s="11">
        <v>1.83</v>
      </c>
      <c r="W27" s="11">
        <v>1.8000000000000003</v>
      </c>
      <c r="X27" s="11">
        <v>1.81</v>
      </c>
      <c r="Y27" s="15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7">
        <v>1.8456988416666669</v>
      </c>
    </row>
    <row r="28" spans="1:65">
      <c r="A28" s="29"/>
      <c r="B28" s="19">
        <v>1</v>
      </c>
      <c r="C28" s="9">
        <v>5</v>
      </c>
      <c r="D28" s="11">
        <v>1.9799999999999998</v>
      </c>
      <c r="E28" s="11">
        <v>1.82</v>
      </c>
      <c r="F28" s="11">
        <v>1.92</v>
      </c>
      <c r="G28" s="11">
        <v>1.82</v>
      </c>
      <c r="H28" s="11">
        <v>1.839</v>
      </c>
      <c r="I28" s="11">
        <v>1.82</v>
      </c>
      <c r="J28" s="11">
        <v>1.6837513</v>
      </c>
      <c r="K28" s="11">
        <v>1.73</v>
      </c>
      <c r="L28" s="11">
        <v>1.8500000000000003</v>
      </c>
      <c r="M28" s="11">
        <v>1.8922999999999999</v>
      </c>
      <c r="N28" s="11">
        <v>1.9451000000000001</v>
      </c>
      <c r="O28" s="11">
        <v>1.83</v>
      </c>
      <c r="P28" s="11">
        <v>1.8000000000000003</v>
      </c>
      <c r="Q28" s="11">
        <v>2.0099999999999998</v>
      </c>
      <c r="R28" s="11">
        <v>1.8399999999999999</v>
      </c>
      <c r="S28" s="11">
        <v>1.76</v>
      </c>
      <c r="T28" s="148">
        <v>2.0670000000000002</v>
      </c>
      <c r="U28" s="11">
        <v>1.9756</v>
      </c>
      <c r="V28" s="11">
        <v>1.8399999999999999</v>
      </c>
      <c r="W28" s="11">
        <v>1.7500000000000002</v>
      </c>
      <c r="X28" s="11">
        <v>1.72</v>
      </c>
      <c r="Y28" s="15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7">
        <v>72</v>
      </c>
    </row>
    <row r="29" spans="1:65">
      <c r="A29" s="29"/>
      <c r="B29" s="19">
        <v>1</v>
      </c>
      <c r="C29" s="9">
        <v>6</v>
      </c>
      <c r="D29" s="11">
        <v>1.8799999999999997</v>
      </c>
      <c r="E29" s="11">
        <v>1.82</v>
      </c>
      <c r="F29" s="11">
        <v>1.92</v>
      </c>
      <c r="G29" s="11">
        <v>1.83</v>
      </c>
      <c r="H29" s="11">
        <v>1.8399999999999999</v>
      </c>
      <c r="I29" s="11">
        <v>1.86</v>
      </c>
      <c r="J29" s="11">
        <v>1.69162835</v>
      </c>
      <c r="K29" s="11">
        <v>1.71</v>
      </c>
      <c r="L29" s="11">
        <v>1.81</v>
      </c>
      <c r="M29" s="11">
        <v>1.8966000000000001</v>
      </c>
      <c r="N29" s="11">
        <v>1.9335000000000002</v>
      </c>
      <c r="O29" s="11">
        <v>1.82</v>
      </c>
      <c r="P29" s="11">
        <v>1.81</v>
      </c>
      <c r="Q29" s="11">
        <v>2</v>
      </c>
      <c r="R29" s="11">
        <v>1.9</v>
      </c>
      <c r="S29" s="11">
        <v>1.81</v>
      </c>
      <c r="T29" s="148">
        <v>2.0699999999999998</v>
      </c>
      <c r="U29" s="11">
        <v>1.9675000000000002</v>
      </c>
      <c r="V29" s="11">
        <v>1.83</v>
      </c>
      <c r="W29" s="11">
        <v>1.76</v>
      </c>
      <c r="X29" s="11">
        <v>1.8399999999999999</v>
      </c>
      <c r="Y29" s="15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29"/>
      <c r="B30" s="20" t="s">
        <v>254</v>
      </c>
      <c r="C30" s="12"/>
      <c r="D30" s="22">
        <v>1.9566666666666663</v>
      </c>
      <c r="E30" s="22">
        <v>1.8150000000000002</v>
      </c>
      <c r="F30" s="22">
        <v>1.915</v>
      </c>
      <c r="G30" s="22">
        <v>1.8283333333333334</v>
      </c>
      <c r="H30" s="22">
        <v>1.8560000000000001</v>
      </c>
      <c r="I30" s="22">
        <v>1.865</v>
      </c>
      <c r="J30" s="22">
        <v>1.7166601666666665</v>
      </c>
      <c r="K30" s="22">
        <v>1.7033333333333331</v>
      </c>
      <c r="L30" s="22">
        <v>1.8550000000000002</v>
      </c>
      <c r="M30" s="22">
        <v>1.9002166666666664</v>
      </c>
      <c r="N30" s="22">
        <v>1.9094166666666668</v>
      </c>
      <c r="O30" s="22">
        <v>1.8150000000000002</v>
      </c>
      <c r="P30" s="22">
        <v>1.8050000000000004</v>
      </c>
      <c r="Q30" s="22">
        <v>1.9633333333333332</v>
      </c>
      <c r="R30" s="22">
        <v>1.8216666666666665</v>
      </c>
      <c r="S30" s="22">
        <v>1.78</v>
      </c>
      <c r="T30" s="22">
        <v>2.0560555555555555</v>
      </c>
      <c r="U30" s="22">
        <v>1.9653333333333336</v>
      </c>
      <c r="V30" s="22">
        <v>1.8333333333333333</v>
      </c>
      <c r="W30" s="22">
        <v>1.781666666666667</v>
      </c>
      <c r="X30" s="22">
        <v>1.8016666666666667</v>
      </c>
      <c r="Y30" s="15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29"/>
      <c r="B31" s="3" t="s">
        <v>255</v>
      </c>
      <c r="C31" s="28"/>
      <c r="D31" s="11">
        <v>1.9649999999999999</v>
      </c>
      <c r="E31" s="11">
        <v>1.82</v>
      </c>
      <c r="F31" s="11">
        <v>1.92</v>
      </c>
      <c r="G31" s="11">
        <v>1.83</v>
      </c>
      <c r="H31" s="11">
        <v>1.8565000000000003</v>
      </c>
      <c r="I31" s="11">
        <v>1.8650000000000002</v>
      </c>
      <c r="J31" s="11">
        <v>1.7106587750000002</v>
      </c>
      <c r="K31" s="11">
        <v>1.71</v>
      </c>
      <c r="L31" s="11">
        <v>1.8550000000000002</v>
      </c>
      <c r="M31" s="11">
        <v>1.89785</v>
      </c>
      <c r="N31" s="11">
        <v>1.9214</v>
      </c>
      <c r="O31" s="11">
        <v>1.81</v>
      </c>
      <c r="P31" s="11">
        <v>1.81</v>
      </c>
      <c r="Q31" s="11">
        <v>1.9650000000000001</v>
      </c>
      <c r="R31" s="11">
        <v>1.835</v>
      </c>
      <c r="S31" s="11">
        <v>1.7850000000000001</v>
      </c>
      <c r="T31" s="11">
        <v>2.0571666666666668</v>
      </c>
      <c r="U31" s="11">
        <v>1.9675000000000002</v>
      </c>
      <c r="V31" s="11">
        <v>1.83</v>
      </c>
      <c r="W31" s="11">
        <v>1.79</v>
      </c>
      <c r="X31" s="11">
        <v>1.8050000000000002</v>
      </c>
      <c r="Y31" s="15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29"/>
      <c r="B32" s="3" t="s">
        <v>256</v>
      </c>
      <c r="C32" s="28"/>
      <c r="D32" s="23">
        <v>4.7609522856952455E-2</v>
      </c>
      <c r="E32" s="23">
        <v>1.2247448713915794E-2</v>
      </c>
      <c r="F32" s="23">
        <v>1.7606816861659078E-2</v>
      </c>
      <c r="G32" s="23">
        <v>7.527726527090748E-3</v>
      </c>
      <c r="H32" s="23">
        <v>1.6272676485446447E-2</v>
      </c>
      <c r="I32" s="23">
        <v>2.6645825188948372E-2</v>
      </c>
      <c r="J32" s="23">
        <v>4.3584900123066414E-2</v>
      </c>
      <c r="K32" s="23">
        <v>2.8047578623950107E-2</v>
      </c>
      <c r="L32" s="23">
        <v>2.5884358211089403E-2</v>
      </c>
      <c r="M32" s="23">
        <v>1.3245741454017086E-2</v>
      </c>
      <c r="N32" s="23">
        <v>4.0788352095502342E-2</v>
      </c>
      <c r="O32" s="23">
        <v>8.3666002653407616E-3</v>
      </c>
      <c r="P32" s="23">
        <v>1.8708286933869712E-2</v>
      </c>
      <c r="Q32" s="23">
        <v>4.3204937989385753E-2</v>
      </c>
      <c r="R32" s="23">
        <v>5.3820689949745731E-2</v>
      </c>
      <c r="S32" s="23">
        <v>2.6076809620810722E-2</v>
      </c>
      <c r="T32" s="23">
        <v>1.3302325054359982E-2</v>
      </c>
      <c r="U32" s="23">
        <v>2.3973707820582765E-2</v>
      </c>
      <c r="V32" s="23">
        <v>5.1639777949431132E-3</v>
      </c>
      <c r="W32" s="23">
        <v>2.1369760566432836E-2</v>
      </c>
      <c r="X32" s="23">
        <v>7.6004385838362387E-2</v>
      </c>
      <c r="Y32" s="205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56"/>
    </row>
    <row r="33" spans="1:65">
      <c r="A33" s="29"/>
      <c r="B33" s="3" t="s">
        <v>86</v>
      </c>
      <c r="C33" s="28"/>
      <c r="D33" s="13">
        <v>2.4331953759941634E-2</v>
      </c>
      <c r="E33" s="13">
        <v>6.7479056275018138E-3</v>
      </c>
      <c r="F33" s="13">
        <v>9.194160241075236E-3</v>
      </c>
      <c r="G33" s="13">
        <v>4.1172615462665898E-3</v>
      </c>
      <c r="H33" s="13">
        <v>8.7676058650034729E-3</v>
      </c>
      <c r="I33" s="13">
        <v>1.4287305731339611E-2</v>
      </c>
      <c r="J33" s="13">
        <v>2.5389358342075129E-2</v>
      </c>
      <c r="K33" s="13">
        <v>1.6466288820322961E-2</v>
      </c>
      <c r="L33" s="13">
        <v>1.3953831919724744E-2</v>
      </c>
      <c r="M33" s="13">
        <v>6.9706479720823529E-3</v>
      </c>
      <c r="N33" s="13">
        <v>2.1361682239166766E-2</v>
      </c>
      <c r="O33" s="13">
        <v>4.6096971158902265E-3</v>
      </c>
      <c r="P33" s="13">
        <v>1.036470190242089E-2</v>
      </c>
      <c r="Q33" s="13">
        <v>2.200591069068884E-2</v>
      </c>
      <c r="R33" s="13">
        <v>2.9544752030967465E-2</v>
      </c>
      <c r="S33" s="13">
        <v>1.4649893045399282E-2</v>
      </c>
      <c r="T33" s="13">
        <v>6.4698276359393576E-3</v>
      </c>
      <c r="U33" s="13">
        <v>1.2198290953485123E-2</v>
      </c>
      <c r="V33" s="13">
        <v>2.8167151608780618E-3</v>
      </c>
      <c r="W33" s="13">
        <v>1.1994252890420673E-2</v>
      </c>
      <c r="X33" s="13">
        <v>4.2185598060145636E-2</v>
      </c>
      <c r="Y33" s="15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29"/>
      <c r="B34" s="3" t="s">
        <v>257</v>
      </c>
      <c r="C34" s="28"/>
      <c r="D34" s="13">
        <v>6.0122389685088207E-2</v>
      </c>
      <c r="E34" s="13">
        <v>-1.6632638528908394E-2</v>
      </c>
      <c r="F34" s="13">
        <v>3.7547381386854095E-2</v>
      </c>
      <c r="G34" s="13">
        <v>-9.4086358734735143E-3</v>
      </c>
      <c r="H34" s="13">
        <v>5.5811696365541952E-3</v>
      </c>
      <c r="I34" s="13">
        <v>1.045737142897285E-2</v>
      </c>
      <c r="J34" s="13">
        <v>-6.991317981403633E-2</v>
      </c>
      <c r="K34" s="13">
        <v>-7.7133660768176848E-2</v>
      </c>
      <c r="L34" s="13">
        <v>5.0393694373966902E-3</v>
      </c>
      <c r="M34" s="13">
        <v>2.9537768442640333E-2</v>
      </c>
      <c r="N34" s="13">
        <v>3.4522330274890711E-2</v>
      </c>
      <c r="O34" s="13">
        <v>-1.6632638528908394E-2</v>
      </c>
      <c r="P34" s="13">
        <v>-2.2050640520484555E-2</v>
      </c>
      <c r="Q34" s="13">
        <v>6.3734391012805869E-2</v>
      </c>
      <c r="R34" s="13">
        <v>-1.3020637201191065E-2</v>
      </c>
      <c r="S34" s="13">
        <v>-3.5595645499425399E-2</v>
      </c>
      <c r="T34" s="13">
        <v>0.11397130947914369</v>
      </c>
      <c r="U34" s="13">
        <v>6.4817991411121323E-2</v>
      </c>
      <c r="V34" s="13">
        <v>-6.6996348776854342E-3</v>
      </c>
      <c r="W34" s="13">
        <v>-3.4692645167495928E-2</v>
      </c>
      <c r="X34" s="13">
        <v>-2.3856641184343497E-2</v>
      </c>
      <c r="Y34" s="15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29"/>
      <c r="B35" s="45" t="s">
        <v>258</v>
      </c>
      <c r="C35" s="46"/>
      <c r="D35" s="44">
        <v>1.61</v>
      </c>
      <c r="E35" s="44">
        <v>0.24</v>
      </c>
      <c r="F35" s="44">
        <v>1.07</v>
      </c>
      <c r="G35" s="44">
        <v>7.0000000000000007E-2</v>
      </c>
      <c r="H35" s="44">
        <v>0.3</v>
      </c>
      <c r="I35" s="44">
        <v>0.41</v>
      </c>
      <c r="J35" s="44">
        <v>1.52</v>
      </c>
      <c r="K35" s="44">
        <v>1.7</v>
      </c>
      <c r="L35" s="44">
        <v>0.28000000000000003</v>
      </c>
      <c r="M35" s="44">
        <v>0.87</v>
      </c>
      <c r="N35" s="44">
        <v>0.99</v>
      </c>
      <c r="O35" s="44">
        <v>0.24</v>
      </c>
      <c r="P35" s="44">
        <v>0.37</v>
      </c>
      <c r="Q35" s="44">
        <v>1.7</v>
      </c>
      <c r="R35" s="44">
        <v>0.15</v>
      </c>
      <c r="S35" s="44">
        <v>0.7</v>
      </c>
      <c r="T35" s="44">
        <v>2.91</v>
      </c>
      <c r="U35" s="44">
        <v>1.72</v>
      </c>
      <c r="V35" s="44">
        <v>0</v>
      </c>
      <c r="W35" s="44">
        <v>0.67</v>
      </c>
      <c r="X35" s="44">
        <v>0.41</v>
      </c>
      <c r="Y35" s="15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BM36" s="55"/>
    </row>
    <row r="37" spans="1:65" ht="15">
      <c r="B37" s="8" t="s">
        <v>478</v>
      </c>
      <c r="BM37" s="27" t="s">
        <v>66</v>
      </c>
    </row>
    <row r="38" spans="1:65" ht="15">
      <c r="A38" s="24" t="s">
        <v>7</v>
      </c>
      <c r="B38" s="18" t="s">
        <v>108</v>
      </c>
      <c r="C38" s="15" t="s">
        <v>109</v>
      </c>
      <c r="D38" s="16" t="s">
        <v>224</v>
      </c>
      <c r="E38" s="17" t="s">
        <v>224</v>
      </c>
      <c r="F38" s="17" t="s">
        <v>224</v>
      </c>
      <c r="G38" s="17" t="s">
        <v>224</v>
      </c>
      <c r="H38" s="17" t="s">
        <v>224</v>
      </c>
      <c r="I38" s="17" t="s">
        <v>224</v>
      </c>
      <c r="J38" s="17" t="s">
        <v>224</v>
      </c>
      <c r="K38" s="17" t="s">
        <v>224</v>
      </c>
      <c r="L38" s="17" t="s">
        <v>224</v>
      </c>
      <c r="M38" s="17" t="s">
        <v>224</v>
      </c>
      <c r="N38" s="17" t="s">
        <v>224</v>
      </c>
      <c r="O38" s="17" t="s">
        <v>224</v>
      </c>
      <c r="P38" s="17" t="s">
        <v>224</v>
      </c>
      <c r="Q38" s="17" t="s">
        <v>224</v>
      </c>
      <c r="R38" s="17" t="s">
        <v>224</v>
      </c>
      <c r="S38" s="17" t="s">
        <v>224</v>
      </c>
      <c r="T38" s="17" t="s">
        <v>224</v>
      </c>
      <c r="U38" s="17" t="s">
        <v>224</v>
      </c>
      <c r="V38" s="17" t="s">
        <v>224</v>
      </c>
      <c r="W38" s="17" t="s">
        <v>224</v>
      </c>
      <c r="X38" s="17" t="s">
        <v>224</v>
      </c>
      <c r="Y38" s="15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7">
        <v>1</v>
      </c>
    </row>
    <row r="39" spans="1:65">
      <c r="A39" s="29"/>
      <c r="B39" s="19" t="s">
        <v>225</v>
      </c>
      <c r="C39" s="9" t="s">
        <v>225</v>
      </c>
      <c r="D39" s="151" t="s">
        <v>227</v>
      </c>
      <c r="E39" s="152" t="s">
        <v>228</v>
      </c>
      <c r="F39" s="152" t="s">
        <v>229</v>
      </c>
      <c r="G39" s="152" t="s">
        <v>230</v>
      </c>
      <c r="H39" s="152" t="s">
        <v>231</v>
      </c>
      <c r="I39" s="152" t="s">
        <v>232</v>
      </c>
      <c r="J39" s="152" t="s">
        <v>233</v>
      </c>
      <c r="K39" s="152" t="s">
        <v>234</v>
      </c>
      <c r="L39" s="152" t="s">
        <v>235</v>
      </c>
      <c r="M39" s="152" t="s">
        <v>236</v>
      </c>
      <c r="N39" s="152" t="s">
        <v>237</v>
      </c>
      <c r="O39" s="152" t="s">
        <v>238</v>
      </c>
      <c r="P39" s="152" t="s">
        <v>239</v>
      </c>
      <c r="Q39" s="152" t="s">
        <v>240</v>
      </c>
      <c r="R39" s="152" t="s">
        <v>241</v>
      </c>
      <c r="S39" s="152" t="s">
        <v>242</v>
      </c>
      <c r="T39" s="152" t="s">
        <v>243</v>
      </c>
      <c r="U39" s="152" t="s">
        <v>244</v>
      </c>
      <c r="V39" s="152" t="s">
        <v>245</v>
      </c>
      <c r="W39" s="152" t="s">
        <v>246</v>
      </c>
      <c r="X39" s="152" t="s">
        <v>247</v>
      </c>
      <c r="Y39" s="15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7" t="s">
        <v>3</v>
      </c>
    </row>
    <row r="40" spans="1:65">
      <c r="A40" s="29"/>
      <c r="B40" s="19"/>
      <c r="C40" s="9"/>
      <c r="D40" s="10" t="s">
        <v>261</v>
      </c>
      <c r="E40" s="11" t="s">
        <v>261</v>
      </c>
      <c r="F40" s="11" t="s">
        <v>261</v>
      </c>
      <c r="G40" s="11" t="s">
        <v>261</v>
      </c>
      <c r="H40" s="11" t="s">
        <v>277</v>
      </c>
      <c r="I40" s="11" t="s">
        <v>276</v>
      </c>
      <c r="J40" s="11" t="s">
        <v>276</v>
      </c>
      <c r="K40" s="11" t="s">
        <v>277</v>
      </c>
      <c r="L40" s="11" t="s">
        <v>261</v>
      </c>
      <c r="M40" s="11" t="s">
        <v>261</v>
      </c>
      <c r="N40" s="11" t="s">
        <v>261</v>
      </c>
      <c r="O40" s="11" t="s">
        <v>261</v>
      </c>
      <c r="P40" s="11" t="s">
        <v>261</v>
      </c>
      <c r="Q40" s="11" t="s">
        <v>277</v>
      </c>
      <c r="R40" s="11" t="s">
        <v>277</v>
      </c>
      <c r="S40" s="11" t="s">
        <v>261</v>
      </c>
      <c r="T40" s="11" t="s">
        <v>276</v>
      </c>
      <c r="U40" s="11" t="s">
        <v>276</v>
      </c>
      <c r="V40" s="11" t="s">
        <v>277</v>
      </c>
      <c r="W40" s="11" t="s">
        <v>261</v>
      </c>
      <c r="X40" s="11" t="s">
        <v>261</v>
      </c>
      <c r="Y40" s="15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7">
        <v>1</v>
      </c>
    </row>
    <row r="41" spans="1:65">
      <c r="A41" s="29"/>
      <c r="B41" s="19"/>
      <c r="C41" s="9"/>
      <c r="D41" s="25" t="s">
        <v>278</v>
      </c>
      <c r="E41" s="25" t="s">
        <v>253</v>
      </c>
      <c r="F41" s="25" t="s">
        <v>279</v>
      </c>
      <c r="G41" s="25" t="s">
        <v>279</v>
      </c>
      <c r="H41" s="25" t="s">
        <v>280</v>
      </c>
      <c r="I41" s="25" t="s">
        <v>279</v>
      </c>
      <c r="J41" s="25" t="s">
        <v>281</v>
      </c>
      <c r="K41" s="25" t="s">
        <v>281</v>
      </c>
      <c r="L41" s="25" t="s">
        <v>279</v>
      </c>
      <c r="M41" s="25" t="s">
        <v>280</v>
      </c>
      <c r="N41" s="25" t="s">
        <v>280</v>
      </c>
      <c r="O41" s="25" t="s">
        <v>281</v>
      </c>
      <c r="P41" s="25" t="s">
        <v>281</v>
      </c>
      <c r="Q41" s="25" t="s">
        <v>280</v>
      </c>
      <c r="R41" s="25" t="s">
        <v>279</v>
      </c>
      <c r="S41" s="25" t="s">
        <v>279</v>
      </c>
      <c r="T41" s="25" t="s">
        <v>279</v>
      </c>
      <c r="U41" s="25" t="s">
        <v>278</v>
      </c>
      <c r="V41" s="25" t="s">
        <v>278</v>
      </c>
      <c r="W41" s="25" t="s">
        <v>279</v>
      </c>
      <c r="X41" s="25" t="s">
        <v>279</v>
      </c>
      <c r="Y41" s="15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7">
        <v>2</v>
      </c>
    </row>
    <row r="42" spans="1:65">
      <c r="A42" s="29"/>
      <c r="B42" s="18">
        <v>1</v>
      </c>
      <c r="C42" s="14">
        <v>1</v>
      </c>
      <c r="D42" s="213">
        <v>40</v>
      </c>
      <c r="E42" s="213">
        <v>39.9</v>
      </c>
      <c r="F42" s="213">
        <v>39.299999999999997</v>
      </c>
      <c r="G42" s="213">
        <v>40.6</v>
      </c>
      <c r="H42" s="213">
        <v>39</v>
      </c>
      <c r="I42" s="213">
        <v>38</v>
      </c>
      <c r="J42" s="213">
        <v>36.708500000000001</v>
      </c>
      <c r="K42" s="213">
        <v>37.700000000000003</v>
      </c>
      <c r="L42" s="213">
        <v>40.299999999999997</v>
      </c>
      <c r="M42" s="213">
        <v>39</v>
      </c>
      <c r="N42" s="213">
        <v>40</v>
      </c>
      <c r="O42" s="213">
        <v>37</v>
      </c>
      <c r="P42" s="213">
        <v>36.6</v>
      </c>
      <c r="Q42" s="214">
        <v>35</v>
      </c>
      <c r="R42" s="213">
        <v>38.299999999999997</v>
      </c>
      <c r="S42" s="213">
        <v>38.799999999999997</v>
      </c>
      <c r="T42" s="213">
        <v>35.700000000000003</v>
      </c>
      <c r="U42" s="213">
        <v>34.972000000000001</v>
      </c>
      <c r="V42" s="213">
        <v>37</v>
      </c>
      <c r="W42" s="213">
        <v>37.9</v>
      </c>
      <c r="X42" s="213">
        <v>38.9</v>
      </c>
      <c r="Y42" s="216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7"/>
      <c r="AZ42" s="217"/>
      <c r="BA42" s="217"/>
      <c r="BB42" s="217"/>
      <c r="BC42" s="217"/>
      <c r="BD42" s="217"/>
      <c r="BE42" s="217"/>
      <c r="BF42" s="217"/>
      <c r="BG42" s="217"/>
      <c r="BH42" s="217"/>
      <c r="BI42" s="217"/>
      <c r="BJ42" s="217"/>
      <c r="BK42" s="217"/>
      <c r="BL42" s="217"/>
      <c r="BM42" s="218">
        <v>1</v>
      </c>
    </row>
    <row r="43" spans="1:65">
      <c r="A43" s="29"/>
      <c r="B43" s="19">
        <v>1</v>
      </c>
      <c r="C43" s="9">
        <v>2</v>
      </c>
      <c r="D43" s="219">
        <v>40</v>
      </c>
      <c r="E43" s="219">
        <v>39.9</v>
      </c>
      <c r="F43" s="219">
        <v>39.5</v>
      </c>
      <c r="G43" s="219">
        <v>40</v>
      </c>
      <c r="H43" s="219">
        <v>39</v>
      </c>
      <c r="I43" s="219">
        <v>39</v>
      </c>
      <c r="J43" s="219">
        <v>36.2515</v>
      </c>
      <c r="K43" s="219">
        <v>40.4</v>
      </c>
      <c r="L43" s="219">
        <v>39.200000000000003</v>
      </c>
      <c r="M43" s="219">
        <v>39</v>
      </c>
      <c r="N43" s="219">
        <v>41</v>
      </c>
      <c r="O43" s="219">
        <v>38</v>
      </c>
      <c r="P43" s="219">
        <v>38.5</v>
      </c>
      <c r="Q43" s="220">
        <v>35</v>
      </c>
      <c r="R43" s="219">
        <v>39.299999999999997</v>
      </c>
      <c r="S43" s="219">
        <v>40.700000000000003</v>
      </c>
      <c r="T43" s="219">
        <v>36.486533333333334</v>
      </c>
      <c r="U43" s="219">
        <v>35.003999999999998</v>
      </c>
      <c r="V43" s="219">
        <v>38</v>
      </c>
      <c r="W43" s="219">
        <v>38.6</v>
      </c>
      <c r="X43" s="219">
        <v>41.1</v>
      </c>
      <c r="Y43" s="216"/>
      <c r="Z43" s="217"/>
      <c r="AA43" s="217"/>
      <c r="AB43" s="217"/>
      <c r="AC43" s="217"/>
      <c r="AD43" s="217"/>
      <c r="AE43" s="217"/>
      <c r="AF43" s="217"/>
      <c r="AG43" s="217"/>
      <c r="AH43" s="217"/>
      <c r="AI43" s="217"/>
      <c r="AJ43" s="217"/>
      <c r="AK43" s="217"/>
      <c r="AL43" s="217"/>
      <c r="AM43" s="217"/>
      <c r="AN43" s="217"/>
      <c r="AO43" s="217"/>
      <c r="AP43" s="217"/>
      <c r="AQ43" s="217"/>
      <c r="AR43" s="217"/>
      <c r="AS43" s="217"/>
      <c r="AT43" s="217"/>
      <c r="AU43" s="217"/>
      <c r="AV43" s="217"/>
      <c r="AW43" s="217"/>
      <c r="AX43" s="217"/>
      <c r="AY43" s="217"/>
      <c r="AZ43" s="217"/>
      <c r="BA43" s="217"/>
      <c r="BB43" s="217"/>
      <c r="BC43" s="217"/>
      <c r="BD43" s="217"/>
      <c r="BE43" s="217"/>
      <c r="BF43" s="217"/>
      <c r="BG43" s="217"/>
      <c r="BH43" s="217"/>
      <c r="BI43" s="217"/>
      <c r="BJ43" s="217"/>
      <c r="BK43" s="217"/>
      <c r="BL43" s="217"/>
      <c r="BM43" s="218">
        <v>19</v>
      </c>
    </row>
    <row r="44" spans="1:65">
      <c r="A44" s="29"/>
      <c r="B44" s="19">
        <v>1</v>
      </c>
      <c r="C44" s="9">
        <v>3</v>
      </c>
      <c r="D44" s="219">
        <v>40</v>
      </c>
      <c r="E44" s="221">
        <v>42.2</v>
      </c>
      <c r="F44" s="219">
        <v>38.299999999999997</v>
      </c>
      <c r="G44" s="219">
        <v>39.799999999999997</v>
      </c>
      <c r="H44" s="219">
        <v>39</v>
      </c>
      <c r="I44" s="219">
        <v>41</v>
      </c>
      <c r="J44" s="219">
        <v>35.854500000000002</v>
      </c>
      <c r="K44" s="219">
        <v>38.5</v>
      </c>
      <c r="L44" s="219">
        <v>39.799999999999997</v>
      </c>
      <c r="M44" s="219">
        <v>40</v>
      </c>
      <c r="N44" s="219">
        <v>42</v>
      </c>
      <c r="O44" s="219">
        <v>36</v>
      </c>
      <c r="P44" s="219">
        <v>39</v>
      </c>
      <c r="Q44" s="220">
        <v>34</v>
      </c>
      <c r="R44" s="219">
        <v>38.6</v>
      </c>
      <c r="S44" s="219">
        <v>41.3</v>
      </c>
      <c r="T44" s="219">
        <v>37.304233333333336</v>
      </c>
      <c r="U44" s="219">
        <v>34.673000000000002</v>
      </c>
      <c r="V44" s="219">
        <v>39</v>
      </c>
      <c r="W44" s="221">
        <v>39.5</v>
      </c>
      <c r="X44" s="219">
        <v>41.1</v>
      </c>
      <c r="Y44" s="216"/>
      <c r="Z44" s="217"/>
      <c r="AA44" s="217"/>
      <c r="AB44" s="217"/>
      <c r="AC44" s="217"/>
      <c r="AD44" s="217"/>
      <c r="AE44" s="217"/>
      <c r="AF44" s="217"/>
      <c r="AG44" s="217"/>
      <c r="AH44" s="217"/>
      <c r="AI44" s="217"/>
      <c r="AJ44" s="217"/>
      <c r="AK44" s="217"/>
      <c r="AL44" s="217"/>
      <c r="AM44" s="217"/>
      <c r="AN44" s="217"/>
      <c r="AO44" s="217"/>
      <c r="AP44" s="217"/>
      <c r="AQ44" s="217"/>
      <c r="AR44" s="217"/>
      <c r="AS44" s="217"/>
      <c r="AT44" s="217"/>
      <c r="AU44" s="217"/>
      <c r="AV44" s="217"/>
      <c r="AW44" s="217"/>
      <c r="AX44" s="217"/>
      <c r="AY44" s="217"/>
      <c r="AZ44" s="217"/>
      <c r="BA44" s="217"/>
      <c r="BB44" s="217"/>
      <c r="BC44" s="217"/>
      <c r="BD44" s="217"/>
      <c r="BE44" s="217"/>
      <c r="BF44" s="217"/>
      <c r="BG44" s="217"/>
      <c r="BH44" s="217"/>
      <c r="BI44" s="217"/>
      <c r="BJ44" s="217"/>
      <c r="BK44" s="217"/>
      <c r="BL44" s="217"/>
      <c r="BM44" s="218">
        <v>16</v>
      </c>
    </row>
    <row r="45" spans="1:65">
      <c r="A45" s="29"/>
      <c r="B45" s="19">
        <v>1</v>
      </c>
      <c r="C45" s="9">
        <v>4</v>
      </c>
      <c r="D45" s="219">
        <v>39</v>
      </c>
      <c r="E45" s="219">
        <v>39.1</v>
      </c>
      <c r="F45" s="219">
        <v>39.299999999999997</v>
      </c>
      <c r="G45" s="219">
        <v>41.3</v>
      </c>
      <c r="H45" s="219">
        <v>39</v>
      </c>
      <c r="I45" s="219">
        <v>40</v>
      </c>
      <c r="J45" s="219">
        <v>34.866500000000002</v>
      </c>
      <c r="K45" s="219">
        <v>37.700000000000003</v>
      </c>
      <c r="L45" s="219">
        <v>38.799999999999997</v>
      </c>
      <c r="M45" s="219">
        <v>40</v>
      </c>
      <c r="N45" s="219">
        <v>43</v>
      </c>
      <c r="O45" s="219">
        <v>37</v>
      </c>
      <c r="P45" s="219">
        <v>39.1</v>
      </c>
      <c r="Q45" s="220">
        <v>36</v>
      </c>
      <c r="R45" s="219">
        <v>39.700000000000003</v>
      </c>
      <c r="S45" s="219">
        <v>41.8</v>
      </c>
      <c r="T45" s="219">
        <v>36.261900000000004</v>
      </c>
      <c r="U45" s="219">
        <v>34.752000000000002</v>
      </c>
      <c r="V45" s="219">
        <v>38</v>
      </c>
      <c r="W45" s="219">
        <v>37.5</v>
      </c>
      <c r="X45" s="219">
        <v>41.4</v>
      </c>
      <c r="Y45" s="216"/>
      <c r="Z45" s="217"/>
      <c r="AA45" s="217"/>
      <c r="AB45" s="217"/>
      <c r="AC45" s="217"/>
      <c r="AD45" s="217"/>
      <c r="AE45" s="217"/>
      <c r="AF45" s="217"/>
      <c r="AG45" s="217"/>
      <c r="AH45" s="217"/>
      <c r="AI45" s="217"/>
      <c r="AJ45" s="217"/>
      <c r="AK45" s="217"/>
      <c r="AL45" s="217"/>
      <c r="AM45" s="217"/>
      <c r="AN45" s="217"/>
      <c r="AO45" s="217"/>
      <c r="AP45" s="217"/>
      <c r="AQ45" s="217"/>
      <c r="AR45" s="217"/>
      <c r="AS45" s="217"/>
      <c r="AT45" s="217"/>
      <c r="AU45" s="217"/>
      <c r="AV45" s="217"/>
      <c r="AW45" s="217"/>
      <c r="AX45" s="217"/>
      <c r="AY45" s="217"/>
      <c r="AZ45" s="217"/>
      <c r="BA45" s="217"/>
      <c r="BB45" s="217"/>
      <c r="BC45" s="217"/>
      <c r="BD45" s="217"/>
      <c r="BE45" s="217"/>
      <c r="BF45" s="217"/>
      <c r="BG45" s="217"/>
      <c r="BH45" s="217"/>
      <c r="BI45" s="217"/>
      <c r="BJ45" s="217"/>
      <c r="BK45" s="217"/>
      <c r="BL45" s="217"/>
      <c r="BM45" s="218">
        <v>38.804225833333341</v>
      </c>
    </row>
    <row r="46" spans="1:65">
      <c r="A46" s="29"/>
      <c r="B46" s="19">
        <v>1</v>
      </c>
      <c r="C46" s="9">
        <v>5</v>
      </c>
      <c r="D46" s="219">
        <v>39</v>
      </c>
      <c r="E46" s="219">
        <v>39.9</v>
      </c>
      <c r="F46" s="219">
        <v>39.1</v>
      </c>
      <c r="G46" s="219">
        <v>40.700000000000003</v>
      </c>
      <c r="H46" s="219">
        <v>39</v>
      </c>
      <c r="I46" s="219">
        <v>39</v>
      </c>
      <c r="J46" s="219">
        <v>36.368499999999997</v>
      </c>
      <c r="K46" s="219">
        <v>39.5</v>
      </c>
      <c r="L46" s="219">
        <v>38.4</v>
      </c>
      <c r="M46" s="219">
        <v>40</v>
      </c>
      <c r="N46" s="219">
        <v>42</v>
      </c>
      <c r="O46" s="219">
        <v>37</v>
      </c>
      <c r="P46" s="219">
        <v>36.5</v>
      </c>
      <c r="Q46" s="220">
        <v>34</v>
      </c>
      <c r="R46" s="219">
        <v>40.4</v>
      </c>
      <c r="S46" s="219">
        <v>40.799999999999997</v>
      </c>
      <c r="T46" s="219">
        <v>38.08</v>
      </c>
      <c r="U46" s="219">
        <v>34.926000000000002</v>
      </c>
      <c r="V46" s="219">
        <v>38</v>
      </c>
      <c r="W46" s="219">
        <v>37.700000000000003</v>
      </c>
      <c r="X46" s="219">
        <v>39.6</v>
      </c>
      <c r="Y46" s="216"/>
      <c r="Z46" s="217"/>
      <c r="AA46" s="217"/>
      <c r="AB46" s="217"/>
      <c r="AC46" s="217"/>
      <c r="AD46" s="217"/>
      <c r="AE46" s="217"/>
      <c r="AF46" s="217"/>
      <c r="AG46" s="217"/>
      <c r="AH46" s="217"/>
      <c r="AI46" s="217"/>
      <c r="AJ46" s="217"/>
      <c r="AK46" s="217"/>
      <c r="AL46" s="217"/>
      <c r="AM46" s="217"/>
      <c r="AN46" s="217"/>
      <c r="AO46" s="217"/>
      <c r="AP46" s="217"/>
      <c r="AQ46" s="217"/>
      <c r="AR46" s="217"/>
      <c r="AS46" s="217"/>
      <c r="AT46" s="217"/>
      <c r="AU46" s="217"/>
      <c r="AV46" s="217"/>
      <c r="AW46" s="217"/>
      <c r="AX46" s="217"/>
      <c r="AY46" s="217"/>
      <c r="AZ46" s="217"/>
      <c r="BA46" s="217"/>
      <c r="BB46" s="217"/>
      <c r="BC46" s="217"/>
      <c r="BD46" s="217"/>
      <c r="BE46" s="217"/>
      <c r="BF46" s="217"/>
      <c r="BG46" s="217"/>
      <c r="BH46" s="217"/>
      <c r="BI46" s="217"/>
      <c r="BJ46" s="217"/>
      <c r="BK46" s="217"/>
      <c r="BL46" s="217"/>
      <c r="BM46" s="218">
        <v>73</v>
      </c>
    </row>
    <row r="47" spans="1:65">
      <c r="A47" s="29"/>
      <c r="B47" s="19">
        <v>1</v>
      </c>
      <c r="C47" s="9">
        <v>6</v>
      </c>
      <c r="D47" s="219">
        <v>38</v>
      </c>
      <c r="E47" s="219">
        <v>40.700000000000003</v>
      </c>
      <c r="F47" s="219">
        <v>38.799999999999997</v>
      </c>
      <c r="G47" s="219">
        <v>41.7</v>
      </c>
      <c r="H47" s="219">
        <v>39</v>
      </c>
      <c r="I47" s="219">
        <v>39</v>
      </c>
      <c r="J47" s="219">
        <v>34.998000000000005</v>
      </c>
      <c r="K47" s="219">
        <v>38.799999999999997</v>
      </c>
      <c r="L47" s="219">
        <v>40.200000000000003</v>
      </c>
      <c r="M47" s="219">
        <v>40</v>
      </c>
      <c r="N47" s="219">
        <v>42</v>
      </c>
      <c r="O47" s="219">
        <v>38</v>
      </c>
      <c r="P47" s="219">
        <v>38.700000000000003</v>
      </c>
      <c r="Q47" s="220">
        <v>34</v>
      </c>
      <c r="R47" s="219">
        <v>40.200000000000003</v>
      </c>
      <c r="S47" s="219">
        <v>42.8</v>
      </c>
      <c r="T47" s="219">
        <v>36.668933333333335</v>
      </c>
      <c r="U47" s="219">
        <v>35.030999999999999</v>
      </c>
      <c r="V47" s="219">
        <v>37</v>
      </c>
      <c r="W47" s="219">
        <v>37.799999999999997</v>
      </c>
      <c r="X47" s="219">
        <v>39.9</v>
      </c>
      <c r="Y47" s="216"/>
      <c r="Z47" s="217"/>
      <c r="AA47" s="217"/>
      <c r="AB47" s="217"/>
      <c r="AC47" s="217"/>
      <c r="AD47" s="217"/>
      <c r="AE47" s="217"/>
      <c r="AF47" s="217"/>
      <c r="AG47" s="217"/>
      <c r="AH47" s="217"/>
      <c r="AI47" s="217"/>
      <c r="AJ47" s="217"/>
      <c r="AK47" s="217"/>
      <c r="AL47" s="217"/>
      <c r="AM47" s="217"/>
      <c r="AN47" s="217"/>
      <c r="AO47" s="217"/>
      <c r="AP47" s="217"/>
      <c r="AQ47" s="217"/>
      <c r="AR47" s="217"/>
      <c r="AS47" s="217"/>
      <c r="AT47" s="217"/>
      <c r="AU47" s="217"/>
      <c r="AV47" s="217"/>
      <c r="AW47" s="217"/>
      <c r="AX47" s="217"/>
      <c r="AY47" s="217"/>
      <c r="AZ47" s="217"/>
      <c r="BA47" s="217"/>
      <c r="BB47" s="217"/>
      <c r="BC47" s="217"/>
      <c r="BD47" s="217"/>
      <c r="BE47" s="217"/>
      <c r="BF47" s="217"/>
      <c r="BG47" s="217"/>
      <c r="BH47" s="217"/>
      <c r="BI47" s="217"/>
      <c r="BJ47" s="217"/>
      <c r="BK47" s="217"/>
      <c r="BL47" s="217"/>
      <c r="BM47" s="222"/>
    </row>
    <row r="48" spans="1:65">
      <c r="A48" s="29"/>
      <c r="B48" s="20" t="s">
        <v>254</v>
      </c>
      <c r="C48" s="12"/>
      <c r="D48" s="223">
        <v>39.333333333333336</v>
      </c>
      <c r="E48" s="223">
        <v>40.283333333333331</v>
      </c>
      <c r="F48" s="223">
        <v>39.04999999999999</v>
      </c>
      <c r="G48" s="223">
        <v>40.68333333333333</v>
      </c>
      <c r="H48" s="223">
        <v>39</v>
      </c>
      <c r="I48" s="223">
        <v>39.333333333333336</v>
      </c>
      <c r="J48" s="223">
        <v>35.841250000000002</v>
      </c>
      <c r="K48" s="223">
        <v>38.766666666666673</v>
      </c>
      <c r="L48" s="223">
        <v>39.449999999999996</v>
      </c>
      <c r="M48" s="223">
        <v>39.666666666666664</v>
      </c>
      <c r="N48" s="223">
        <v>41.666666666666664</v>
      </c>
      <c r="O48" s="223">
        <v>37.166666666666664</v>
      </c>
      <c r="P48" s="223">
        <v>38.066666666666663</v>
      </c>
      <c r="Q48" s="223">
        <v>34.666666666666664</v>
      </c>
      <c r="R48" s="223">
        <v>39.416666666666664</v>
      </c>
      <c r="S48" s="223">
        <v>41.033333333333331</v>
      </c>
      <c r="T48" s="223">
        <v>36.750266666666668</v>
      </c>
      <c r="U48" s="223">
        <v>34.893000000000001</v>
      </c>
      <c r="V48" s="223">
        <v>37.833333333333336</v>
      </c>
      <c r="W48" s="223">
        <v>38.166666666666664</v>
      </c>
      <c r="X48" s="223">
        <v>40.333333333333336</v>
      </c>
      <c r="Y48" s="216"/>
      <c r="Z48" s="217"/>
      <c r="AA48" s="217"/>
      <c r="AB48" s="217"/>
      <c r="AC48" s="217"/>
      <c r="AD48" s="217"/>
      <c r="AE48" s="217"/>
      <c r="AF48" s="217"/>
      <c r="AG48" s="217"/>
      <c r="AH48" s="217"/>
      <c r="AI48" s="217"/>
      <c r="AJ48" s="217"/>
      <c r="AK48" s="217"/>
      <c r="AL48" s="217"/>
      <c r="AM48" s="217"/>
      <c r="AN48" s="217"/>
      <c r="AO48" s="217"/>
      <c r="AP48" s="217"/>
      <c r="AQ48" s="217"/>
      <c r="AR48" s="217"/>
      <c r="AS48" s="217"/>
      <c r="AT48" s="217"/>
      <c r="AU48" s="217"/>
      <c r="AV48" s="217"/>
      <c r="AW48" s="217"/>
      <c r="AX48" s="217"/>
      <c r="AY48" s="217"/>
      <c r="AZ48" s="217"/>
      <c r="BA48" s="217"/>
      <c r="BB48" s="217"/>
      <c r="BC48" s="217"/>
      <c r="BD48" s="217"/>
      <c r="BE48" s="217"/>
      <c r="BF48" s="217"/>
      <c r="BG48" s="217"/>
      <c r="BH48" s="217"/>
      <c r="BI48" s="217"/>
      <c r="BJ48" s="217"/>
      <c r="BK48" s="217"/>
      <c r="BL48" s="217"/>
      <c r="BM48" s="222"/>
    </row>
    <row r="49" spans="1:65">
      <c r="A49" s="29"/>
      <c r="B49" s="3" t="s">
        <v>255</v>
      </c>
      <c r="C49" s="28"/>
      <c r="D49" s="219">
        <v>39.5</v>
      </c>
      <c r="E49" s="219">
        <v>39.9</v>
      </c>
      <c r="F49" s="219">
        <v>39.200000000000003</v>
      </c>
      <c r="G49" s="219">
        <v>40.650000000000006</v>
      </c>
      <c r="H49" s="219">
        <v>39</v>
      </c>
      <c r="I49" s="219">
        <v>39</v>
      </c>
      <c r="J49" s="219">
        <v>36.052999999999997</v>
      </c>
      <c r="K49" s="219">
        <v>38.65</v>
      </c>
      <c r="L49" s="219">
        <v>39.5</v>
      </c>
      <c r="M49" s="219">
        <v>40</v>
      </c>
      <c r="N49" s="219">
        <v>42</v>
      </c>
      <c r="O49" s="219">
        <v>37</v>
      </c>
      <c r="P49" s="219">
        <v>38.6</v>
      </c>
      <c r="Q49" s="219">
        <v>34.5</v>
      </c>
      <c r="R49" s="219">
        <v>39.5</v>
      </c>
      <c r="S49" s="219">
        <v>41.05</v>
      </c>
      <c r="T49" s="219">
        <v>36.577733333333335</v>
      </c>
      <c r="U49" s="219">
        <v>34.948999999999998</v>
      </c>
      <c r="V49" s="219">
        <v>38</v>
      </c>
      <c r="W49" s="219">
        <v>37.849999999999994</v>
      </c>
      <c r="X49" s="219">
        <v>40.5</v>
      </c>
      <c r="Y49" s="216"/>
      <c r="Z49" s="217"/>
      <c r="AA49" s="217"/>
      <c r="AB49" s="217"/>
      <c r="AC49" s="217"/>
      <c r="AD49" s="217"/>
      <c r="AE49" s="217"/>
      <c r="AF49" s="217"/>
      <c r="AG49" s="217"/>
      <c r="AH49" s="217"/>
      <c r="AI49" s="217"/>
      <c r="AJ49" s="217"/>
      <c r="AK49" s="217"/>
      <c r="AL49" s="217"/>
      <c r="AM49" s="217"/>
      <c r="AN49" s="217"/>
      <c r="AO49" s="217"/>
      <c r="AP49" s="217"/>
      <c r="AQ49" s="217"/>
      <c r="AR49" s="217"/>
      <c r="AS49" s="217"/>
      <c r="AT49" s="217"/>
      <c r="AU49" s="217"/>
      <c r="AV49" s="217"/>
      <c r="AW49" s="217"/>
      <c r="AX49" s="217"/>
      <c r="AY49" s="217"/>
      <c r="AZ49" s="217"/>
      <c r="BA49" s="217"/>
      <c r="BB49" s="217"/>
      <c r="BC49" s="217"/>
      <c r="BD49" s="217"/>
      <c r="BE49" s="217"/>
      <c r="BF49" s="217"/>
      <c r="BG49" s="217"/>
      <c r="BH49" s="217"/>
      <c r="BI49" s="217"/>
      <c r="BJ49" s="217"/>
      <c r="BK49" s="217"/>
      <c r="BL49" s="217"/>
      <c r="BM49" s="222"/>
    </row>
    <row r="50" spans="1:65">
      <c r="A50" s="29"/>
      <c r="B50" s="3" t="s">
        <v>256</v>
      </c>
      <c r="C50" s="28"/>
      <c r="D50" s="23">
        <v>0.81649658092772603</v>
      </c>
      <c r="E50" s="23">
        <v>1.0666145820617068</v>
      </c>
      <c r="F50" s="23">
        <v>0.43703546766824386</v>
      </c>
      <c r="G50" s="23">
        <v>0.73052492542463465</v>
      </c>
      <c r="H50" s="23">
        <v>0</v>
      </c>
      <c r="I50" s="23">
        <v>1.0327955589886444</v>
      </c>
      <c r="J50" s="23">
        <v>0.75628088366690671</v>
      </c>
      <c r="K50" s="23">
        <v>1.0538817137927117</v>
      </c>
      <c r="L50" s="23">
        <v>0.77395090283557433</v>
      </c>
      <c r="M50" s="23">
        <v>0.51639777949432231</v>
      </c>
      <c r="N50" s="23">
        <v>1.0327955589886444</v>
      </c>
      <c r="O50" s="23">
        <v>0.752772652709081</v>
      </c>
      <c r="P50" s="23">
        <v>1.194431524477928</v>
      </c>
      <c r="Q50" s="23">
        <v>0.81649658092772603</v>
      </c>
      <c r="R50" s="23">
        <v>0.84715209181508144</v>
      </c>
      <c r="S50" s="23">
        <v>1.3366625103842278</v>
      </c>
      <c r="T50" s="23">
        <v>0.83579928930335756</v>
      </c>
      <c r="U50" s="23">
        <v>0.14627098140095868</v>
      </c>
      <c r="V50" s="23">
        <v>0.752772652709081</v>
      </c>
      <c r="W50" s="23">
        <v>0.75277265270908111</v>
      </c>
      <c r="X50" s="23">
        <v>1.0092901796146971</v>
      </c>
      <c r="Y50" s="15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5"/>
    </row>
    <row r="51" spans="1:65">
      <c r="A51" s="29"/>
      <c r="B51" s="3" t="s">
        <v>86</v>
      </c>
      <c r="C51" s="28"/>
      <c r="D51" s="13">
        <v>2.0758387650704899E-2</v>
      </c>
      <c r="E51" s="13">
        <v>2.6477813373480517E-2</v>
      </c>
      <c r="F51" s="13">
        <v>1.1191689312887169E-2</v>
      </c>
      <c r="G51" s="13">
        <v>1.7956368506955381E-2</v>
      </c>
      <c r="H51" s="13">
        <v>0</v>
      </c>
      <c r="I51" s="13">
        <v>2.6257514211575704E-2</v>
      </c>
      <c r="J51" s="13">
        <v>2.1100851216598378E-2</v>
      </c>
      <c r="K51" s="13">
        <v>2.7185254869975362E-2</v>
      </c>
      <c r="L51" s="13">
        <v>1.9618527321560823E-2</v>
      </c>
      <c r="M51" s="13">
        <v>1.3018431415823253E-2</v>
      </c>
      <c r="N51" s="13">
        <v>2.4787093415727466E-2</v>
      </c>
      <c r="O51" s="13">
        <v>2.0253972718629984E-2</v>
      </c>
      <c r="P51" s="13">
        <v>3.1377360537949074E-2</v>
      </c>
      <c r="Q51" s="13">
        <v>2.3552785988299792E-2</v>
      </c>
      <c r="R51" s="13">
        <v>2.1492230659156401E-2</v>
      </c>
      <c r="S51" s="13">
        <v>3.2575040870452342E-2</v>
      </c>
      <c r="T51" s="13">
        <v>2.2742672777975967E-2</v>
      </c>
      <c r="U51" s="13">
        <v>4.1919863984454953E-3</v>
      </c>
      <c r="V51" s="13">
        <v>1.9897074520944871E-2</v>
      </c>
      <c r="W51" s="13">
        <v>1.9723300944342739E-2</v>
      </c>
      <c r="X51" s="13">
        <v>2.5023723461521416E-2</v>
      </c>
      <c r="Y51" s="15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29"/>
      <c r="B52" s="3" t="s">
        <v>257</v>
      </c>
      <c r="C52" s="28"/>
      <c r="D52" s="13">
        <v>1.3635306171872807E-2</v>
      </c>
      <c r="E52" s="13">
        <v>3.8117175854837315E-2</v>
      </c>
      <c r="F52" s="13">
        <v>6.3336959155495531E-3</v>
      </c>
      <c r="G52" s="13">
        <v>4.8425331510822511E-2</v>
      </c>
      <c r="H52" s="13">
        <v>5.0451764585517367E-3</v>
      </c>
      <c r="I52" s="13">
        <v>1.3635306171872807E-2</v>
      </c>
      <c r="J52" s="13">
        <v>-7.635704023730594E-2</v>
      </c>
      <c r="K52" s="13">
        <v>-9.67914340772702E-4</v>
      </c>
      <c r="L52" s="13">
        <v>1.6641851571534971E-2</v>
      </c>
      <c r="M52" s="13">
        <v>2.2225435885193656E-2</v>
      </c>
      <c r="N52" s="13">
        <v>7.3766214165119415E-2</v>
      </c>
      <c r="O52" s="13">
        <v>-4.2200536964713597E-2</v>
      </c>
      <c r="P52" s="13">
        <v>-1.9007186738747017E-2</v>
      </c>
      <c r="Q52" s="13">
        <v>-0.10662650981462074</v>
      </c>
      <c r="R52" s="13">
        <v>1.5782838600202798E-2</v>
      </c>
      <c r="S52" s="13">
        <v>5.7444967709809447E-2</v>
      </c>
      <c r="T52" s="13">
        <v>-5.2931327002593953E-2</v>
      </c>
      <c r="U52" s="13">
        <v>-0.10079381173927571</v>
      </c>
      <c r="V52" s="13">
        <v>-2.5020277538071567E-2</v>
      </c>
      <c r="W52" s="13">
        <v>-1.6430147824750718E-2</v>
      </c>
      <c r="X52" s="13">
        <v>3.9405695311835576E-2</v>
      </c>
      <c r="Y52" s="15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29"/>
      <c r="B53" s="45" t="s">
        <v>258</v>
      </c>
      <c r="C53" s="46"/>
      <c r="D53" s="44">
        <v>0.16</v>
      </c>
      <c r="E53" s="44">
        <v>0.68</v>
      </c>
      <c r="F53" s="44">
        <v>0</v>
      </c>
      <c r="G53" s="44">
        <v>0.91</v>
      </c>
      <c r="H53" s="44">
        <v>0.03</v>
      </c>
      <c r="I53" s="44">
        <v>0.16</v>
      </c>
      <c r="J53" s="44">
        <v>1.78</v>
      </c>
      <c r="K53" s="44">
        <v>0.16</v>
      </c>
      <c r="L53" s="44">
        <v>0.22</v>
      </c>
      <c r="M53" s="44">
        <v>0.34</v>
      </c>
      <c r="N53" s="44">
        <v>1.45</v>
      </c>
      <c r="O53" s="44">
        <v>1.04</v>
      </c>
      <c r="P53" s="44">
        <v>0.54</v>
      </c>
      <c r="Q53" s="44">
        <v>2.4300000000000002</v>
      </c>
      <c r="R53" s="44">
        <v>0.2</v>
      </c>
      <c r="S53" s="44">
        <v>1.1000000000000001</v>
      </c>
      <c r="T53" s="44">
        <v>1.27</v>
      </c>
      <c r="U53" s="44">
        <v>2.2999999999999998</v>
      </c>
      <c r="V53" s="44">
        <v>0.67</v>
      </c>
      <c r="W53" s="44">
        <v>0.49</v>
      </c>
      <c r="X53" s="44">
        <v>0.71</v>
      </c>
      <c r="Y53" s="15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BM54" s="55"/>
    </row>
    <row r="55" spans="1:65" ht="15">
      <c r="B55" s="8" t="s">
        <v>479</v>
      </c>
      <c r="BM55" s="27" t="s">
        <v>66</v>
      </c>
    </row>
    <row r="56" spans="1:65" ht="15">
      <c r="A56" s="24" t="s">
        <v>49</v>
      </c>
      <c r="B56" s="18" t="s">
        <v>108</v>
      </c>
      <c r="C56" s="15" t="s">
        <v>109</v>
      </c>
      <c r="D56" s="16" t="s">
        <v>224</v>
      </c>
      <c r="E56" s="17" t="s">
        <v>224</v>
      </c>
      <c r="F56" s="17" t="s">
        <v>224</v>
      </c>
      <c r="G56" s="17" t="s">
        <v>224</v>
      </c>
      <c r="H56" s="17" t="s">
        <v>224</v>
      </c>
      <c r="I56" s="17" t="s">
        <v>224</v>
      </c>
      <c r="J56" s="17" t="s">
        <v>224</v>
      </c>
      <c r="K56" s="17" t="s">
        <v>224</v>
      </c>
      <c r="L56" s="17" t="s">
        <v>224</v>
      </c>
      <c r="M56" s="17" t="s">
        <v>224</v>
      </c>
      <c r="N56" s="17" t="s">
        <v>224</v>
      </c>
      <c r="O56" s="17" t="s">
        <v>224</v>
      </c>
      <c r="P56" s="17" t="s">
        <v>224</v>
      </c>
      <c r="Q56" s="15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7">
        <v>1</v>
      </c>
    </row>
    <row r="57" spans="1:65">
      <c r="A57" s="29"/>
      <c r="B57" s="19" t="s">
        <v>225</v>
      </c>
      <c r="C57" s="9" t="s">
        <v>225</v>
      </c>
      <c r="D57" s="151" t="s">
        <v>228</v>
      </c>
      <c r="E57" s="152" t="s">
        <v>229</v>
      </c>
      <c r="F57" s="152" t="s">
        <v>230</v>
      </c>
      <c r="G57" s="152" t="s">
        <v>231</v>
      </c>
      <c r="H57" s="152" t="s">
        <v>232</v>
      </c>
      <c r="I57" s="152" t="s">
        <v>235</v>
      </c>
      <c r="J57" s="152" t="s">
        <v>236</v>
      </c>
      <c r="K57" s="152" t="s">
        <v>237</v>
      </c>
      <c r="L57" s="152" t="s">
        <v>241</v>
      </c>
      <c r="M57" s="152" t="s">
        <v>242</v>
      </c>
      <c r="N57" s="152" t="s">
        <v>243</v>
      </c>
      <c r="O57" s="152" t="s">
        <v>246</v>
      </c>
      <c r="P57" s="152" t="s">
        <v>247</v>
      </c>
      <c r="Q57" s="15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7" t="s">
        <v>3</v>
      </c>
    </row>
    <row r="58" spans="1:65">
      <c r="A58" s="29"/>
      <c r="B58" s="19"/>
      <c r="C58" s="9"/>
      <c r="D58" s="10" t="s">
        <v>261</v>
      </c>
      <c r="E58" s="11" t="s">
        <v>261</v>
      </c>
      <c r="F58" s="11" t="s">
        <v>261</v>
      </c>
      <c r="G58" s="11" t="s">
        <v>277</v>
      </c>
      <c r="H58" s="11" t="s">
        <v>276</v>
      </c>
      <c r="I58" s="11" t="s">
        <v>261</v>
      </c>
      <c r="J58" s="11" t="s">
        <v>276</v>
      </c>
      <c r="K58" s="11" t="s">
        <v>276</v>
      </c>
      <c r="L58" s="11" t="s">
        <v>277</v>
      </c>
      <c r="M58" s="11" t="s">
        <v>261</v>
      </c>
      <c r="N58" s="11" t="s">
        <v>276</v>
      </c>
      <c r="O58" s="11" t="s">
        <v>261</v>
      </c>
      <c r="P58" s="11" t="s">
        <v>261</v>
      </c>
      <c r="Q58" s="15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>
        <v>1</v>
      </c>
    </row>
    <row r="59" spans="1:65">
      <c r="A59" s="29"/>
      <c r="B59" s="19"/>
      <c r="C59" s="9"/>
      <c r="D59" s="25" t="s">
        <v>253</v>
      </c>
      <c r="E59" s="25" t="s">
        <v>279</v>
      </c>
      <c r="F59" s="25" t="s">
        <v>279</v>
      </c>
      <c r="G59" s="25" t="s">
        <v>280</v>
      </c>
      <c r="H59" s="25" t="s">
        <v>279</v>
      </c>
      <c r="I59" s="25" t="s">
        <v>279</v>
      </c>
      <c r="J59" s="25" t="s">
        <v>280</v>
      </c>
      <c r="K59" s="25" t="s">
        <v>280</v>
      </c>
      <c r="L59" s="25" t="s">
        <v>279</v>
      </c>
      <c r="M59" s="25" t="s">
        <v>279</v>
      </c>
      <c r="N59" s="25" t="s">
        <v>279</v>
      </c>
      <c r="O59" s="25" t="s">
        <v>279</v>
      </c>
      <c r="P59" s="25" t="s">
        <v>279</v>
      </c>
      <c r="Q59" s="15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>
        <v>1</v>
      </c>
    </row>
    <row r="60" spans="1:65">
      <c r="A60" s="29"/>
      <c r="B60" s="18">
        <v>1</v>
      </c>
      <c r="C60" s="14">
        <v>1</v>
      </c>
      <c r="D60" s="213">
        <v>3</v>
      </c>
      <c r="E60" s="213" t="s">
        <v>95</v>
      </c>
      <c r="F60" s="213" t="s">
        <v>95</v>
      </c>
      <c r="G60" s="213" t="s">
        <v>95</v>
      </c>
      <c r="H60" s="213" t="s">
        <v>95</v>
      </c>
      <c r="I60" s="213" t="s">
        <v>95</v>
      </c>
      <c r="J60" s="213" t="s">
        <v>95</v>
      </c>
      <c r="K60" s="213" t="s">
        <v>95</v>
      </c>
      <c r="L60" s="213">
        <v>5</v>
      </c>
      <c r="M60" s="213" t="s">
        <v>95</v>
      </c>
      <c r="N60" s="215">
        <v>33.366666666666667</v>
      </c>
      <c r="O60" s="213" t="s">
        <v>95</v>
      </c>
      <c r="P60" s="213" t="s">
        <v>265</v>
      </c>
      <c r="Q60" s="216"/>
      <c r="R60" s="217"/>
      <c r="S60" s="21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7"/>
      <c r="AE60" s="217"/>
      <c r="AF60" s="217"/>
      <c r="AG60" s="217"/>
      <c r="AH60" s="217"/>
      <c r="AI60" s="217"/>
      <c r="AJ60" s="217"/>
      <c r="AK60" s="217"/>
      <c r="AL60" s="217"/>
      <c r="AM60" s="217"/>
      <c r="AN60" s="217"/>
      <c r="AO60" s="217"/>
      <c r="AP60" s="217"/>
      <c r="AQ60" s="217"/>
      <c r="AR60" s="217"/>
      <c r="AS60" s="217"/>
      <c r="AT60" s="217"/>
      <c r="AU60" s="217"/>
      <c r="AV60" s="217"/>
      <c r="AW60" s="217"/>
      <c r="AX60" s="217"/>
      <c r="AY60" s="217"/>
      <c r="AZ60" s="217"/>
      <c r="BA60" s="217"/>
      <c r="BB60" s="217"/>
      <c r="BC60" s="217"/>
      <c r="BD60" s="217"/>
      <c r="BE60" s="217"/>
      <c r="BF60" s="217"/>
      <c r="BG60" s="217"/>
      <c r="BH60" s="217"/>
      <c r="BI60" s="217"/>
      <c r="BJ60" s="217"/>
      <c r="BK60" s="217"/>
      <c r="BL60" s="217"/>
      <c r="BM60" s="218">
        <v>1</v>
      </c>
    </row>
    <row r="61" spans="1:65">
      <c r="A61" s="29"/>
      <c r="B61" s="19">
        <v>1</v>
      </c>
      <c r="C61" s="9">
        <v>2</v>
      </c>
      <c r="D61" s="219">
        <v>2</v>
      </c>
      <c r="E61" s="219" t="s">
        <v>95</v>
      </c>
      <c r="F61" s="219" t="s">
        <v>95</v>
      </c>
      <c r="G61" s="219" t="s">
        <v>95</v>
      </c>
      <c r="H61" s="219" t="s">
        <v>95</v>
      </c>
      <c r="I61" s="219" t="s">
        <v>95</v>
      </c>
      <c r="J61" s="219" t="s">
        <v>95</v>
      </c>
      <c r="K61" s="219" t="s">
        <v>95</v>
      </c>
      <c r="L61" s="219">
        <v>5</v>
      </c>
      <c r="M61" s="219" t="s">
        <v>95</v>
      </c>
      <c r="N61" s="221">
        <v>33.756666666666668</v>
      </c>
      <c r="O61" s="219" t="s">
        <v>95</v>
      </c>
      <c r="P61" s="219" t="s">
        <v>265</v>
      </c>
      <c r="Q61" s="216"/>
      <c r="R61" s="217"/>
      <c r="S61" s="217"/>
      <c r="T61" s="217"/>
      <c r="U61" s="217"/>
      <c r="V61" s="217"/>
      <c r="W61" s="217"/>
      <c r="X61" s="217"/>
      <c r="Y61" s="217"/>
      <c r="Z61" s="217"/>
      <c r="AA61" s="217"/>
      <c r="AB61" s="217"/>
      <c r="AC61" s="217"/>
      <c r="AD61" s="217"/>
      <c r="AE61" s="217"/>
      <c r="AF61" s="217"/>
      <c r="AG61" s="217"/>
      <c r="AH61" s="217"/>
      <c r="AI61" s="217"/>
      <c r="AJ61" s="217"/>
      <c r="AK61" s="217"/>
      <c r="AL61" s="217"/>
      <c r="AM61" s="217"/>
      <c r="AN61" s="217"/>
      <c r="AO61" s="217"/>
      <c r="AP61" s="217"/>
      <c r="AQ61" s="217"/>
      <c r="AR61" s="217"/>
      <c r="AS61" s="217"/>
      <c r="AT61" s="217"/>
      <c r="AU61" s="217"/>
      <c r="AV61" s="217"/>
      <c r="AW61" s="217"/>
      <c r="AX61" s="217"/>
      <c r="AY61" s="217"/>
      <c r="AZ61" s="217"/>
      <c r="BA61" s="217"/>
      <c r="BB61" s="217"/>
      <c r="BC61" s="217"/>
      <c r="BD61" s="217"/>
      <c r="BE61" s="217"/>
      <c r="BF61" s="217"/>
      <c r="BG61" s="217"/>
      <c r="BH61" s="217"/>
      <c r="BI61" s="217"/>
      <c r="BJ61" s="217"/>
      <c r="BK61" s="217"/>
      <c r="BL61" s="217"/>
      <c r="BM61" s="218">
        <v>1</v>
      </c>
    </row>
    <row r="62" spans="1:65">
      <c r="A62" s="29"/>
      <c r="B62" s="19">
        <v>1</v>
      </c>
      <c r="C62" s="9">
        <v>3</v>
      </c>
      <c r="D62" s="219">
        <v>2</v>
      </c>
      <c r="E62" s="219" t="s">
        <v>95</v>
      </c>
      <c r="F62" s="219" t="s">
        <v>95</v>
      </c>
      <c r="G62" s="219" t="s">
        <v>95</v>
      </c>
      <c r="H62" s="219" t="s">
        <v>95</v>
      </c>
      <c r="I62" s="219" t="s">
        <v>95</v>
      </c>
      <c r="J62" s="219" t="s">
        <v>95</v>
      </c>
      <c r="K62" s="219" t="s">
        <v>95</v>
      </c>
      <c r="L62" s="219">
        <v>5</v>
      </c>
      <c r="M62" s="219" t="s">
        <v>95</v>
      </c>
      <c r="N62" s="221">
        <v>33.276666666666664</v>
      </c>
      <c r="O62" s="219" t="s">
        <v>95</v>
      </c>
      <c r="P62" s="219" t="s">
        <v>265</v>
      </c>
      <c r="Q62" s="216"/>
      <c r="R62" s="217"/>
      <c r="S62" s="217"/>
      <c r="T62" s="217"/>
      <c r="U62" s="217"/>
      <c r="V62" s="217"/>
      <c r="W62" s="217"/>
      <c r="X62" s="217"/>
      <c r="Y62" s="217"/>
      <c r="Z62" s="217"/>
      <c r="AA62" s="217"/>
      <c r="AB62" s="217"/>
      <c r="AC62" s="217"/>
      <c r="AD62" s="217"/>
      <c r="AE62" s="217"/>
      <c r="AF62" s="217"/>
      <c r="AG62" s="217"/>
      <c r="AH62" s="217"/>
      <c r="AI62" s="217"/>
      <c r="AJ62" s="217"/>
      <c r="AK62" s="217"/>
      <c r="AL62" s="217"/>
      <c r="AM62" s="217"/>
      <c r="AN62" s="217"/>
      <c r="AO62" s="217"/>
      <c r="AP62" s="217"/>
      <c r="AQ62" s="217"/>
      <c r="AR62" s="217"/>
      <c r="AS62" s="217"/>
      <c r="AT62" s="217"/>
      <c r="AU62" s="217"/>
      <c r="AV62" s="217"/>
      <c r="AW62" s="217"/>
      <c r="AX62" s="217"/>
      <c r="AY62" s="217"/>
      <c r="AZ62" s="217"/>
      <c r="BA62" s="217"/>
      <c r="BB62" s="217"/>
      <c r="BC62" s="217"/>
      <c r="BD62" s="217"/>
      <c r="BE62" s="217"/>
      <c r="BF62" s="217"/>
      <c r="BG62" s="217"/>
      <c r="BH62" s="217"/>
      <c r="BI62" s="217"/>
      <c r="BJ62" s="217"/>
      <c r="BK62" s="217"/>
      <c r="BL62" s="217"/>
      <c r="BM62" s="218">
        <v>16</v>
      </c>
    </row>
    <row r="63" spans="1:65">
      <c r="A63" s="29"/>
      <c r="B63" s="19">
        <v>1</v>
      </c>
      <c r="C63" s="9">
        <v>4</v>
      </c>
      <c r="D63" s="219">
        <v>3</v>
      </c>
      <c r="E63" s="219" t="s">
        <v>95</v>
      </c>
      <c r="F63" s="219" t="s">
        <v>95</v>
      </c>
      <c r="G63" s="219" t="s">
        <v>95</v>
      </c>
      <c r="H63" s="219" t="s">
        <v>95</v>
      </c>
      <c r="I63" s="219" t="s">
        <v>95</v>
      </c>
      <c r="J63" s="219" t="s">
        <v>95</v>
      </c>
      <c r="K63" s="219" t="s">
        <v>95</v>
      </c>
      <c r="L63" s="219">
        <v>6</v>
      </c>
      <c r="M63" s="219" t="s">
        <v>95</v>
      </c>
      <c r="N63" s="221">
        <v>33.159999999999997</v>
      </c>
      <c r="O63" s="219" t="s">
        <v>95</v>
      </c>
      <c r="P63" s="219" t="s">
        <v>265</v>
      </c>
      <c r="Q63" s="216"/>
      <c r="R63" s="217"/>
      <c r="S63" s="217"/>
      <c r="T63" s="217"/>
      <c r="U63" s="217"/>
      <c r="V63" s="217"/>
      <c r="W63" s="217"/>
      <c r="X63" s="217"/>
      <c r="Y63" s="217"/>
      <c r="Z63" s="217"/>
      <c r="AA63" s="217"/>
      <c r="AB63" s="217"/>
      <c r="AC63" s="217"/>
      <c r="AD63" s="217"/>
      <c r="AE63" s="217"/>
      <c r="AF63" s="217"/>
      <c r="AG63" s="217"/>
      <c r="AH63" s="217"/>
      <c r="AI63" s="217"/>
      <c r="AJ63" s="217"/>
      <c r="AK63" s="217"/>
      <c r="AL63" s="217"/>
      <c r="AM63" s="217"/>
      <c r="AN63" s="217"/>
      <c r="AO63" s="217"/>
      <c r="AP63" s="217"/>
      <c r="AQ63" s="217"/>
      <c r="AR63" s="217"/>
      <c r="AS63" s="217"/>
      <c r="AT63" s="217"/>
      <c r="AU63" s="217"/>
      <c r="AV63" s="217"/>
      <c r="AW63" s="217"/>
      <c r="AX63" s="217"/>
      <c r="AY63" s="217"/>
      <c r="AZ63" s="217"/>
      <c r="BA63" s="217"/>
      <c r="BB63" s="217"/>
      <c r="BC63" s="217"/>
      <c r="BD63" s="217"/>
      <c r="BE63" s="217"/>
      <c r="BF63" s="217"/>
      <c r="BG63" s="217"/>
      <c r="BH63" s="217"/>
      <c r="BI63" s="217"/>
      <c r="BJ63" s="217"/>
      <c r="BK63" s="217"/>
      <c r="BL63" s="217"/>
      <c r="BM63" s="218" t="s">
        <v>95</v>
      </c>
    </row>
    <row r="64" spans="1:65">
      <c r="A64" s="29"/>
      <c r="B64" s="19">
        <v>1</v>
      </c>
      <c r="C64" s="9">
        <v>5</v>
      </c>
      <c r="D64" s="219">
        <v>3</v>
      </c>
      <c r="E64" s="219" t="s">
        <v>95</v>
      </c>
      <c r="F64" s="219" t="s">
        <v>95</v>
      </c>
      <c r="G64" s="219" t="s">
        <v>95</v>
      </c>
      <c r="H64" s="219" t="s">
        <v>95</v>
      </c>
      <c r="I64" s="219" t="s">
        <v>95</v>
      </c>
      <c r="J64" s="219" t="s">
        <v>95</v>
      </c>
      <c r="K64" s="219" t="s">
        <v>95</v>
      </c>
      <c r="L64" s="219">
        <v>5</v>
      </c>
      <c r="M64" s="219" t="s">
        <v>95</v>
      </c>
      <c r="N64" s="221">
        <v>32.549999999999997</v>
      </c>
      <c r="O64" s="219" t="s">
        <v>95</v>
      </c>
      <c r="P64" s="219" t="s">
        <v>265</v>
      </c>
      <c r="Q64" s="216"/>
      <c r="R64" s="217"/>
      <c r="S64" s="217"/>
      <c r="T64" s="217"/>
      <c r="U64" s="217"/>
      <c r="V64" s="217"/>
      <c r="W64" s="217"/>
      <c r="X64" s="217"/>
      <c r="Y64" s="217"/>
      <c r="Z64" s="217"/>
      <c r="AA64" s="217"/>
      <c r="AB64" s="217"/>
      <c r="AC64" s="217"/>
      <c r="AD64" s="217"/>
      <c r="AE64" s="217"/>
      <c r="AF64" s="217"/>
      <c r="AG64" s="217"/>
      <c r="AH64" s="217"/>
      <c r="AI64" s="217"/>
      <c r="AJ64" s="217"/>
      <c r="AK64" s="217"/>
      <c r="AL64" s="217"/>
      <c r="AM64" s="217"/>
      <c r="AN64" s="217"/>
      <c r="AO64" s="217"/>
      <c r="AP64" s="217"/>
      <c r="AQ64" s="217"/>
      <c r="AR64" s="217"/>
      <c r="AS64" s="217"/>
      <c r="AT64" s="217"/>
      <c r="AU64" s="217"/>
      <c r="AV64" s="217"/>
      <c r="AW64" s="217"/>
      <c r="AX64" s="217"/>
      <c r="AY64" s="217"/>
      <c r="AZ64" s="217"/>
      <c r="BA64" s="217"/>
      <c r="BB64" s="217"/>
      <c r="BC64" s="217"/>
      <c r="BD64" s="217"/>
      <c r="BE64" s="217"/>
      <c r="BF64" s="217"/>
      <c r="BG64" s="217"/>
      <c r="BH64" s="217"/>
      <c r="BI64" s="217"/>
      <c r="BJ64" s="217"/>
      <c r="BK64" s="217"/>
      <c r="BL64" s="217"/>
      <c r="BM64" s="218">
        <v>74</v>
      </c>
    </row>
    <row r="65" spans="1:65">
      <c r="A65" s="29"/>
      <c r="B65" s="19">
        <v>1</v>
      </c>
      <c r="C65" s="9">
        <v>6</v>
      </c>
      <c r="D65" s="219">
        <v>2</v>
      </c>
      <c r="E65" s="219" t="s">
        <v>95</v>
      </c>
      <c r="F65" s="219" t="s">
        <v>95</v>
      </c>
      <c r="G65" s="219" t="s">
        <v>95</v>
      </c>
      <c r="H65" s="219" t="s">
        <v>95</v>
      </c>
      <c r="I65" s="219" t="s">
        <v>95</v>
      </c>
      <c r="J65" s="219" t="s">
        <v>95</v>
      </c>
      <c r="K65" s="219" t="s">
        <v>95</v>
      </c>
      <c r="L65" s="219">
        <v>5</v>
      </c>
      <c r="M65" s="219" t="s">
        <v>95</v>
      </c>
      <c r="N65" s="221">
        <v>32.67</v>
      </c>
      <c r="O65" s="219" t="s">
        <v>95</v>
      </c>
      <c r="P65" s="219" t="s">
        <v>265</v>
      </c>
      <c r="Q65" s="216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  <c r="AS65" s="217"/>
      <c r="AT65" s="217"/>
      <c r="AU65" s="217"/>
      <c r="AV65" s="217"/>
      <c r="AW65" s="217"/>
      <c r="AX65" s="217"/>
      <c r="AY65" s="217"/>
      <c r="AZ65" s="217"/>
      <c r="BA65" s="217"/>
      <c r="BB65" s="217"/>
      <c r="BC65" s="217"/>
      <c r="BD65" s="217"/>
      <c r="BE65" s="217"/>
      <c r="BF65" s="217"/>
      <c r="BG65" s="217"/>
      <c r="BH65" s="217"/>
      <c r="BI65" s="217"/>
      <c r="BJ65" s="217"/>
      <c r="BK65" s="217"/>
      <c r="BL65" s="217"/>
      <c r="BM65" s="222"/>
    </row>
    <row r="66" spans="1:65">
      <c r="A66" s="29"/>
      <c r="B66" s="20" t="s">
        <v>254</v>
      </c>
      <c r="C66" s="12"/>
      <c r="D66" s="223">
        <v>2.5</v>
      </c>
      <c r="E66" s="223" t="s">
        <v>603</v>
      </c>
      <c r="F66" s="223" t="s">
        <v>603</v>
      </c>
      <c r="G66" s="223" t="s">
        <v>603</v>
      </c>
      <c r="H66" s="223" t="s">
        <v>603</v>
      </c>
      <c r="I66" s="223" t="s">
        <v>603</v>
      </c>
      <c r="J66" s="223" t="s">
        <v>603</v>
      </c>
      <c r="K66" s="223" t="s">
        <v>603</v>
      </c>
      <c r="L66" s="223">
        <v>5.166666666666667</v>
      </c>
      <c r="M66" s="223" t="s">
        <v>603</v>
      </c>
      <c r="N66" s="223">
        <v>33.130000000000003</v>
      </c>
      <c r="O66" s="223" t="s">
        <v>603</v>
      </c>
      <c r="P66" s="223" t="s">
        <v>603</v>
      </c>
      <c r="Q66" s="216"/>
      <c r="R66" s="217"/>
      <c r="S66" s="217"/>
      <c r="T66" s="217"/>
      <c r="U66" s="217"/>
      <c r="V66" s="217"/>
      <c r="W66" s="217"/>
      <c r="X66" s="217"/>
      <c r="Y66" s="217"/>
      <c r="Z66" s="217"/>
      <c r="AA66" s="217"/>
      <c r="AB66" s="217"/>
      <c r="AC66" s="217"/>
      <c r="AD66" s="217"/>
      <c r="AE66" s="217"/>
      <c r="AF66" s="217"/>
      <c r="AG66" s="217"/>
      <c r="AH66" s="217"/>
      <c r="AI66" s="217"/>
      <c r="AJ66" s="217"/>
      <c r="AK66" s="217"/>
      <c r="AL66" s="217"/>
      <c r="AM66" s="217"/>
      <c r="AN66" s="217"/>
      <c r="AO66" s="217"/>
      <c r="AP66" s="217"/>
      <c r="AQ66" s="217"/>
      <c r="AR66" s="217"/>
      <c r="AS66" s="217"/>
      <c r="AT66" s="217"/>
      <c r="AU66" s="217"/>
      <c r="AV66" s="217"/>
      <c r="AW66" s="217"/>
      <c r="AX66" s="217"/>
      <c r="AY66" s="217"/>
      <c r="AZ66" s="217"/>
      <c r="BA66" s="217"/>
      <c r="BB66" s="217"/>
      <c r="BC66" s="217"/>
      <c r="BD66" s="217"/>
      <c r="BE66" s="217"/>
      <c r="BF66" s="217"/>
      <c r="BG66" s="217"/>
      <c r="BH66" s="217"/>
      <c r="BI66" s="217"/>
      <c r="BJ66" s="217"/>
      <c r="BK66" s="217"/>
      <c r="BL66" s="217"/>
      <c r="BM66" s="222"/>
    </row>
    <row r="67" spans="1:65">
      <c r="A67" s="29"/>
      <c r="B67" s="3" t="s">
        <v>255</v>
      </c>
      <c r="C67" s="28"/>
      <c r="D67" s="219">
        <v>2.5</v>
      </c>
      <c r="E67" s="219" t="s">
        <v>603</v>
      </c>
      <c r="F67" s="219" t="s">
        <v>603</v>
      </c>
      <c r="G67" s="219" t="s">
        <v>603</v>
      </c>
      <c r="H67" s="219" t="s">
        <v>603</v>
      </c>
      <c r="I67" s="219" t="s">
        <v>603</v>
      </c>
      <c r="J67" s="219" t="s">
        <v>603</v>
      </c>
      <c r="K67" s="219" t="s">
        <v>603</v>
      </c>
      <c r="L67" s="219">
        <v>5</v>
      </c>
      <c r="M67" s="219" t="s">
        <v>603</v>
      </c>
      <c r="N67" s="219">
        <v>33.218333333333334</v>
      </c>
      <c r="O67" s="219" t="s">
        <v>603</v>
      </c>
      <c r="P67" s="219" t="s">
        <v>603</v>
      </c>
      <c r="Q67" s="216"/>
      <c r="R67" s="217"/>
      <c r="S67" s="217"/>
      <c r="T67" s="217"/>
      <c r="U67" s="217"/>
      <c r="V67" s="217"/>
      <c r="W67" s="217"/>
      <c r="X67" s="217"/>
      <c r="Y67" s="217"/>
      <c r="Z67" s="217"/>
      <c r="AA67" s="217"/>
      <c r="AB67" s="217"/>
      <c r="AC67" s="217"/>
      <c r="AD67" s="217"/>
      <c r="AE67" s="217"/>
      <c r="AF67" s="217"/>
      <c r="AG67" s="217"/>
      <c r="AH67" s="217"/>
      <c r="AI67" s="217"/>
      <c r="AJ67" s="217"/>
      <c r="AK67" s="217"/>
      <c r="AL67" s="217"/>
      <c r="AM67" s="217"/>
      <c r="AN67" s="217"/>
      <c r="AO67" s="217"/>
      <c r="AP67" s="217"/>
      <c r="AQ67" s="217"/>
      <c r="AR67" s="217"/>
      <c r="AS67" s="217"/>
      <c r="AT67" s="217"/>
      <c r="AU67" s="217"/>
      <c r="AV67" s="217"/>
      <c r="AW67" s="217"/>
      <c r="AX67" s="217"/>
      <c r="AY67" s="217"/>
      <c r="AZ67" s="217"/>
      <c r="BA67" s="217"/>
      <c r="BB67" s="217"/>
      <c r="BC67" s="217"/>
      <c r="BD67" s="217"/>
      <c r="BE67" s="217"/>
      <c r="BF67" s="217"/>
      <c r="BG67" s="217"/>
      <c r="BH67" s="217"/>
      <c r="BI67" s="217"/>
      <c r="BJ67" s="217"/>
      <c r="BK67" s="217"/>
      <c r="BL67" s="217"/>
      <c r="BM67" s="222"/>
    </row>
    <row r="68" spans="1:65">
      <c r="A68" s="29"/>
      <c r="B68" s="3" t="s">
        <v>256</v>
      </c>
      <c r="C68" s="28"/>
      <c r="D68" s="219">
        <v>0.54772255750516607</v>
      </c>
      <c r="E68" s="219" t="s">
        <v>603</v>
      </c>
      <c r="F68" s="219" t="s">
        <v>603</v>
      </c>
      <c r="G68" s="219" t="s">
        <v>603</v>
      </c>
      <c r="H68" s="219" t="s">
        <v>603</v>
      </c>
      <c r="I68" s="219" t="s">
        <v>603</v>
      </c>
      <c r="J68" s="219" t="s">
        <v>603</v>
      </c>
      <c r="K68" s="219" t="s">
        <v>603</v>
      </c>
      <c r="L68" s="219">
        <v>0.40824829046386302</v>
      </c>
      <c r="M68" s="219" t="s">
        <v>603</v>
      </c>
      <c r="N68" s="219">
        <v>0.45147166762341479</v>
      </c>
      <c r="O68" s="219" t="s">
        <v>603</v>
      </c>
      <c r="P68" s="219" t="s">
        <v>603</v>
      </c>
      <c r="Q68" s="216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217"/>
      <c r="AE68" s="217"/>
      <c r="AF68" s="217"/>
      <c r="AG68" s="217"/>
      <c r="AH68" s="217"/>
      <c r="AI68" s="217"/>
      <c r="AJ68" s="217"/>
      <c r="AK68" s="217"/>
      <c r="AL68" s="217"/>
      <c r="AM68" s="217"/>
      <c r="AN68" s="217"/>
      <c r="AO68" s="217"/>
      <c r="AP68" s="217"/>
      <c r="AQ68" s="217"/>
      <c r="AR68" s="217"/>
      <c r="AS68" s="217"/>
      <c r="AT68" s="217"/>
      <c r="AU68" s="217"/>
      <c r="AV68" s="217"/>
      <c r="AW68" s="217"/>
      <c r="AX68" s="217"/>
      <c r="AY68" s="217"/>
      <c r="AZ68" s="217"/>
      <c r="BA68" s="217"/>
      <c r="BB68" s="217"/>
      <c r="BC68" s="217"/>
      <c r="BD68" s="217"/>
      <c r="BE68" s="217"/>
      <c r="BF68" s="217"/>
      <c r="BG68" s="217"/>
      <c r="BH68" s="217"/>
      <c r="BI68" s="217"/>
      <c r="BJ68" s="217"/>
      <c r="BK68" s="217"/>
      <c r="BL68" s="217"/>
      <c r="BM68" s="222"/>
    </row>
    <row r="69" spans="1:65">
      <c r="A69" s="29"/>
      <c r="B69" s="3" t="s">
        <v>86</v>
      </c>
      <c r="C69" s="28"/>
      <c r="D69" s="13">
        <v>0.21908902300206642</v>
      </c>
      <c r="E69" s="13" t="s">
        <v>603</v>
      </c>
      <c r="F69" s="13" t="s">
        <v>603</v>
      </c>
      <c r="G69" s="13" t="s">
        <v>603</v>
      </c>
      <c r="H69" s="13" t="s">
        <v>603</v>
      </c>
      <c r="I69" s="13" t="s">
        <v>603</v>
      </c>
      <c r="J69" s="13" t="s">
        <v>603</v>
      </c>
      <c r="K69" s="13" t="s">
        <v>603</v>
      </c>
      <c r="L69" s="13">
        <v>7.901579815429606E-2</v>
      </c>
      <c r="M69" s="13" t="s">
        <v>603</v>
      </c>
      <c r="N69" s="13">
        <v>1.3627276414832924E-2</v>
      </c>
      <c r="O69" s="13" t="s">
        <v>603</v>
      </c>
      <c r="P69" s="13" t="s">
        <v>603</v>
      </c>
      <c r="Q69" s="15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A70" s="29"/>
      <c r="B70" s="3" t="s">
        <v>257</v>
      </c>
      <c r="C70" s="28"/>
      <c r="D70" s="13" t="s">
        <v>603</v>
      </c>
      <c r="E70" s="13" t="s">
        <v>603</v>
      </c>
      <c r="F70" s="13" t="s">
        <v>603</v>
      </c>
      <c r="G70" s="13" t="s">
        <v>603</v>
      </c>
      <c r="H70" s="13" t="s">
        <v>603</v>
      </c>
      <c r="I70" s="13" t="s">
        <v>603</v>
      </c>
      <c r="J70" s="13" t="s">
        <v>603</v>
      </c>
      <c r="K70" s="13" t="s">
        <v>603</v>
      </c>
      <c r="L70" s="13" t="s">
        <v>603</v>
      </c>
      <c r="M70" s="13" t="s">
        <v>603</v>
      </c>
      <c r="N70" s="13" t="s">
        <v>603</v>
      </c>
      <c r="O70" s="13" t="s">
        <v>603</v>
      </c>
      <c r="P70" s="13" t="s">
        <v>603</v>
      </c>
      <c r="Q70" s="15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29"/>
      <c r="B71" s="45" t="s">
        <v>258</v>
      </c>
      <c r="C71" s="46"/>
      <c r="D71" s="44" t="s">
        <v>259</v>
      </c>
      <c r="E71" s="44" t="s">
        <v>259</v>
      </c>
      <c r="F71" s="44" t="s">
        <v>259</v>
      </c>
      <c r="G71" s="44" t="s">
        <v>259</v>
      </c>
      <c r="H71" s="44" t="s">
        <v>259</v>
      </c>
      <c r="I71" s="44" t="s">
        <v>259</v>
      </c>
      <c r="J71" s="44" t="s">
        <v>259</v>
      </c>
      <c r="K71" s="44" t="s">
        <v>259</v>
      </c>
      <c r="L71" s="44" t="s">
        <v>259</v>
      </c>
      <c r="M71" s="44" t="s">
        <v>259</v>
      </c>
      <c r="N71" s="44" t="s">
        <v>259</v>
      </c>
      <c r="O71" s="44" t="s">
        <v>259</v>
      </c>
      <c r="P71" s="44" t="s">
        <v>259</v>
      </c>
      <c r="Q71" s="15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B72" s="3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BM72" s="55"/>
    </row>
    <row r="73" spans="1:65" ht="15">
      <c r="B73" s="8" t="s">
        <v>480</v>
      </c>
      <c r="BM73" s="27" t="s">
        <v>275</v>
      </c>
    </row>
    <row r="74" spans="1:65" ht="15">
      <c r="A74" s="24" t="s">
        <v>10</v>
      </c>
      <c r="B74" s="18" t="s">
        <v>108</v>
      </c>
      <c r="C74" s="15" t="s">
        <v>109</v>
      </c>
      <c r="D74" s="16" t="s">
        <v>224</v>
      </c>
      <c r="E74" s="17" t="s">
        <v>224</v>
      </c>
      <c r="F74" s="17" t="s">
        <v>224</v>
      </c>
      <c r="G74" s="17" t="s">
        <v>224</v>
      </c>
      <c r="H74" s="17" t="s">
        <v>224</v>
      </c>
      <c r="I74" s="17" t="s">
        <v>224</v>
      </c>
      <c r="J74" s="17" t="s">
        <v>224</v>
      </c>
      <c r="K74" s="17" t="s">
        <v>224</v>
      </c>
      <c r="L74" s="17" t="s">
        <v>224</v>
      </c>
      <c r="M74" s="17" t="s">
        <v>224</v>
      </c>
      <c r="N74" s="17" t="s">
        <v>224</v>
      </c>
      <c r="O74" s="17" t="s">
        <v>224</v>
      </c>
      <c r="P74" s="17" t="s">
        <v>224</v>
      </c>
      <c r="Q74" s="17" t="s">
        <v>224</v>
      </c>
      <c r="R74" s="17" t="s">
        <v>224</v>
      </c>
      <c r="S74" s="17" t="s">
        <v>224</v>
      </c>
      <c r="T74" s="17" t="s">
        <v>224</v>
      </c>
      <c r="U74" s="17" t="s">
        <v>224</v>
      </c>
      <c r="V74" s="17" t="s">
        <v>224</v>
      </c>
      <c r="W74" s="17" t="s">
        <v>224</v>
      </c>
      <c r="X74" s="15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7">
        <v>1</v>
      </c>
    </row>
    <row r="75" spans="1:65">
      <c r="A75" s="29"/>
      <c r="B75" s="19" t="s">
        <v>225</v>
      </c>
      <c r="C75" s="9" t="s">
        <v>225</v>
      </c>
      <c r="D75" s="151" t="s">
        <v>227</v>
      </c>
      <c r="E75" s="152" t="s">
        <v>228</v>
      </c>
      <c r="F75" s="152" t="s">
        <v>229</v>
      </c>
      <c r="G75" s="152" t="s">
        <v>230</v>
      </c>
      <c r="H75" s="152" t="s">
        <v>231</v>
      </c>
      <c r="I75" s="152" t="s">
        <v>232</v>
      </c>
      <c r="J75" s="152" t="s">
        <v>234</v>
      </c>
      <c r="K75" s="152" t="s">
        <v>235</v>
      </c>
      <c r="L75" s="152" t="s">
        <v>236</v>
      </c>
      <c r="M75" s="152" t="s">
        <v>237</v>
      </c>
      <c r="N75" s="152" t="s">
        <v>238</v>
      </c>
      <c r="O75" s="152" t="s">
        <v>239</v>
      </c>
      <c r="P75" s="152" t="s">
        <v>240</v>
      </c>
      <c r="Q75" s="152" t="s">
        <v>241</v>
      </c>
      <c r="R75" s="152" t="s">
        <v>242</v>
      </c>
      <c r="S75" s="152" t="s">
        <v>243</v>
      </c>
      <c r="T75" s="152" t="s">
        <v>244</v>
      </c>
      <c r="U75" s="152" t="s">
        <v>245</v>
      </c>
      <c r="V75" s="152" t="s">
        <v>246</v>
      </c>
      <c r="W75" s="152" t="s">
        <v>247</v>
      </c>
      <c r="X75" s="15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7" t="s">
        <v>3</v>
      </c>
    </row>
    <row r="76" spans="1:65">
      <c r="A76" s="29"/>
      <c r="B76" s="19"/>
      <c r="C76" s="9"/>
      <c r="D76" s="10" t="s">
        <v>276</v>
      </c>
      <c r="E76" s="11" t="s">
        <v>261</v>
      </c>
      <c r="F76" s="11" t="s">
        <v>261</v>
      </c>
      <c r="G76" s="11" t="s">
        <v>261</v>
      </c>
      <c r="H76" s="11" t="s">
        <v>277</v>
      </c>
      <c r="I76" s="11" t="s">
        <v>276</v>
      </c>
      <c r="J76" s="11" t="s">
        <v>277</v>
      </c>
      <c r="K76" s="11" t="s">
        <v>261</v>
      </c>
      <c r="L76" s="11" t="s">
        <v>261</v>
      </c>
      <c r="M76" s="11" t="s">
        <v>261</v>
      </c>
      <c r="N76" s="11" t="s">
        <v>261</v>
      </c>
      <c r="O76" s="11" t="s">
        <v>277</v>
      </c>
      <c r="P76" s="11" t="s">
        <v>277</v>
      </c>
      <c r="Q76" s="11" t="s">
        <v>277</v>
      </c>
      <c r="R76" s="11" t="s">
        <v>261</v>
      </c>
      <c r="S76" s="11" t="s">
        <v>276</v>
      </c>
      <c r="T76" s="11" t="s">
        <v>276</v>
      </c>
      <c r="U76" s="11" t="s">
        <v>277</v>
      </c>
      <c r="V76" s="11" t="s">
        <v>261</v>
      </c>
      <c r="W76" s="11" t="s">
        <v>261</v>
      </c>
      <c r="X76" s="15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7">
        <v>0</v>
      </c>
    </row>
    <row r="77" spans="1:65">
      <c r="A77" s="29"/>
      <c r="B77" s="19"/>
      <c r="C77" s="9"/>
      <c r="D77" s="25" t="s">
        <v>278</v>
      </c>
      <c r="E77" s="25" t="s">
        <v>253</v>
      </c>
      <c r="F77" s="25" t="s">
        <v>279</v>
      </c>
      <c r="G77" s="25" t="s">
        <v>279</v>
      </c>
      <c r="H77" s="25" t="s">
        <v>280</v>
      </c>
      <c r="I77" s="25" t="s">
        <v>279</v>
      </c>
      <c r="J77" s="25" t="s">
        <v>281</v>
      </c>
      <c r="K77" s="25" t="s">
        <v>279</v>
      </c>
      <c r="L77" s="25" t="s">
        <v>280</v>
      </c>
      <c r="M77" s="25" t="s">
        <v>280</v>
      </c>
      <c r="N77" s="25" t="s">
        <v>281</v>
      </c>
      <c r="O77" s="25" t="s">
        <v>281</v>
      </c>
      <c r="P77" s="25" t="s">
        <v>280</v>
      </c>
      <c r="Q77" s="25" t="s">
        <v>279</v>
      </c>
      <c r="R77" s="25" t="s">
        <v>279</v>
      </c>
      <c r="S77" s="25" t="s">
        <v>279</v>
      </c>
      <c r="T77" s="25" t="s">
        <v>278</v>
      </c>
      <c r="U77" s="25" t="s">
        <v>278</v>
      </c>
      <c r="V77" s="25" t="s">
        <v>279</v>
      </c>
      <c r="W77" s="25" t="s">
        <v>279</v>
      </c>
      <c r="X77" s="15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7">
        <v>0</v>
      </c>
    </row>
    <row r="78" spans="1:65">
      <c r="A78" s="29"/>
      <c r="B78" s="18">
        <v>1</v>
      </c>
      <c r="C78" s="14">
        <v>1</v>
      </c>
      <c r="D78" s="224">
        <v>337</v>
      </c>
      <c r="E78" s="224">
        <v>101.8</v>
      </c>
      <c r="F78" s="224">
        <v>130</v>
      </c>
      <c r="G78" s="224">
        <v>220</v>
      </c>
      <c r="H78" s="224">
        <v>322</v>
      </c>
      <c r="I78" s="224">
        <v>160</v>
      </c>
      <c r="J78" s="224">
        <v>313</v>
      </c>
      <c r="K78" s="224">
        <v>150</v>
      </c>
      <c r="L78" s="224">
        <v>181</v>
      </c>
      <c r="M78" s="224">
        <v>381</v>
      </c>
      <c r="N78" s="224">
        <v>309</v>
      </c>
      <c r="O78" s="224">
        <v>270</v>
      </c>
      <c r="P78" s="224">
        <v>332</v>
      </c>
      <c r="Q78" s="224">
        <v>9.9</v>
      </c>
      <c r="R78" s="224">
        <v>190</v>
      </c>
      <c r="S78" s="224">
        <v>114.73733333333332</v>
      </c>
      <c r="T78" s="224">
        <v>310.19600000000003</v>
      </c>
      <c r="U78" s="224">
        <v>330</v>
      </c>
      <c r="V78" s="224">
        <v>170</v>
      </c>
      <c r="W78" s="224">
        <v>247.6</v>
      </c>
      <c r="X78" s="226"/>
      <c r="Y78" s="227"/>
      <c r="Z78" s="227"/>
      <c r="AA78" s="227"/>
      <c r="AB78" s="227"/>
      <c r="AC78" s="227"/>
      <c r="AD78" s="227"/>
      <c r="AE78" s="227"/>
      <c r="AF78" s="227"/>
      <c r="AG78" s="227"/>
      <c r="AH78" s="227"/>
      <c r="AI78" s="227"/>
      <c r="AJ78" s="227"/>
      <c r="AK78" s="227"/>
      <c r="AL78" s="227"/>
      <c r="AM78" s="227"/>
      <c r="AN78" s="227"/>
      <c r="AO78" s="227"/>
      <c r="AP78" s="227"/>
      <c r="AQ78" s="227"/>
      <c r="AR78" s="227"/>
      <c r="AS78" s="227"/>
      <c r="AT78" s="227"/>
      <c r="AU78" s="227"/>
      <c r="AV78" s="227"/>
      <c r="AW78" s="227"/>
      <c r="AX78" s="227"/>
      <c r="AY78" s="227"/>
      <c r="AZ78" s="227"/>
      <c r="BA78" s="227"/>
      <c r="BB78" s="227"/>
      <c r="BC78" s="227"/>
      <c r="BD78" s="227"/>
      <c r="BE78" s="227"/>
      <c r="BF78" s="227"/>
      <c r="BG78" s="227"/>
      <c r="BH78" s="227"/>
      <c r="BI78" s="227"/>
      <c r="BJ78" s="227"/>
      <c r="BK78" s="227"/>
      <c r="BL78" s="227"/>
      <c r="BM78" s="228">
        <v>1</v>
      </c>
    </row>
    <row r="79" spans="1:65">
      <c r="A79" s="29"/>
      <c r="B79" s="19">
        <v>1</v>
      </c>
      <c r="C79" s="9">
        <v>2</v>
      </c>
      <c r="D79" s="229">
        <v>337</v>
      </c>
      <c r="E79" s="229">
        <v>119</v>
      </c>
      <c r="F79" s="229">
        <v>180</v>
      </c>
      <c r="G79" s="229">
        <v>190</v>
      </c>
      <c r="H79" s="229">
        <v>329</v>
      </c>
      <c r="I79" s="229">
        <v>80</v>
      </c>
      <c r="J79" s="229">
        <v>327</v>
      </c>
      <c r="K79" s="229">
        <v>160</v>
      </c>
      <c r="L79" s="229">
        <v>159</v>
      </c>
      <c r="M79" s="229">
        <v>386</v>
      </c>
      <c r="N79" s="229">
        <v>317</v>
      </c>
      <c r="O79" s="229">
        <v>267</v>
      </c>
      <c r="P79" s="229">
        <v>327</v>
      </c>
      <c r="Q79" s="229">
        <v>9.8000000000000007</v>
      </c>
      <c r="R79" s="229">
        <v>210</v>
      </c>
      <c r="S79" s="229">
        <v>115.49</v>
      </c>
      <c r="T79" s="229">
        <v>308.15800000000002</v>
      </c>
      <c r="U79" s="229">
        <v>329</v>
      </c>
      <c r="V79" s="229">
        <v>190</v>
      </c>
      <c r="W79" s="229">
        <v>263.60000000000002</v>
      </c>
      <c r="X79" s="226"/>
      <c r="Y79" s="227"/>
      <c r="Z79" s="227"/>
      <c r="AA79" s="227"/>
      <c r="AB79" s="227"/>
      <c r="AC79" s="227"/>
      <c r="AD79" s="227"/>
      <c r="AE79" s="227"/>
      <c r="AF79" s="227"/>
      <c r="AG79" s="227"/>
      <c r="AH79" s="227"/>
      <c r="AI79" s="227"/>
      <c r="AJ79" s="227"/>
      <c r="AK79" s="227"/>
      <c r="AL79" s="227"/>
      <c r="AM79" s="227"/>
      <c r="AN79" s="227"/>
      <c r="AO79" s="227"/>
      <c r="AP79" s="227"/>
      <c r="AQ79" s="227"/>
      <c r="AR79" s="227"/>
      <c r="AS79" s="227"/>
      <c r="AT79" s="227"/>
      <c r="AU79" s="227"/>
      <c r="AV79" s="227"/>
      <c r="AW79" s="227"/>
      <c r="AX79" s="227"/>
      <c r="AY79" s="227"/>
      <c r="AZ79" s="227"/>
      <c r="BA79" s="227"/>
      <c r="BB79" s="227"/>
      <c r="BC79" s="227"/>
      <c r="BD79" s="227"/>
      <c r="BE79" s="227"/>
      <c r="BF79" s="227"/>
      <c r="BG79" s="227"/>
      <c r="BH79" s="227"/>
      <c r="BI79" s="227"/>
      <c r="BJ79" s="227"/>
      <c r="BK79" s="227"/>
      <c r="BL79" s="227"/>
      <c r="BM79" s="228">
        <v>3</v>
      </c>
    </row>
    <row r="80" spans="1:65">
      <c r="A80" s="29"/>
      <c r="B80" s="19">
        <v>1</v>
      </c>
      <c r="C80" s="9">
        <v>3</v>
      </c>
      <c r="D80" s="229">
        <v>352</v>
      </c>
      <c r="E80" s="231">
        <v>184.3</v>
      </c>
      <c r="F80" s="229">
        <v>120</v>
      </c>
      <c r="G80" s="229">
        <v>280</v>
      </c>
      <c r="H80" s="229">
        <v>330</v>
      </c>
      <c r="I80" s="229">
        <v>140</v>
      </c>
      <c r="J80" s="229">
        <v>321</v>
      </c>
      <c r="K80" s="229">
        <v>170</v>
      </c>
      <c r="L80" s="229">
        <v>107</v>
      </c>
      <c r="M80" s="229">
        <v>386</v>
      </c>
      <c r="N80" s="229">
        <v>313</v>
      </c>
      <c r="O80" s="229">
        <v>263</v>
      </c>
      <c r="P80" s="229">
        <v>334</v>
      </c>
      <c r="Q80" s="229">
        <v>10.8</v>
      </c>
      <c r="R80" s="229">
        <v>130</v>
      </c>
      <c r="S80" s="229">
        <v>115.37599999999999</v>
      </c>
      <c r="T80" s="229">
        <v>309.68099999999998</v>
      </c>
      <c r="U80" s="229">
        <v>330</v>
      </c>
      <c r="V80" s="229">
        <v>170</v>
      </c>
      <c r="W80" s="229">
        <v>276.10000000000002</v>
      </c>
      <c r="X80" s="226"/>
      <c r="Y80" s="227"/>
      <c r="Z80" s="227"/>
      <c r="AA80" s="227"/>
      <c r="AB80" s="227"/>
      <c r="AC80" s="227"/>
      <c r="AD80" s="227"/>
      <c r="AE80" s="227"/>
      <c r="AF80" s="227"/>
      <c r="AG80" s="227"/>
      <c r="AH80" s="227"/>
      <c r="AI80" s="227"/>
      <c r="AJ80" s="227"/>
      <c r="AK80" s="227"/>
      <c r="AL80" s="227"/>
      <c r="AM80" s="227"/>
      <c r="AN80" s="227"/>
      <c r="AO80" s="227"/>
      <c r="AP80" s="227"/>
      <c r="AQ80" s="227"/>
      <c r="AR80" s="227"/>
      <c r="AS80" s="227"/>
      <c r="AT80" s="227"/>
      <c r="AU80" s="227"/>
      <c r="AV80" s="227"/>
      <c r="AW80" s="227"/>
      <c r="AX80" s="227"/>
      <c r="AY80" s="227"/>
      <c r="AZ80" s="227"/>
      <c r="BA80" s="227"/>
      <c r="BB80" s="227"/>
      <c r="BC80" s="227"/>
      <c r="BD80" s="227"/>
      <c r="BE80" s="227"/>
      <c r="BF80" s="227"/>
      <c r="BG80" s="227"/>
      <c r="BH80" s="227"/>
      <c r="BI80" s="227"/>
      <c r="BJ80" s="227"/>
      <c r="BK80" s="227"/>
      <c r="BL80" s="227"/>
      <c r="BM80" s="228">
        <v>16</v>
      </c>
    </row>
    <row r="81" spans="1:65">
      <c r="A81" s="29"/>
      <c r="B81" s="19">
        <v>1</v>
      </c>
      <c r="C81" s="9">
        <v>4</v>
      </c>
      <c r="D81" s="229">
        <v>331</v>
      </c>
      <c r="E81" s="229">
        <v>93.2</v>
      </c>
      <c r="F81" s="229">
        <v>150</v>
      </c>
      <c r="G81" s="229">
        <v>230</v>
      </c>
      <c r="H81" s="229">
        <v>326</v>
      </c>
      <c r="I81" s="229">
        <v>130</v>
      </c>
      <c r="J81" s="229">
        <v>311</v>
      </c>
      <c r="K81" s="229">
        <v>200</v>
      </c>
      <c r="L81" s="229">
        <v>189</v>
      </c>
      <c r="M81" s="229">
        <v>396</v>
      </c>
      <c r="N81" s="229">
        <v>320</v>
      </c>
      <c r="O81" s="229">
        <v>271</v>
      </c>
      <c r="P81" s="231">
        <v>350</v>
      </c>
      <c r="Q81" s="229">
        <v>12.3</v>
      </c>
      <c r="R81" s="229">
        <v>250</v>
      </c>
      <c r="S81" s="229">
        <v>113.73199999999999</v>
      </c>
      <c r="T81" s="229">
        <v>309.745</v>
      </c>
      <c r="U81" s="229">
        <v>329</v>
      </c>
      <c r="V81" s="229">
        <v>150</v>
      </c>
      <c r="W81" s="229">
        <v>283.8</v>
      </c>
      <c r="X81" s="226"/>
      <c r="Y81" s="227"/>
      <c r="Z81" s="227"/>
      <c r="AA81" s="227"/>
      <c r="AB81" s="227"/>
      <c r="AC81" s="227"/>
      <c r="AD81" s="227"/>
      <c r="AE81" s="227"/>
      <c r="AF81" s="227"/>
      <c r="AG81" s="227"/>
      <c r="AH81" s="227"/>
      <c r="AI81" s="227"/>
      <c r="AJ81" s="227"/>
      <c r="AK81" s="227"/>
      <c r="AL81" s="227"/>
      <c r="AM81" s="227"/>
      <c r="AN81" s="227"/>
      <c r="AO81" s="227"/>
      <c r="AP81" s="227"/>
      <c r="AQ81" s="227"/>
      <c r="AR81" s="227"/>
      <c r="AS81" s="227"/>
      <c r="AT81" s="227"/>
      <c r="AU81" s="227"/>
      <c r="AV81" s="227"/>
      <c r="AW81" s="227"/>
      <c r="AX81" s="227"/>
      <c r="AY81" s="227"/>
      <c r="AZ81" s="227"/>
      <c r="BA81" s="227"/>
      <c r="BB81" s="227"/>
      <c r="BC81" s="227"/>
      <c r="BD81" s="227"/>
      <c r="BE81" s="227"/>
      <c r="BF81" s="227"/>
      <c r="BG81" s="227"/>
      <c r="BH81" s="227"/>
      <c r="BI81" s="227"/>
      <c r="BJ81" s="227"/>
      <c r="BK81" s="227"/>
      <c r="BL81" s="227"/>
      <c r="BM81" s="228">
        <v>230.123616666667</v>
      </c>
    </row>
    <row r="82" spans="1:65">
      <c r="A82" s="29"/>
      <c r="B82" s="19">
        <v>1</v>
      </c>
      <c r="C82" s="9">
        <v>5</v>
      </c>
      <c r="D82" s="229">
        <v>338</v>
      </c>
      <c r="E82" s="229">
        <v>99.9</v>
      </c>
      <c r="F82" s="229">
        <v>130</v>
      </c>
      <c r="G82" s="229">
        <v>260</v>
      </c>
      <c r="H82" s="229">
        <v>325</v>
      </c>
      <c r="I82" s="229">
        <v>140</v>
      </c>
      <c r="J82" s="229">
        <v>329</v>
      </c>
      <c r="K82" s="229">
        <v>210</v>
      </c>
      <c r="L82" s="229">
        <v>128</v>
      </c>
      <c r="M82" s="229">
        <v>366</v>
      </c>
      <c r="N82" s="229">
        <v>306</v>
      </c>
      <c r="O82" s="229">
        <v>264</v>
      </c>
      <c r="P82" s="229">
        <v>331</v>
      </c>
      <c r="Q82" s="229">
        <v>17.2</v>
      </c>
      <c r="R82" s="229">
        <v>140</v>
      </c>
      <c r="S82" s="229">
        <v>112.52866666666667</v>
      </c>
      <c r="T82" s="229">
        <v>309.226</v>
      </c>
      <c r="U82" s="229">
        <v>330</v>
      </c>
      <c r="V82" s="229">
        <v>160</v>
      </c>
      <c r="W82" s="229">
        <v>259.2</v>
      </c>
      <c r="X82" s="226"/>
      <c r="Y82" s="227"/>
      <c r="Z82" s="227"/>
      <c r="AA82" s="227"/>
      <c r="AB82" s="227"/>
      <c r="AC82" s="227"/>
      <c r="AD82" s="227"/>
      <c r="AE82" s="227"/>
      <c r="AF82" s="227"/>
      <c r="AG82" s="227"/>
      <c r="AH82" s="227"/>
      <c r="AI82" s="227"/>
      <c r="AJ82" s="227"/>
      <c r="AK82" s="227"/>
      <c r="AL82" s="227"/>
      <c r="AM82" s="227"/>
      <c r="AN82" s="227"/>
      <c r="AO82" s="227"/>
      <c r="AP82" s="227"/>
      <c r="AQ82" s="227"/>
      <c r="AR82" s="227"/>
      <c r="AS82" s="227"/>
      <c r="AT82" s="227"/>
      <c r="AU82" s="227"/>
      <c r="AV82" s="227"/>
      <c r="AW82" s="227"/>
      <c r="AX82" s="227"/>
      <c r="AY82" s="227"/>
      <c r="AZ82" s="227"/>
      <c r="BA82" s="227"/>
      <c r="BB82" s="227"/>
      <c r="BC82" s="227"/>
      <c r="BD82" s="227"/>
      <c r="BE82" s="227"/>
      <c r="BF82" s="227"/>
      <c r="BG82" s="227"/>
      <c r="BH82" s="227"/>
      <c r="BI82" s="227"/>
      <c r="BJ82" s="227"/>
      <c r="BK82" s="227"/>
      <c r="BL82" s="227"/>
      <c r="BM82" s="228">
        <v>9</v>
      </c>
    </row>
    <row r="83" spans="1:65">
      <c r="A83" s="29"/>
      <c r="B83" s="19">
        <v>1</v>
      </c>
      <c r="C83" s="9">
        <v>6</v>
      </c>
      <c r="D83" s="229">
        <v>322</v>
      </c>
      <c r="E83" s="229">
        <v>89.2</v>
      </c>
      <c r="F83" s="229">
        <v>180</v>
      </c>
      <c r="G83" s="229">
        <v>200</v>
      </c>
      <c r="H83" s="229">
        <v>324</v>
      </c>
      <c r="I83" s="229">
        <v>110</v>
      </c>
      <c r="J83" s="229">
        <v>323</v>
      </c>
      <c r="K83" s="229">
        <v>200</v>
      </c>
      <c r="L83" s="229">
        <v>147</v>
      </c>
      <c r="M83" s="229">
        <v>369</v>
      </c>
      <c r="N83" s="229">
        <v>333</v>
      </c>
      <c r="O83" s="229">
        <v>271</v>
      </c>
      <c r="P83" s="229">
        <v>334</v>
      </c>
      <c r="Q83" s="229">
        <v>16</v>
      </c>
      <c r="R83" s="229">
        <v>220</v>
      </c>
      <c r="S83" s="229">
        <v>112.62</v>
      </c>
      <c r="T83" s="229">
        <v>310.024</v>
      </c>
      <c r="U83" s="229">
        <v>330</v>
      </c>
      <c r="V83" s="229">
        <v>130</v>
      </c>
      <c r="W83" s="229">
        <v>269.7</v>
      </c>
      <c r="X83" s="226"/>
      <c r="Y83" s="227"/>
      <c r="Z83" s="227"/>
      <c r="AA83" s="227"/>
      <c r="AB83" s="227"/>
      <c r="AC83" s="227"/>
      <c r="AD83" s="227"/>
      <c r="AE83" s="227"/>
      <c r="AF83" s="227"/>
      <c r="AG83" s="227"/>
      <c r="AH83" s="227"/>
      <c r="AI83" s="227"/>
      <c r="AJ83" s="227"/>
      <c r="AK83" s="227"/>
      <c r="AL83" s="227"/>
      <c r="AM83" s="227"/>
      <c r="AN83" s="227"/>
      <c r="AO83" s="227"/>
      <c r="AP83" s="227"/>
      <c r="AQ83" s="227"/>
      <c r="AR83" s="227"/>
      <c r="AS83" s="227"/>
      <c r="AT83" s="227"/>
      <c r="AU83" s="227"/>
      <c r="AV83" s="227"/>
      <c r="AW83" s="227"/>
      <c r="AX83" s="227"/>
      <c r="AY83" s="227"/>
      <c r="AZ83" s="227"/>
      <c r="BA83" s="227"/>
      <c r="BB83" s="227"/>
      <c r="BC83" s="227"/>
      <c r="BD83" s="227"/>
      <c r="BE83" s="227"/>
      <c r="BF83" s="227"/>
      <c r="BG83" s="227"/>
      <c r="BH83" s="227"/>
      <c r="BI83" s="227"/>
      <c r="BJ83" s="227"/>
      <c r="BK83" s="227"/>
      <c r="BL83" s="227"/>
      <c r="BM83" s="232"/>
    </row>
    <row r="84" spans="1:65">
      <c r="A84" s="29"/>
      <c r="B84" s="20" t="s">
        <v>254</v>
      </c>
      <c r="C84" s="12"/>
      <c r="D84" s="233">
        <v>336.16666666666669</v>
      </c>
      <c r="E84" s="233">
        <v>114.56666666666668</v>
      </c>
      <c r="F84" s="233">
        <v>148.33333333333334</v>
      </c>
      <c r="G84" s="233">
        <v>230</v>
      </c>
      <c r="H84" s="233">
        <v>326</v>
      </c>
      <c r="I84" s="233">
        <v>126.66666666666667</v>
      </c>
      <c r="J84" s="233">
        <v>320.66666666666669</v>
      </c>
      <c r="K84" s="233">
        <v>181.66666666666666</v>
      </c>
      <c r="L84" s="233">
        <v>151.83333333333334</v>
      </c>
      <c r="M84" s="233">
        <v>380.66666666666669</v>
      </c>
      <c r="N84" s="233">
        <v>316.33333333333331</v>
      </c>
      <c r="O84" s="233">
        <v>267.66666666666669</v>
      </c>
      <c r="P84" s="233">
        <v>334.66666666666669</v>
      </c>
      <c r="Q84" s="233">
        <v>12.666666666666666</v>
      </c>
      <c r="R84" s="233">
        <v>190</v>
      </c>
      <c r="S84" s="233">
        <v>114.08066666666666</v>
      </c>
      <c r="T84" s="233">
        <v>309.50500000000005</v>
      </c>
      <c r="U84" s="233">
        <v>329.66666666666669</v>
      </c>
      <c r="V84" s="233">
        <v>161.66666666666666</v>
      </c>
      <c r="W84" s="233">
        <v>266.66666666666669</v>
      </c>
      <c r="X84" s="226"/>
      <c r="Y84" s="227"/>
      <c r="Z84" s="227"/>
      <c r="AA84" s="227"/>
      <c r="AB84" s="227"/>
      <c r="AC84" s="227"/>
      <c r="AD84" s="227"/>
      <c r="AE84" s="227"/>
      <c r="AF84" s="227"/>
      <c r="AG84" s="227"/>
      <c r="AH84" s="227"/>
      <c r="AI84" s="227"/>
      <c r="AJ84" s="227"/>
      <c r="AK84" s="227"/>
      <c r="AL84" s="227"/>
      <c r="AM84" s="227"/>
      <c r="AN84" s="227"/>
      <c r="AO84" s="227"/>
      <c r="AP84" s="227"/>
      <c r="AQ84" s="227"/>
      <c r="AR84" s="227"/>
      <c r="AS84" s="227"/>
      <c r="AT84" s="227"/>
      <c r="AU84" s="227"/>
      <c r="AV84" s="227"/>
      <c r="AW84" s="227"/>
      <c r="AX84" s="227"/>
      <c r="AY84" s="227"/>
      <c r="AZ84" s="227"/>
      <c r="BA84" s="227"/>
      <c r="BB84" s="227"/>
      <c r="BC84" s="227"/>
      <c r="BD84" s="227"/>
      <c r="BE84" s="227"/>
      <c r="BF84" s="227"/>
      <c r="BG84" s="227"/>
      <c r="BH84" s="227"/>
      <c r="BI84" s="227"/>
      <c r="BJ84" s="227"/>
      <c r="BK84" s="227"/>
      <c r="BL84" s="227"/>
      <c r="BM84" s="232"/>
    </row>
    <row r="85" spans="1:65">
      <c r="A85" s="29"/>
      <c r="B85" s="3" t="s">
        <v>255</v>
      </c>
      <c r="C85" s="28"/>
      <c r="D85" s="229">
        <v>337</v>
      </c>
      <c r="E85" s="229">
        <v>100.85</v>
      </c>
      <c r="F85" s="229">
        <v>140</v>
      </c>
      <c r="G85" s="229">
        <v>225</v>
      </c>
      <c r="H85" s="229">
        <v>325.5</v>
      </c>
      <c r="I85" s="229">
        <v>135</v>
      </c>
      <c r="J85" s="229">
        <v>322</v>
      </c>
      <c r="K85" s="229">
        <v>185</v>
      </c>
      <c r="L85" s="229">
        <v>153</v>
      </c>
      <c r="M85" s="229">
        <v>383.5</v>
      </c>
      <c r="N85" s="229">
        <v>315</v>
      </c>
      <c r="O85" s="229">
        <v>268.5</v>
      </c>
      <c r="P85" s="229">
        <v>333</v>
      </c>
      <c r="Q85" s="229">
        <v>11.55</v>
      </c>
      <c r="R85" s="229">
        <v>200</v>
      </c>
      <c r="S85" s="229">
        <v>114.23466666666666</v>
      </c>
      <c r="T85" s="229">
        <v>309.71299999999997</v>
      </c>
      <c r="U85" s="229">
        <v>330</v>
      </c>
      <c r="V85" s="229">
        <v>165</v>
      </c>
      <c r="W85" s="229">
        <v>266.64999999999998</v>
      </c>
      <c r="X85" s="226"/>
      <c r="Y85" s="227"/>
      <c r="Z85" s="227"/>
      <c r="AA85" s="227"/>
      <c r="AB85" s="227"/>
      <c r="AC85" s="227"/>
      <c r="AD85" s="227"/>
      <c r="AE85" s="227"/>
      <c r="AF85" s="227"/>
      <c r="AG85" s="227"/>
      <c r="AH85" s="227"/>
      <c r="AI85" s="227"/>
      <c r="AJ85" s="227"/>
      <c r="AK85" s="227"/>
      <c r="AL85" s="227"/>
      <c r="AM85" s="227"/>
      <c r="AN85" s="227"/>
      <c r="AO85" s="227"/>
      <c r="AP85" s="227"/>
      <c r="AQ85" s="227"/>
      <c r="AR85" s="227"/>
      <c r="AS85" s="227"/>
      <c r="AT85" s="227"/>
      <c r="AU85" s="227"/>
      <c r="AV85" s="227"/>
      <c r="AW85" s="227"/>
      <c r="AX85" s="227"/>
      <c r="AY85" s="227"/>
      <c r="AZ85" s="227"/>
      <c r="BA85" s="227"/>
      <c r="BB85" s="227"/>
      <c r="BC85" s="227"/>
      <c r="BD85" s="227"/>
      <c r="BE85" s="227"/>
      <c r="BF85" s="227"/>
      <c r="BG85" s="227"/>
      <c r="BH85" s="227"/>
      <c r="BI85" s="227"/>
      <c r="BJ85" s="227"/>
      <c r="BK85" s="227"/>
      <c r="BL85" s="227"/>
      <c r="BM85" s="232"/>
    </row>
    <row r="86" spans="1:65">
      <c r="A86" s="29"/>
      <c r="B86" s="3" t="s">
        <v>256</v>
      </c>
      <c r="C86" s="28"/>
      <c r="D86" s="229">
        <v>9.8268340103344922</v>
      </c>
      <c r="E86" s="229">
        <v>35.66649221141131</v>
      </c>
      <c r="F86" s="229">
        <v>26.394443859772242</v>
      </c>
      <c r="G86" s="229">
        <v>34.641016151377549</v>
      </c>
      <c r="H86" s="229">
        <v>3.03315017762062</v>
      </c>
      <c r="I86" s="229">
        <v>28.047578623950155</v>
      </c>
      <c r="J86" s="229">
        <v>7.3120904443713401</v>
      </c>
      <c r="K86" s="229">
        <v>24.832774042918938</v>
      </c>
      <c r="L86" s="229">
        <v>31.256465997720674</v>
      </c>
      <c r="M86" s="229">
        <v>11.343133018115703</v>
      </c>
      <c r="N86" s="229">
        <v>9.6263527187957667</v>
      </c>
      <c r="O86" s="229">
        <v>3.5590260840104371</v>
      </c>
      <c r="P86" s="229">
        <v>7.9414524280301944</v>
      </c>
      <c r="Q86" s="229">
        <v>3.1985413342126257</v>
      </c>
      <c r="R86" s="229">
        <v>46.904157598234299</v>
      </c>
      <c r="S86" s="229">
        <v>1.3235663606752406</v>
      </c>
      <c r="T86" s="229">
        <v>0.73860246411719921</v>
      </c>
      <c r="U86" s="229">
        <v>0.51639777949432231</v>
      </c>
      <c r="V86" s="229">
        <v>20.412414523193199</v>
      </c>
      <c r="W86" s="229">
        <v>12.809631792782604</v>
      </c>
      <c r="X86" s="226"/>
      <c r="Y86" s="227"/>
      <c r="Z86" s="227"/>
      <c r="AA86" s="227"/>
      <c r="AB86" s="227"/>
      <c r="AC86" s="227"/>
      <c r="AD86" s="227"/>
      <c r="AE86" s="227"/>
      <c r="AF86" s="227"/>
      <c r="AG86" s="227"/>
      <c r="AH86" s="227"/>
      <c r="AI86" s="227"/>
      <c r="AJ86" s="227"/>
      <c r="AK86" s="227"/>
      <c r="AL86" s="227"/>
      <c r="AM86" s="227"/>
      <c r="AN86" s="227"/>
      <c r="AO86" s="227"/>
      <c r="AP86" s="227"/>
      <c r="AQ86" s="227"/>
      <c r="AR86" s="227"/>
      <c r="AS86" s="227"/>
      <c r="AT86" s="227"/>
      <c r="AU86" s="227"/>
      <c r="AV86" s="227"/>
      <c r="AW86" s="227"/>
      <c r="AX86" s="227"/>
      <c r="AY86" s="227"/>
      <c r="AZ86" s="227"/>
      <c r="BA86" s="227"/>
      <c r="BB86" s="227"/>
      <c r="BC86" s="227"/>
      <c r="BD86" s="227"/>
      <c r="BE86" s="227"/>
      <c r="BF86" s="227"/>
      <c r="BG86" s="227"/>
      <c r="BH86" s="227"/>
      <c r="BI86" s="227"/>
      <c r="BJ86" s="227"/>
      <c r="BK86" s="227"/>
      <c r="BL86" s="227"/>
      <c r="BM86" s="232"/>
    </row>
    <row r="87" spans="1:65">
      <c r="A87" s="29"/>
      <c r="B87" s="3" t="s">
        <v>86</v>
      </c>
      <c r="C87" s="28"/>
      <c r="D87" s="13">
        <v>2.9232029777891397E-2</v>
      </c>
      <c r="E87" s="13">
        <v>0.31131648715226629</v>
      </c>
      <c r="F87" s="13">
        <v>0.17794007096475667</v>
      </c>
      <c r="G87" s="13">
        <v>0.15061311370164152</v>
      </c>
      <c r="H87" s="13">
        <v>9.3041416491430069E-3</v>
      </c>
      <c r="I87" s="13">
        <v>0.22142825229434332</v>
      </c>
      <c r="J87" s="13">
        <v>2.2802776853548878E-2</v>
      </c>
      <c r="K87" s="13">
        <v>0.1366941690435905</v>
      </c>
      <c r="L87" s="13">
        <v>0.2058603688104545</v>
      </c>
      <c r="M87" s="13">
        <v>2.9798072727099043E-2</v>
      </c>
      <c r="N87" s="13">
        <v>3.0431041260682089E-2</v>
      </c>
      <c r="O87" s="13">
        <v>1.3296485992567011E-2</v>
      </c>
      <c r="P87" s="13">
        <v>2.3729439525986634E-2</v>
      </c>
      <c r="Q87" s="13">
        <v>0.25251642112204942</v>
      </c>
      <c r="R87" s="13">
        <v>0.2468639873591279</v>
      </c>
      <c r="S87" s="13">
        <v>1.1602021616358373E-2</v>
      </c>
      <c r="T87" s="13">
        <v>2.3863991344798925E-3</v>
      </c>
      <c r="U87" s="13">
        <v>1.5664240025105832E-3</v>
      </c>
      <c r="V87" s="13">
        <v>0.12626235787542187</v>
      </c>
      <c r="W87" s="13">
        <v>4.8036119222934763E-2</v>
      </c>
      <c r="X87" s="15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5"/>
    </row>
    <row r="88" spans="1:65">
      <c r="A88" s="29"/>
      <c r="B88" s="3" t="s">
        <v>257</v>
      </c>
      <c r="C88" s="28"/>
      <c r="D88" s="13">
        <v>0.4608090709507775</v>
      </c>
      <c r="E88" s="13">
        <v>-0.50215163343006219</v>
      </c>
      <c r="F88" s="13">
        <v>-0.3554189027534993</v>
      </c>
      <c r="G88" s="13">
        <v>-5.3717505598771531E-4</v>
      </c>
      <c r="H88" s="13">
        <v>0.41662991709455666</v>
      </c>
      <c r="I88" s="13">
        <v>-0.44957119785692068</v>
      </c>
      <c r="J88" s="13">
        <v>0.39345396753063744</v>
      </c>
      <c r="K88" s="13">
        <v>-0.21056921797900485</v>
      </c>
      <c r="L88" s="13">
        <v>-0.34020968585217737</v>
      </c>
      <c r="M88" s="13">
        <v>0.65418340012472775</v>
      </c>
      <c r="N88" s="13">
        <v>0.37462350850995318</v>
      </c>
      <c r="O88" s="13">
        <v>0.16314296873919121</v>
      </c>
      <c r="P88" s="13">
        <v>0.45429083513592516</v>
      </c>
      <c r="Q88" s="13">
        <v>-0.94495711978569208</v>
      </c>
      <c r="R88" s="13">
        <v>-0.17435679678538107</v>
      </c>
      <c r="S88" s="13">
        <v>-0.5042635418340744</v>
      </c>
      <c r="T88" s="13">
        <v>0.34495105058389819</v>
      </c>
      <c r="U88" s="13">
        <v>0.43256338241975101</v>
      </c>
      <c r="V88" s="13">
        <v>-0.29747902884370148</v>
      </c>
      <c r="W88" s="13">
        <v>0.15879747819595647</v>
      </c>
      <c r="X88" s="15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29"/>
      <c r="B89" s="45" t="s">
        <v>258</v>
      </c>
      <c r="C89" s="46"/>
      <c r="D89" s="44">
        <v>0.71</v>
      </c>
      <c r="E89" s="44">
        <v>1.08</v>
      </c>
      <c r="F89" s="44">
        <v>0.8</v>
      </c>
      <c r="G89" s="44">
        <v>0.15</v>
      </c>
      <c r="H89" s="44">
        <v>0.62</v>
      </c>
      <c r="I89" s="44">
        <v>0.98</v>
      </c>
      <c r="J89" s="44">
        <v>0.57999999999999996</v>
      </c>
      <c r="K89" s="44">
        <v>0.54</v>
      </c>
      <c r="L89" s="44">
        <v>0.78</v>
      </c>
      <c r="M89" s="44">
        <v>1.06</v>
      </c>
      <c r="N89" s="44">
        <v>0.55000000000000004</v>
      </c>
      <c r="O89" s="44">
        <v>0.16</v>
      </c>
      <c r="P89" s="44">
        <v>0.69</v>
      </c>
      <c r="Q89" s="44">
        <v>1.9</v>
      </c>
      <c r="R89" s="44">
        <v>0.47</v>
      </c>
      <c r="S89" s="44">
        <v>1.08</v>
      </c>
      <c r="T89" s="44">
        <v>0.49</v>
      </c>
      <c r="U89" s="44">
        <v>0.65</v>
      </c>
      <c r="V89" s="44">
        <v>0.7</v>
      </c>
      <c r="W89" s="44">
        <v>0.15</v>
      </c>
      <c r="X89" s="15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B90" s="3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BM90" s="55"/>
    </row>
    <row r="91" spans="1:65" ht="15">
      <c r="B91" s="8" t="s">
        <v>481</v>
      </c>
      <c r="BM91" s="27" t="s">
        <v>66</v>
      </c>
    </row>
    <row r="92" spans="1:65" ht="15">
      <c r="A92" s="24" t="s">
        <v>13</v>
      </c>
      <c r="B92" s="18" t="s">
        <v>108</v>
      </c>
      <c r="C92" s="15" t="s">
        <v>109</v>
      </c>
      <c r="D92" s="16" t="s">
        <v>224</v>
      </c>
      <c r="E92" s="17" t="s">
        <v>224</v>
      </c>
      <c r="F92" s="17" t="s">
        <v>224</v>
      </c>
      <c r="G92" s="17" t="s">
        <v>224</v>
      </c>
      <c r="H92" s="17" t="s">
        <v>224</v>
      </c>
      <c r="I92" s="17" t="s">
        <v>224</v>
      </c>
      <c r="J92" s="17" t="s">
        <v>224</v>
      </c>
      <c r="K92" s="17" t="s">
        <v>224</v>
      </c>
      <c r="L92" s="17" t="s">
        <v>224</v>
      </c>
      <c r="M92" s="17" t="s">
        <v>224</v>
      </c>
      <c r="N92" s="17" t="s">
        <v>224</v>
      </c>
      <c r="O92" s="17" t="s">
        <v>224</v>
      </c>
      <c r="P92" s="17" t="s">
        <v>224</v>
      </c>
      <c r="Q92" s="17" t="s">
        <v>224</v>
      </c>
      <c r="R92" s="17" t="s">
        <v>224</v>
      </c>
      <c r="S92" s="17" t="s">
        <v>224</v>
      </c>
      <c r="T92" s="17" t="s">
        <v>224</v>
      </c>
      <c r="U92" s="17" t="s">
        <v>224</v>
      </c>
      <c r="V92" s="17" t="s">
        <v>224</v>
      </c>
      <c r="W92" s="15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7">
        <v>1</v>
      </c>
    </row>
    <row r="93" spans="1:65">
      <c r="A93" s="29"/>
      <c r="B93" s="19" t="s">
        <v>225</v>
      </c>
      <c r="C93" s="9" t="s">
        <v>225</v>
      </c>
      <c r="D93" s="151" t="s">
        <v>227</v>
      </c>
      <c r="E93" s="152" t="s">
        <v>229</v>
      </c>
      <c r="F93" s="152" t="s">
        <v>230</v>
      </c>
      <c r="G93" s="152" t="s">
        <v>231</v>
      </c>
      <c r="H93" s="152" t="s">
        <v>232</v>
      </c>
      <c r="I93" s="152" t="s">
        <v>233</v>
      </c>
      <c r="J93" s="152" t="s">
        <v>234</v>
      </c>
      <c r="K93" s="152" t="s">
        <v>235</v>
      </c>
      <c r="L93" s="152" t="s">
        <v>236</v>
      </c>
      <c r="M93" s="152" t="s">
        <v>237</v>
      </c>
      <c r="N93" s="152" t="s">
        <v>238</v>
      </c>
      <c r="O93" s="152" t="s">
        <v>239</v>
      </c>
      <c r="P93" s="152" t="s">
        <v>240</v>
      </c>
      <c r="Q93" s="152" t="s">
        <v>241</v>
      </c>
      <c r="R93" s="152" t="s">
        <v>242</v>
      </c>
      <c r="S93" s="152" t="s">
        <v>243</v>
      </c>
      <c r="T93" s="152" t="s">
        <v>244</v>
      </c>
      <c r="U93" s="152" t="s">
        <v>245</v>
      </c>
      <c r="V93" s="152" t="s">
        <v>246</v>
      </c>
      <c r="W93" s="15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7" t="s">
        <v>3</v>
      </c>
    </row>
    <row r="94" spans="1:65">
      <c r="A94" s="29"/>
      <c r="B94" s="19"/>
      <c r="C94" s="9"/>
      <c r="D94" s="10" t="s">
        <v>261</v>
      </c>
      <c r="E94" s="11" t="s">
        <v>261</v>
      </c>
      <c r="F94" s="11" t="s">
        <v>261</v>
      </c>
      <c r="G94" s="11" t="s">
        <v>277</v>
      </c>
      <c r="H94" s="11" t="s">
        <v>276</v>
      </c>
      <c r="I94" s="11" t="s">
        <v>276</v>
      </c>
      <c r="J94" s="11" t="s">
        <v>277</v>
      </c>
      <c r="K94" s="11" t="s">
        <v>261</v>
      </c>
      <c r="L94" s="11" t="s">
        <v>261</v>
      </c>
      <c r="M94" s="11" t="s">
        <v>261</v>
      </c>
      <c r="N94" s="11" t="s">
        <v>261</v>
      </c>
      <c r="O94" s="11" t="s">
        <v>261</v>
      </c>
      <c r="P94" s="11" t="s">
        <v>277</v>
      </c>
      <c r="Q94" s="11" t="s">
        <v>277</v>
      </c>
      <c r="R94" s="11" t="s">
        <v>261</v>
      </c>
      <c r="S94" s="11" t="s">
        <v>276</v>
      </c>
      <c r="T94" s="11" t="s">
        <v>276</v>
      </c>
      <c r="U94" s="11" t="s">
        <v>277</v>
      </c>
      <c r="V94" s="11" t="s">
        <v>261</v>
      </c>
      <c r="W94" s="15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7">
        <v>2</v>
      </c>
    </row>
    <row r="95" spans="1:65">
      <c r="A95" s="29"/>
      <c r="B95" s="19"/>
      <c r="C95" s="9"/>
      <c r="D95" s="25" t="s">
        <v>278</v>
      </c>
      <c r="E95" s="25" t="s">
        <v>279</v>
      </c>
      <c r="F95" s="25" t="s">
        <v>279</v>
      </c>
      <c r="G95" s="25" t="s">
        <v>280</v>
      </c>
      <c r="H95" s="25" t="s">
        <v>279</v>
      </c>
      <c r="I95" s="25" t="s">
        <v>281</v>
      </c>
      <c r="J95" s="25" t="s">
        <v>281</v>
      </c>
      <c r="K95" s="25" t="s">
        <v>279</v>
      </c>
      <c r="L95" s="25" t="s">
        <v>280</v>
      </c>
      <c r="M95" s="25" t="s">
        <v>280</v>
      </c>
      <c r="N95" s="25" t="s">
        <v>281</v>
      </c>
      <c r="O95" s="25" t="s">
        <v>281</v>
      </c>
      <c r="P95" s="25" t="s">
        <v>280</v>
      </c>
      <c r="Q95" s="25" t="s">
        <v>279</v>
      </c>
      <c r="R95" s="25" t="s">
        <v>279</v>
      </c>
      <c r="S95" s="25" t="s">
        <v>279</v>
      </c>
      <c r="T95" s="25" t="s">
        <v>278</v>
      </c>
      <c r="U95" s="25" t="s">
        <v>278</v>
      </c>
      <c r="V95" s="25" t="s">
        <v>279</v>
      </c>
      <c r="W95" s="15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7">
        <v>3</v>
      </c>
    </row>
    <row r="96" spans="1:65">
      <c r="A96" s="29"/>
      <c r="B96" s="18">
        <v>1</v>
      </c>
      <c r="C96" s="14">
        <v>1</v>
      </c>
      <c r="D96" s="21">
        <v>1.2</v>
      </c>
      <c r="E96" s="21">
        <v>1.1100000000000001</v>
      </c>
      <c r="F96" s="21">
        <v>1.1200000000000001</v>
      </c>
      <c r="G96" s="21">
        <v>1.1000000000000001</v>
      </c>
      <c r="H96" s="21">
        <v>1.1000000000000001</v>
      </c>
      <c r="I96" s="147">
        <v>0.74350000000000005</v>
      </c>
      <c r="J96" s="21">
        <v>1.1000000000000001</v>
      </c>
      <c r="K96" s="21">
        <v>1.1299999999999999</v>
      </c>
      <c r="L96" s="21">
        <v>1.27</v>
      </c>
      <c r="M96" s="21">
        <v>1.1499999999999999</v>
      </c>
      <c r="N96" s="21">
        <v>1.1000000000000001</v>
      </c>
      <c r="O96" s="21">
        <v>1.1200000000000001</v>
      </c>
      <c r="P96" s="147">
        <v>1.2</v>
      </c>
      <c r="Q96" s="21">
        <v>1.1000000000000001</v>
      </c>
      <c r="R96" s="21">
        <v>1.06</v>
      </c>
      <c r="S96" s="21">
        <v>1.1199999999999999</v>
      </c>
      <c r="T96" s="147" t="s">
        <v>102</v>
      </c>
      <c r="U96" s="21">
        <v>1.2</v>
      </c>
      <c r="V96" s="21">
        <v>1.06</v>
      </c>
      <c r="W96" s="15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7">
        <v>1</v>
      </c>
    </row>
    <row r="97" spans="1:65">
      <c r="A97" s="29"/>
      <c r="B97" s="19">
        <v>1</v>
      </c>
      <c r="C97" s="9">
        <v>2</v>
      </c>
      <c r="D97" s="11">
        <v>1.2</v>
      </c>
      <c r="E97" s="11">
        <v>1.1000000000000001</v>
      </c>
      <c r="F97" s="11">
        <v>1.1200000000000001</v>
      </c>
      <c r="G97" s="11">
        <v>1.1000000000000001</v>
      </c>
      <c r="H97" s="11">
        <v>1.1000000000000001</v>
      </c>
      <c r="I97" s="148">
        <v>0.72649999999999992</v>
      </c>
      <c r="J97" s="11">
        <v>1.2</v>
      </c>
      <c r="K97" s="11">
        <v>1.1000000000000001</v>
      </c>
      <c r="L97" s="11">
        <v>1.22</v>
      </c>
      <c r="M97" s="11">
        <v>1.17</v>
      </c>
      <c r="N97" s="11">
        <v>1.1000000000000001</v>
      </c>
      <c r="O97" s="11">
        <v>1.07</v>
      </c>
      <c r="P97" s="148">
        <v>1.3</v>
      </c>
      <c r="Q97" s="11">
        <v>1.1000000000000001</v>
      </c>
      <c r="R97" s="11">
        <v>1.1299999999999999</v>
      </c>
      <c r="S97" s="11">
        <v>1.1166666666666667</v>
      </c>
      <c r="T97" s="148" t="s">
        <v>102</v>
      </c>
      <c r="U97" s="11">
        <v>1.1000000000000001</v>
      </c>
      <c r="V97" s="11">
        <v>1.06</v>
      </c>
      <c r="W97" s="15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7">
        <v>21</v>
      </c>
    </row>
    <row r="98" spans="1:65">
      <c r="A98" s="29"/>
      <c r="B98" s="19">
        <v>1</v>
      </c>
      <c r="C98" s="9">
        <v>3</v>
      </c>
      <c r="D98" s="149">
        <v>1.3</v>
      </c>
      <c r="E98" s="11">
        <v>1.1000000000000001</v>
      </c>
      <c r="F98" s="11">
        <v>1.1000000000000001</v>
      </c>
      <c r="G98" s="11">
        <v>1.1000000000000001</v>
      </c>
      <c r="H98" s="11">
        <v>1.1000000000000001</v>
      </c>
      <c r="I98" s="148">
        <v>0.71350000000000002</v>
      </c>
      <c r="J98" s="11">
        <v>1.1000000000000001</v>
      </c>
      <c r="K98" s="11">
        <v>1.07</v>
      </c>
      <c r="L98" s="11">
        <v>1.19</v>
      </c>
      <c r="M98" s="11">
        <v>1.23</v>
      </c>
      <c r="N98" s="11">
        <v>1</v>
      </c>
      <c r="O98" s="11">
        <v>1.08</v>
      </c>
      <c r="P98" s="148">
        <v>1.2</v>
      </c>
      <c r="Q98" s="11">
        <v>1.2</v>
      </c>
      <c r="R98" s="11">
        <v>1.1499999999999999</v>
      </c>
      <c r="S98" s="11">
        <v>1.1166666666666665</v>
      </c>
      <c r="T98" s="148" t="s">
        <v>102</v>
      </c>
      <c r="U98" s="11">
        <v>1.1000000000000001</v>
      </c>
      <c r="V98" s="11">
        <v>1.1000000000000001</v>
      </c>
      <c r="W98" s="15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7">
        <v>16</v>
      </c>
    </row>
    <row r="99" spans="1:65">
      <c r="A99" s="29"/>
      <c r="B99" s="19">
        <v>1</v>
      </c>
      <c r="C99" s="9">
        <v>4</v>
      </c>
      <c r="D99" s="11">
        <v>1.2</v>
      </c>
      <c r="E99" s="11">
        <v>1.1000000000000001</v>
      </c>
      <c r="F99" s="11">
        <v>1.1399999999999999</v>
      </c>
      <c r="G99" s="11">
        <v>1.1000000000000001</v>
      </c>
      <c r="H99" s="11">
        <v>1.1000000000000001</v>
      </c>
      <c r="I99" s="148">
        <v>0.70299999999999996</v>
      </c>
      <c r="J99" s="11">
        <v>1.1000000000000001</v>
      </c>
      <c r="K99" s="11">
        <v>1.1000000000000001</v>
      </c>
      <c r="L99" s="11">
        <v>1.19</v>
      </c>
      <c r="M99" s="11">
        <v>1.23</v>
      </c>
      <c r="N99" s="11">
        <v>1.1000000000000001</v>
      </c>
      <c r="O99" s="11">
        <v>1.1299999999999999</v>
      </c>
      <c r="P99" s="148">
        <v>1.2</v>
      </c>
      <c r="Q99" s="11">
        <v>1.2</v>
      </c>
      <c r="R99" s="11">
        <v>1.1000000000000001</v>
      </c>
      <c r="S99" s="11">
        <v>1.1233333333333333</v>
      </c>
      <c r="T99" s="148" t="s">
        <v>102</v>
      </c>
      <c r="U99" s="11">
        <v>1.2</v>
      </c>
      <c r="V99" s="11">
        <v>1.08</v>
      </c>
      <c r="W99" s="15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7">
        <v>1.1264791666666667</v>
      </c>
    </row>
    <row r="100" spans="1:65">
      <c r="A100" s="29"/>
      <c r="B100" s="19">
        <v>1</v>
      </c>
      <c r="C100" s="9">
        <v>5</v>
      </c>
      <c r="D100" s="11">
        <v>1.2</v>
      </c>
      <c r="E100" s="149">
        <v>1.2</v>
      </c>
      <c r="F100" s="149">
        <v>1.04</v>
      </c>
      <c r="G100" s="11">
        <v>1.1000000000000001</v>
      </c>
      <c r="H100" s="11">
        <v>1.1000000000000001</v>
      </c>
      <c r="I100" s="148">
        <v>0.69550000000000001</v>
      </c>
      <c r="J100" s="11">
        <v>1.1000000000000001</v>
      </c>
      <c r="K100" s="11">
        <v>1.1100000000000001</v>
      </c>
      <c r="L100" s="11">
        <v>1.1599999999999999</v>
      </c>
      <c r="M100" s="11">
        <v>1.22</v>
      </c>
      <c r="N100" s="11">
        <v>1.1000000000000001</v>
      </c>
      <c r="O100" s="11">
        <v>1.06</v>
      </c>
      <c r="P100" s="148">
        <v>1.2</v>
      </c>
      <c r="Q100" s="11">
        <v>1.2</v>
      </c>
      <c r="R100" s="11">
        <v>1.0900000000000001</v>
      </c>
      <c r="S100" s="11">
        <v>1.1333333333333333</v>
      </c>
      <c r="T100" s="148" t="s">
        <v>102</v>
      </c>
      <c r="U100" s="11">
        <v>1.1000000000000001</v>
      </c>
      <c r="V100" s="11">
        <v>1.02</v>
      </c>
      <c r="W100" s="15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7">
        <v>75</v>
      </c>
    </row>
    <row r="101" spans="1:65">
      <c r="A101" s="29"/>
      <c r="B101" s="19">
        <v>1</v>
      </c>
      <c r="C101" s="9">
        <v>6</v>
      </c>
      <c r="D101" s="11">
        <v>1.1000000000000001</v>
      </c>
      <c r="E101" s="11">
        <v>1.1000000000000001</v>
      </c>
      <c r="F101" s="11">
        <v>1.1200000000000001</v>
      </c>
      <c r="G101" s="11">
        <v>1.1000000000000001</v>
      </c>
      <c r="H101" s="11">
        <v>1.1000000000000001</v>
      </c>
      <c r="I101" s="148">
        <v>0.70950000000000002</v>
      </c>
      <c r="J101" s="11">
        <v>1.1000000000000001</v>
      </c>
      <c r="K101" s="11">
        <v>1.18</v>
      </c>
      <c r="L101" s="11">
        <v>1.22</v>
      </c>
      <c r="M101" s="11">
        <v>1.21</v>
      </c>
      <c r="N101" s="11">
        <v>1.1000000000000001</v>
      </c>
      <c r="O101" s="11">
        <v>1.06</v>
      </c>
      <c r="P101" s="148">
        <v>1.2</v>
      </c>
      <c r="Q101" s="11">
        <v>1.2</v>
      </c>
      <c r="R101" s="11">
        <v>1.2</v>
      </c>
      <c r="S101" s="11">
        <v>1.1399999999999999</v>
      </c>
      <c r="T101" s="148" t="s">
        <v>102</v>
      </c>
      <c r="U101" s="11">
        <v>1.1000000000000001</v>
      </c>
      <c r="V101" s="11">
        <v>1.06</v>
      </c>
      <c r="W101" s="15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5"/>
    </row>
    <row r="102" spans="1:65">
      <c r="A102" s="29"/>
      <c r="B102" s="20" t="s">
        <v>254</v>
      </c>
      <c r="C102" s="12"/>
      <c r="D102" s="22">
        <v>1.2000000000000002</v>
      </c>
      <c r="E102" s="22">
        <v>1.1183333333333334</v>
      </c>
      <c r="F102" s="22">
        <v>1.1066666666666667</v>
      </c>
      <c r="G102" s="22">
        <v>1.0999999999999999</v>
      </c>
      <c r="H102" s="22">
        <v>1.0999999999999999</v>
      </c>
      <c r="I102" s="22">
        <v>0.71525000000000005</v>
      </c>
      <c r="J102" s="22">
        <v>1.1166666666666665</v>
      </c>
      <c r="K102" s="22">
        <v>1.115</v>
      </c>
      <c r="L102" s="22">
        <v>1.2083333333333333</v>
      </c>
      <c r="M102" s="22">
        <v>1.2016666666666664</v>
      </c>
      <c r="N102" s="22">
        <v>1.0833333333333333</v>
      </c>
      <c r="O102" s="22">
        <v>1.0866666666666669</v>
      </c>
      <c r="P102" s="22">
        <v>1.2166666666666668</v>
      </c>
      <c r="Q102" s="22">
        <v>1.1666666666666667</v>
      </c>
      <c r="R102" s="22">
        <v>1.1216666666666666</v>
      </c>
      <c r="S102" s="22">
        <v>1.1249999999999998</v>
      </c>
      <c r="T102" s="22" t="s">
        <v>603</v>
      </c>
      <c r="U102" s="22">
        <v>1.1333333333333331</v>
      </c>
      <c r="V102" s="22">
        <v>1.0633333333333335</v>
      </c>
      <c r="W102" s="15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29"/>
      <c r="B103" s="3" t="s">
        <v>255</v>
      </c>
      <c r="C103" s="28"/>
      <c r="D103" s="11">
        <v>1.2</v>
      </c>
      <c r="E103" s="11">
        <v>1.1000000000000001</v>
      </c>
      <c r="F103" s="11">
        <v>1.1200000000000001</v>
      </c>
      <c r="G103" s="11">
        <v>1.1000000000000001</v>
      </c>
      <c r="H103" s="11">
        <v>1.1000000000000001</v>
      </c>
      <c r="I103" s="11">
        <v>0.71150000000000002</v>
      </c>
      <c r="J103" s="11">
        <v>1.1000000000000001</v>
      </c>
      <c r="K103" s="11">
        <v>1.105</v>
      </c>
      <c r="L103" s="11">
        <v>1.2050000000000001</v>
      </c>
      <c r="M103" s="11">
        <v>1.2149999999999999</v>
      </c>
      <c r="N103" s="11">
        <v>1.1000000000000001</v>
      </c>
      <c r="O103" s="11">
        <v>1.0750000000000002</v>
      </c>
      <c r="P103" s="11">
        <v>1.2</v>
      </c>
      <c r="Q103" s="11">
        <v>1.2</v>
      </c>
      <c r="R103" s="11">
        <v>1.115</v>
      </c>
      <c r="S103" s="11">
        <v>1.1216666666666666</v>
      </c>
      <c r="T103" s="11" t="s">
        <v>603</v>
      </c>
      <c r="U103" s="11">
        <v>1.1000000000000001</v>
      </c>
      <c r="V103" s="11">
        <v>1.06</v>
      </c>
      <c r="W103" s="15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29"/>
      <c r="B104" s="3" t="s">
        <v>256</v>
      </c>
      <c r="C104" s="28"/>
      <c r="D104" s="23">
        <v>6.3245553203367569E-2</v>
      </c>
      <c r="E104" s="23">
        <v>4.0207793606049341E-2</v>
      </c>
      <c r="F104" s="23">
        <v>3.5023801430836519E-2</v>
      </c>
      <c r="G104" s="23">
        <v>2.4323767777952469E-16</v>
      </c>
      <c r="H104" s="23">
        <v>2.4323767777952469E-16</v>
      </c>
      <c r="I104" s="23">
        <v>1.732555915403599E-2</v>
      </c>
      <c r="J104" s="23">
        <v>4.0824829046386249E-2</v>
      </c>
      <c r="K104" s="23">
        <v>3.7282703764614435E-2</v>
      </c>
      <c r="L104" s="23">
        <v>3.7638632635454077E-2</v>
      </c>
      <c r="M104" s="23">
        <v>3.371448748930745E-2</v>
      </c>
      <c r="N104" s="23">
        <v>4.0824829046386332E-2</v>
      </c>
      <c r="O104" s="23">
        <v>3.0767948691238174E-2</v>
      </c>
      <c r="P104" s="23">
        <v>4.0824829046386332E-2</v>
      </c>
      <c r="Q104" s="23">
        <v>5.1639777949432156E-2</v>
      </c>
      <c r="R104" s="23">
        <v>4.956477243634496E-2</v>
      </c>
      <c r="S104" s="23">
        <v>9.603240193925295E-3</v>
      </c>
      <c r="T104" s="23" t="s">
        <v>603</v>
      </c>
      <c r="U104" s="23">
        <v>5.1639777949432156E-2</v>
      </c>
      <c r="V104" s="23">
        <v>2.6583202716502538E-2</v>
      </c>
      <c r="W104" s="205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  <c r="BJ104" s="206"/>
      <c r="BK104" s="206"/>
      <c r="BL104" s="206"/>
      <c r="BM104" s="56"/>
    </row>
    <row r="105" spans="1:65">
      <c r="A105" s="29"/>
      <c r="B105" s="3" t="s">
        <v>86</v>
      </c>
      <c r="C105" s="28"/>
      <c r="D105" s="13">
        <v>5.2704627669472967E-2</v>
      </c>
      <c r="E105" s="13">
        <v>3.595331768052102E-2</v>
      </c>
      <c r="F105" s="13">
        <v>3.1648013341117338E-2</v>
      </c>
      <c r="G105" s="13">
        <v>2.2112516161774974E-16</v>
      </c>
      <c r="H105" s="13">
        <v>2.2112516161774974E-16</v>
      </c>
      <c r="I105" s="13">
        <v>2.4223081655415573E-2</v>
      </c>
      <c r="J105" s="13">
        <v>3.6559548399748884E-2</v>
      </c>
      <c r="K105" s="13">
        <v>3.3437402479474833E-2</v>
      </c>
      <c r="L105" s="13">
        <v>3.1149213215548203E-2</v>
      </c>
      <c r="M105" s="13">
        <v>2.8056438964749617E-2</v>
      </c>
      <c r="N105" s="13">
        <v>3.7684457581279696E-2</v>
      </c>
      <c r="O105" s="13">
        <v>2.8314063212795861E-2</v>
      </c>
      <c r="P105" s="13">
        <v>3.3554654010728491E-2</v>
      </c>
      <c r="Q105" s="13">
        <v>4.4262666813798986E-2</v>
      </c>
      <c r="R105" s="13">
        <v>4.4188504400901898E-2</v>
      </c>
      <c r="S105" s="13">
        <v>8.5362135057113746E-3</v>
      </c>
      <c r="T105" s="13" t="s">
        <v>603</v>
      </c>
      <c r="U105" s="13">
        <v>4.5564509955381326E-2</v>
      </c>
      <c r="V105" s="13">
        <v>2.4999877162855049E-2</v>
      </c>
      <c r="W105" s="15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29"/>
      <c r="B106" s="3" t="s">
        <v>257</v>
      </c>
      <c r="C106" s="28"/>
      <c r="D106" s="13">
        <v>6.5266039096743222E-2</v>
      </c>
      <c r="E106" s="13">
        <v>-7.2312330084518539E-3</v>
      </c>
      <c r="F106" s="13">
        <v>-1.7587986166336833E-2</v>
      </c>
      <c r="G106" s="13">
        <v>-2.3506130827985583E-2</v>
      </c>
      <c r="H106" s="13">
        <v>-2.3506130827985583E-2</v>
      </c>
      <c r="I106" s="13">
        <v>-0.36505705461337867</v>
      </c>
      <c r="J106" s="13">
        <v>-8.7107691738641524E-3</v>
      </c>
      <c r="K106" s="13">
        <v>-1.0190305339276118E-2</v>
      </c>
      <c r="L106" s="13">
        <v>7.2663719923803827E-2</v>
      </c>
      <c r="M106" s="13">
        <v>6.6745575262155077E-2</v>
      </c>
      <c r="N106" s="13">
        <v>-3.8301492482106902E-2</v>
      </c>
      <c r="O106" s="13">
        <v>-3.5342420151282417E-2</v>
      </c>
      <c r="P106" s="13">
        <v>8.0061400750864653E-2</v>
      </c>
      <c r="Q106" s="13">
        <v>3.5675315788500361E-2</v>
      </c>
      <c r="R106" s="13">
        <v>-4.272160677627701E-3</v>
      </c>
      <c r="S106" s="13">
        <v>-1.3130883468035481E-3</v>
      </c>
      <c r="T106" s="13" t="s">
        <v>603</v>
      </c>
      <c r="U106" s="13">
        <v>6.0845924802572782E-3</v>
      </c>
      <c r="V106" s="13">
        <v>-5.6055926467052486E-2</v>
      </c>
      <c r="W106" s="15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29"/>
      <c r="B107" s="45" t="s">
        <v>258</v>
      </c>
      <c r="C107" s="46"/>
      <c r="D107" s="44">
        <v>1.74</v>
      </c>
      <c r="E107" s="44">
        <v>0</v>
      </c>
      <c r="F107" s="44">
        <v>0.25</v>
      </c>
      <c r="G107" s="44">
        <v>0.39</v>
      </c>
      <c r="H107" s="44">
        <v>0.39</v>
      </c>
      <c r="I107" s="44">
        <v>8.58</v>
      </c>
      <c r="J107" s="44">
        <v>0.04</v>
      </c>
      <c r="K107" s="44">
        <v>7.0000000000000007E-2</v>
      </c>
      <c r="L107" s="44">
        <v>1.92</v>
      </c>
      <c r="M107" s="44">
        <v>1.77</v>
      </c>
      <c r="N107" s="44">
        <v>0.75</v>
      </c>
      <c r="O107" s="44">
        <v>0.67</v>
      </c>
      <c r="P107" s="44">
        <v>2.09</v>
      </c>
      <c r="Q107" s="44">
        <v>1.03</v>
      </c>
      <c r="R107" s="44">
        <v>7.0000000000000007E-2</v>
      </c>
      <c r="S107" s="44">
        <v>0.14000000000000001</v>
      </c>
      <c r="T107" s="44">
        <v>29.42</v>
      </c>
      <c r="U107" s="44">
        <v>0.32</v>
      </c>
      <c r="V107" s="44">
        <v>1.17</v>
      </c>
      <c r="W107" s="15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B108" s="3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BM108" s="55"/>
    </row>
    <row r="109" spans="1:65" ht="15">
      <c r="B109" s="8" t="s">
        <v>482</v>
      </c>
      <c r="BM109" s="27" t="s">
        <v>66</v>
      </c>
    </row>
    <row r="110" spans="1:65" ht="15">
      <c r="A110" s="24" t="s">
        <v>16</v>
      </c>
      <c r="B110" s="18" t="s">
        <v>108</v>
      </c>
      <c r="C110" s="15" t="s">
        <v>109</v>
      </c>
      <c r="D110" s="16" t="s">
        <v>224</v>
      </c>
      <c r="E110" s="17" t="s">
        <v>224</v>
      </c>
      <c r="F110" s="17" t="s">
        <v>224</v>
      </c>
      <c r="G110" s="17" t="s">
        <v>224</v>
      </c>
      <c r="H110" s="17" t="s">
        <v>224</v>
      </c>
      <c r="I110" s="17" t="s">
        <v>224</v>
      </c>
      <c r="J110" s="17" t="s">
        <v>224</v>
      </c>
      <c r="K110" s="17" t="s">
        <v>224</v>
      </c>
      <c r="L110" s="17" t="s">
        <v>224</v>
      </c>
      <c r="M110" s="17" t="s">
        <v>224</v>
      </c>
      <c r="N110" s="17" t="s">
        <v>224</v>
      </c>
      <c r="O110" s="17" t="s">
        <v>224</v>
      </c>
      <c r="P110" s="17" t="s">
        <v>224</v>
      </c>
      <c r="Q110" s="17" t="s">
        <v>224</v>
      </c>
      <c r="R110" s="17" t="s">
        <v>224</v>
      </c>
      <c r="S110" s="17" t="s">
        <v>224</v>
      </c>
      <c r="T110" s="17" t="s">
        <v>224</v>
      </c>
      <c r="U110" s="17" t="s">
        <v>224</v>
      </c>
      <c r="V110" s="17" t="s">
        <v>224</v>
      </c>
      <c r="W110" s="17" t="s">
        <v>224</v>
      </c>
      <c r="X110" s="17" t="s">
        <v>224</v>
      </c>
      <c r="Y110" s="15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7">
        <v>1</v>
      </c>
    </row>
    <row r="111" spans="1:65">
      <c r="A111" s="29"/>
      <c r="B111" s="19" t="s">
        <v>225</v>
      </c>
      <c r="C111" s="9" t="s">
        <v>225</v>
      </c>
      <c r="D111" s="151" t="s">
        <v>227</v>
      </c>
      <c r="E111" s="152" t="s">
        <v>228</v>
      </c>
      <c r="F111" s="152" t="s">
        <v>229</v>
      </c>
      <c r="G111" s="152" t="s">
        <v>230</v>
      </c>
      <c r="H111" s="152" t="s">
        <v>231</v>
      </c>
      <c r="I111" s="152" t="s">
        <v>232</v>
      </c>
      <c r="J111" s="152" t="s">
        <v>233</v>
      </c>
      <c r="K111" s="152" t="s">
        <v>234</v>
      </c>
      <c r="L111" s="152" t="s">
        <v>235</v>
      </c>
      <c r="M111" s="152" t="s">
        <v>236</v>
      </c>
      <c r="N111" s="152" t="s">
        <v>237</v>
      </c>
      <c r="O111" s="152" t="s">
        <v>238</v>
      </c>
      <c r="P111" s="152" t="s">
        <v>239</v>
      </c>
      <c r="Q111" s="152" t="s">
        <v>240</v>
      </c>
      <c r="R111" s="152" t="s">
        <v>241</v>
      </c>
      <c r="S111" s="152" t="s">
        <v>242</v>
      </c>
      <c r="T111" s="152" t="s">
        <v>243</v>
      </c>
      <c r="U111" s="152" t="s">
        <v>244</v>
      </c>
      <c r="V111" s="152" t="s">
        <v>245</v>
      </c>
      <c r="W111" s="152" t="s">
        <v>246</v>
      </c>
      <c r="X111" s="152" t="s">
        <v>247</v>
      </c>
      <c r="Y111" s="15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7" t="s">
        <v>3</v>
      </c>
    </row>
    <row r="112" spans="1:65">
      <c r="A112" s="29"/>
      <c r="B112" s="19"/>
      <c r="C112" s="9"/>
      <c r="D112" s="10" t="s">
        <v>261</v>
      </c>
      <c r="E112" s="11" t="s">
        <v>261</v>
      </c>
      <c r="F112" s="11" t="s">
        <v>261</v>
      </c>
      <c r="G112" s="11" t="s">
        <v>261</v>
      </c>
      <c r="H112" s="11" t="s">
        <v>277</v>
      </c>
      <c r="I112" s="11" t="s">
        <v>276</v>
      </c>
      <c r="J112" s="11" t="s">
        <v>276</v>
      </c>
      <c r="K112" s="11" t="s">
        <v>277</v>
      </c>
      <c r="L112" s="11" t="s">
        <v>261</v>
      </c>
      <c r="M112" s="11" t="s">
        <v>261</v>
      </c>
      <c r="N112" s="11" t="s">
        <v>261</v>
      </c>
      <c r="O112" s="11" t="s">
        <v>261</v>
      </c>
      <c r="P112" s="11" t="s">
        <v>277</v>
      </c>
      <c r="Q112" s="11" t="s">
        <v>277</v>
      </c>
      <c r="R112" s="11" t="s">
        <v>277</v>
      </c>
      <c r="S112" s="11" t="s">
        <v>261</v>
      </c>
      <c r="T112" s="11" t="s">
        <v>276</v>
      </c>
      <c r="U112" s="11" t="s">
        <v>276</v>
      </c>
      <c r="V112" s="11" t="s">
        <v>277</v>
      </c>
      <c r="W112" s="11" t="s">
        <v>261</v>
      </c>
      <c r="X112" s="11" t="s">
        <v>261</v>
      </c>
      <c r="Y112" s="15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7">
        <v>2</v>
      </c>
    </row>
    <row r="113" spans="1:65">
      <c r="A113" s="29"/>
      <c r="B113" s="19"/>
      <c r="C113" s="9"/>
      <c r="D113" s="25" t="s">
        <v>278</v>
      </c>
      <c r="E113" s="25" t="s">
        <v>253</v>
      </c>
      <c r="F113" s="25" t="s">
        <v>279</v>
      </c>
      <c r="G113" s="25" t="s">
        <v>279</v>
      </c>
      <c r="H113" s="25" t="s">
        <v>280</v>
      </c>
      <c r="I113" s="25" t="s">
        <v>279</v>
      </c>
      <c r="J113" s="25" t="s">
        <v>281</v>
      </c>
      <c r="K113" s="25" t="s">
        <v>281</v>
      </c>
      <c r="L113" s="25" t="s">
        <v>279</v>
      </c>
      <c r="M113" s="25" t="s">
        <v>280</v>
      </c>
      <c r="N113" s="25" t="s">
        <v>280</v>
      </c>
      <c r="O113" s="25" t="s">
        <v>281</v>
      </c>
      <c r="P113" s="25" t="s">
        <v>281</v>
      </c>
      <c r="Q113" s="25" t="s">
        <v>280</v>
      </c>
      <c r="R113" s="25" t="s">
        <v>279</v>
      </c>
      <c r="S113" s="25" t="s">
        <v>114</v>
      </c>
      <c r="T113" s="25" t="s">
        <v>279</v>
      </c>
      <c r="U113" s="25" t="s">
        <v>278</v>
      </c>
      <c r="V113" s="25" t="s">
        <v>278</v>
      </c>
      <c r="W113" s="25" t="s">
        <v>279</v>
      </c>
      <c r="X113" s="25" t="s">
        <v>279</v>
      </c>
      <c r="Y113" s="15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7">
        <v>3</v>
      </c>
    </row>
    <row r="114" spans="1:65">
      <c r="A114" s="29"/>
      <c r="B114" s="18">
        <v>1</v>
      </c>
      <c r="C114" s="14">
        <v>1</v>
      </c>
      <c r="D114" s="154">
        <v>3.29</v>
      </c>
      <c r="E114" s="21">
        <v>2.62</v>
      </c>
      <c r="F114" s="21">
        <v>2.13</v>
      </c>
      <c r="G114" s="21">
        <v>2.17</v>
      </c>
      <c r="H114" s="21">
        <v>2.23</v>
      </c>
      <c r="I114" s="147">
        <v>2</v>
      </c>
      <c r="J114" s="147">
        <v>1.4805000000000001</v>
      </c>
      <c r="K114" s="21">
        <v>2.41</v>
      </c>
      <c r="L114" s="21">
        <v>2.4700000000000002</v>
      </c>
      <c r="M114" s="21">
        <v>2.52</v>
      </c>
      <c r="N114" s="21">
        <v>2.39</v>
      </c>
      <c r="O114" s="21">
        <v>2.2999999999999998</v>
      </c>
      <c r="P114" s="147" t="s">
        <v>102</v>
      </c>
      <c r="Q114" s="21">
        <v>2.09</v>
      </c>
      <c r="R114" s="21">
        <v>2.13</v>
      </c>
      <c r="S114" s="21">
        <v>2.23</v>
      </c>
      <c r="T114" s="147" t="s">
        <v>101</v>
      </c>
      <c r="U114" s="147" t="s">
        <v>102</v>
      </c>
      <c r="V114" s="21">
        <v>2.1800000000000002</v>
      </c>
      <c r="W114" s="21">
        <v>2.1800000000000002</v>
      </c>
      <c r="X114" s="21">
        <v>2.13</v>
      </c>
      <c r="Y114" s="15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>
        <v>1</v>
      </c>
    </row>
    <row r="115" spans="1:65">
      <c r="A115" s="29"/>
      <c r="B115" s="19">
        <v>1</v>
      </c>
      <c r="C115" s="9">
        <v>2</v>
      </c>
      <c r="D115" s="11">
        <v>2.57</v>
      </c>
      <c r="E115" s="11">
        <v>2.69</v>
      </c>
      <c r="F115" s="11">
        <v>2.33</v>
      </c>
      <c r="G115" s="11">
        <v>2.16</v>
      </c>
      <c r="H115" s="11">
        <v>2.25</v>
      </c>
      <c r="I115" s="148">
        <v>2</v>
      </c>
      <c r="J115" s="148">
        <v>1.5774999999999999</v>
      </c>
      <c r="K115" s="11">
        <v>2.48</v>
      </c>
      <c r="L115" s="11">
        <v>2.48</v>
      </c>
      <c r="M115" s="11">
        <v>2.42</v>
      </c>
      <c r="N115" s="149">
        <v>2.63</v>
      </c>
      <c r="O115" s="11">
        <v>2.2000000000000002</v>
      </c>
      <c r="P115" s="148" t="s">
        <v>102</v>
      </c>
      <c r="Q115" s="11">
        <v>2.14</v>
      </c>
      <c r="R115" s="11">
        <v>2.2400000000000002</v>
      </c>
      <c r="S115" s="11">
        <v>2.23</v>
      </c>
      <c r="T115" s="148" t="s">
        <v>101</v>
      </c>
      <c r="U115" s="148" t="s">
        <v>102</v>
      </c>
      <c r="V115" s="11">
        <v>2.33</v>
      </c>
      <c r="W115" s="11">
        <v>2.25</v>
      </c>
      <c r="X115" s="11">
        <v>2</v>
      </c>
      <c r="Y115" s="15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>
        <v>22</v>
      </c>
    </row>
    <row r="116" spans="1:65">
      <c r="A116" s="29"/>
      <c r="B116" s="19">
        <v>1</v>
      </c>
      <c r="C116" s="9">
        <v>3</v>
      </c>
      <c r="D116" s="11">
        <v>2.4700000000000002</v>
      </c>
      <c r="E116" s="11">
        <v>2.68</v>
      </c>
      <c r="F116" s="11">
        <v>2.34</v>
      </c>
      <c r="G116" s="11">
        <v>2.1</v>
      </c>
      <c r="H116" s="11">
        <v>2.37</v>
      </c>
      <c r="I116" s="148">
        <v>3</v>
      </c>
      <c r="J116" s="148">
        <v>1.694</v>
      </c>
      <c r="K116" s="11">
        <v>2.62</v>
      </c>
      <c r="L116" s="11">
        <v>2.39</v>
      </c>
      <c r="M116" s="11">
        <v>2.5</v>
      </c>
      <c r="N116" s="11">
        <v>2.46</v>
      </c>
      <c r="O116" s="11">
        <v>2.2000000000000002</v>
      </c>
      <c r="P116" s="148" t="s">
        <v>102</v>
      </c>
      <c r="Q116" s="11">
        <v>2.2000000000000002</v>
      </c>
      <c r="R116" s="11">
        <v>2.21</v>
      </c>
      <c r="S116" s="11">
        <v>2.14</v>
      </c>
      <c r="T116" s="148" t="s">
        <v>101</v>
      </c>
      <c r="U116" s="148" t="s">
        <v>102</v>
      </c>
      <c r="V116" s="11">
        <v>2.16</v>
      </c>
      <c r="W116" s="11">
        <v>2.25</v>
      </c>
      <c r="X116" s="11">
        <v>2.1</v>
      </c>
      <c r="Y116" s="15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7">
        <v>16</v>
      </c>
    </row>
    <row r="117" spans="1:65">
      <c r="A117" s="29"/>
      <c r="B117" s="19">
        <v>1</v>
      </c>
      <c r="C117" s="9">
        <v>4</v>
      </c>
      <c r="D117" s="11">
        <v>2.41</v>
      </c>
      <c r="E117" s="11">
        <v>2.5299999999999998</v>
      </c>
      <c r="F117" s="11">
        <v>2.2400000000000002</v>
      </c>
      <c r="G117" s="11">
        <v>2.2200000000000002</v>
      </c>
      <c r="H117" s="11">
        <v>2.41</v>
      </c>
      <c r="I117" s="148">
        <v>4</v>
      </c>
      <c r="J117" s="148">
        <v>1.8734999999999999</v>
      </c>
      <c r="K117" s="11">
        <v>2.4300000000000002</v>
      </c>
      <c r="L117" s="11">
        <v>2.21</v>
      </c>
      <c r="M117" s="11">
        <v>2.64</v>
      </c>
      <c r="N117" s="11">
        <v>2.41</v>
      </c>
      <c r="O117" s="11">
        <v>2.2000000000000002</v>
      </c>
      <c r="P117" s="148" t="s">
        <v>102</v>
      </c>
      <c r="Q117" s="11">
        <v>2.11</v>
      </c>
      <c r="R117" s="11">
        <v>2.29</v>
      </c>
      <c r="S117" s="11">
        <v>2.2799999999999998</v>
      </c>
      <c r="T117" s="148" t="s">
        <v>101</v>
      </c>
      <c r="U117" s="148" t="s">
        <v>102</v>
      </c>
      <c r="V117" s="11">
        <v>2.2400000000000002</v>
      </c>
      <c r="W117" s="11">
        <v>2.2599999999999998</v>
      </c>
      <c r="X117" s="11">
        <v>2.1</v>
      </c>
      <c r="Y117" s="15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7">
        <v>2.3116041666666671</v>
      </c>
    </row>
    <row r="118" spans="1:65">
      <c r="A118" s="29"/>
      <c r="B118" s="19">
        <v>1</v>
      </c>
      <c r="C118" s="9">
        <v>5</v>
      </c>
      <c r="D118" s="11">
        <v>2.46</v>
      </c>
      <c r="E118" s="11">
        <v>2.57</v>
      </c>
      <c r="F118" s="11">
        <v>2.0699999999999998</v>
      </c>
      <c r="G118" s="11">
        <v>2.0699999999999998</v>
      </c>
      <c r="H118" s="11">
        <v>2.29</v>
      </c>
      <c r="I118" s="148">
        <v>3</v>
      </c>
      <c r="J118" s="149">
        <v>2.3955000000000002</v>
      </c>
      <c r="K118" s="11">
        <v>2.62</v>
      </c>
      <c r="L118" s="11">
        <v>2.37</v>
      </c>
      <c r="M118" s="11">
        <v>2.5</v>
      </c>
      <c r="N118" s="11">
        <v>2.4300000000000002</v>
      </c>
      <c r="O118" s="11">
        <v>2.1</v>
      </c>
      <c r="P118" s="148" t="s">
        <v>102</v>
      </c>
      <c r="Q118" s="11">
        <v>2.15</v>
      </c>
      <c r="R118" s="11">
        <v>2.13</v>
      </c>
      <c r="S118" s="11">
        <v>2.0699999999999998</v>
      </c>
      <c r="T118" s="148" t="s">
        <v>101</v>
      </c>
      <c r="U118" s="148" t="s">
        <v>102</v>
      </c>
      <c r="V118" s="11">
        <v>2.33</v>
      </c>
      <c r="W118" s="11">
        <v>2.21</v>
      </c>
      <c r="X118" s="11">
        <v>1.99</v>
      </c>
      <c r="Y118" s="15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7">
        <v>76</v>
      </c>
    </row>
    <row r="119" spans="1:65">
      <c r="A119" s="29"/>
      <c r="B119" s="19">
        <v>1</v>
      </c>
      <c r="C119" s="9">
        <v>6</v>
      </c>
      <c r="D119" s="11">
        <v>2.36</v>
      </c>
      <c r="E119" s="11">
        <v>2.65</v>
      </c>
      <c r="F119" s="11">
        <v>2.42</v>
      </c>
      <c r="G119" s="11">
        <v>2.06</v>
      </c>
      <c r="H119" s="11">
        <v>2.31</v>
      </c>
      <c r="I119" s="148" t="s">
        <v>101</v>
      </c>
      <c r="J119" s="148">
        <v>1.4889999999999999</v>
      </c>
      <c r="K119" s="11">
        <v>2.76</v>
      </c>
      <c r="L119" s="11">
        <v>2.46</v>
      </c>
      <c r="M119" s="149">
        <v>3</v>
      </c>
      <c r="N119" s="11">
        <v>2.48</v>
      </c>
      <c r="O119" s="11">
        <v>2.2000000000000002</v>
      </c>
      <c r="P119" s="148" t="s">
        <v>102</v>
      </c>
      <c r="Q119" s="11">
        <v>2.14</v>
      </c>
      <c r="R119" s="11">
        <v>2.2599999999999998</v>
      </c>
      <c r="S119" s="11">
        <v>2.2000000000000002</v>
      </c>
      <c r="T119" s="148" t="s">
        <v>101</v>
      </c>
      <c r="U119" s="148" t="s">
        <v>102</v>
      </c>
      <c r="V119" s="11">
        <v>2.27</v>
      </c>
      <c r="W119" s="149">
        <v>2.44</v>
      </c>
      <c r="X119" s="11">
        <v>2.23</v>
      </c>
      <c r="Y119" s="15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5"/>
    </row>
    <row r="120" spans="1:65">
      <c r="A120" s="29"/>
      <c r="B120" s="20" t="s">
        <v>254</v>
      </c>
      <c r="C120" s="12"/>
      <c r="D120" s="22">
        <v>2.5933333333333333</v>
      </c>
      <c r="E120" s="22">
        <v>2.6233333333333335</v>
      </c>
      <c r="F120" s="22">
        <v>2.2549999999999999</v>
      </c>
      <c r="G120" s="22">
        <v>2.1300000000000003</v>
      </c>
      <c r="H120" s="22">
        <v>2.31</v>
      </c>
      <c r="I120" s="22">
        <v>2.8</v>
      </c>
      <c r="J120" s="22">
        <v>1.7516666666666669</v>
      </c>
      <c r="K120" s="22">
        <v>2.5533333333333337</v>
      </c>
      <c r="L120" s="22">
        <v>2.3966666666666669</v>
      </c>
      <c r="M120" s="22">
        <v>2.5966666666666667</v>
      </c>
      <c r="N120" s="22">
        <v>2.4666666666666668</v>
      </c>
      <c r="O120" s="22">
        <v>2.1999999999999997</v>
      </c>
      <c r="P120" s="22" t="s">
        <v>603</v>
      </c>
      <c r="Q120" s="22">
        <v>2.1383333333333336</v>
      </c>
      <c r="R120" s="22">
        <v>2.21</v>
      </c>
      <c r="S120" s="22">
        <v>2.1916666666666664</v>
      </c>
      <c r="T120" s="22" t="s">
        <v>603</v>
      </c>
      <c r="U120" s="22" t="s">
        <v>603</v>
      </c>
      <c r="V120" s="22">
        <v>2.2516666666666665</v>
      </c>
      <c r="W120" s="22">
        <v>2.2649999999999997</v>
      </c>
      <c r="X120" s="22">
        <v>2.0916666666666668</v>
      </c>
      <c r="Y120" s="15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5"/>
    </row>
    <row r="121" spans="1:65">
      <c r="A121" s="29"/>
      <c r="B121" s="3" t="s">
        <v>255</v>
      </c>
      <c r="C121" s="28"/>
      <c r="D121" s="11">
        <v>2.4649999999999999</v>
      </c>
      <c r="E121" s="11">
        <v>2.6349999999999998</v>
      </c>
      <c r="F121" s="11">
        <v>2.2850000000000001</v>
      </c>
      <c r="G121" s="11">
        <v>2.13</v>
      </c>
      <c r="H121" s="11">
        <v>2.2999999999999998</v>
      </c>
      <c r="I121" s="11">
        <v>3</v>
      </c>
      <c r="J121" s="11">
        <v>1.6357499999999998</v>
      </c>
      <c r="K121" s="11">
        <v>2.5499999999999998</v>
      </c>
      <c r="L121" s="11">
        <v>2.4249999999999998</v>
      </c>
      <c r="M121" s="11">
        <v>2.5099999999999998</v>
      </c>
      <c r="N121" s="11">
        <v>2.4450000000000003</v>
      </c>
      <c r="O121" s="11">
        <v>2.2000000000000002</v>
      </c>
      <c r="P121" s="11" t="s">
        <v>603</v>
      </c>
      <c r="Q121" s="11">
        <v>2.14</v>
      </c>
      <c r="R121" s="11">
        <v>2.2250000000000001</v>
      </c>
      <c r="S121" s="11">
        <v>2.2149999999999999</v>
      </c>
      <c r="T121" s="11" t="s">
        <v>603</v>
      </c>
      <c r="U121" s="11" t="s">
        <v>603</v>
      </c>
      <c r="V121" s="11">
        <v>2.2549999999999999</v>
      </c>
      <c r="W121" s="11">
        <v>2.25</v>
      </c>
      <c r="X121" s="11">
        <v>2.1</v>
      </c>
      <c r="Y121" s="15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5"/>
    </row>
    <row r="122" spans="1:65">
      <c r="A122" s="29"/>
      <c r="B122" s="3" t="s">
        <v>256</v>
      </c>
      <c r="C122" s="28"/>
      <c r="D122" s="23">
        <v>0.34840589355903195</v>
      </c>
      <c r="E122" s="23">
        <v>6.3140055960275165E-2</v>
      </c>
      <c r="F122" s="23">
        <v>0.13427583550289313</v>
      </c>
      <c r="G122" s="23">
        <v>6.3245553203367652E-2</v>
      </c>
      <c r="H122" s="23">
        <v>6.9282032302755148E-2</v>
      </c>
      <c r="I122" s="23">
        <v>0.83666002653407512</v>
      </c>
      <c r="J122" s="23">
        <v>0.34800842901669071</v>
      </c>
      <c r="K122" s="23">
        <v>0.13618614711734317</v>
      </c>
      <c r="L122" s="23">
        <v>0.10191499726078922</v>
      </c>
      <c r="M122" s="23">
        <v>0.20992061991778385</v>
      </c>
      <c r="N122" s="23">
        <v>8.6409875978771367E-2</v>
      </c>
      <c r="O122" s="23">
        <v>6.3245553203367499E-2</v>
      </c>
      <c r="P122" s="23" t="s">
        <v>603</v>
      </c>
      <c r="Q122" s="23">
        <v>3.763863263545416E-2</v>
      </c>
      <c r="R122" s="23">
        <v>6.7230945255886493E-2</v>
      </c>
      <c r="S122" s="23">
        <v>7.5210814825174346E-2</v>
      </c>
      <c r="T122" s="23" t="s">
        <v>603</v>
      </c>
      <c r="U122" s="23" t="s">
        <v>603</v>
      </c>
      <c r="V122" s="23">
        <v>7.2502873506273255E-2</v>
      </c>
      <c r="W122" s="23">
        <v>9.0939540355117213E-2</v>
      </c>
      <c r="X122" s="23">
        <v>8.886319072972039E-2</v>
      </c>
      <c r="Y122" s="205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  <c r="BJ122" s="206"/>
      <c r="BK122" s="206"/>
      <c r="BL122" s="206"/>
      <c r="BM122" s="56"/>
    </row>
    <row r="123" spans="1:65">
      <c r="A123" s="29"/>
      <c r="B123" s="3" t="s">
        <v>86</v>
      </c>
      <c r="C123" s="28"/>
      <c r="D123" s="13">
        <v>0.13434674558831566</v>
      </c>
      <c r="E123" s="13">
        <v>2.4068636325390785E-2</v>
      </c>
      <c r="F123" s="13">
        <v>5.9545825056715358E-2</v>
      </c>
      <c r="G123" s="13">
        <v>2.969274798280171E-2</v>
      </c>
      <c r="H123" s="13">
        <v>2.9992221776084477E-2</v>
      </c>
      <c r="I123" s="13">
        <v>0.29880715233359828</v>
      </c>
      <c r="J123" s="13">
        <v>0.1986727472978253</v>
      </c>
      <c r="K123" s="13">
        <v>5.3336611142562593E-2</v>
      </c>
      <c r="L123" s="13">
        <v>4.2523642807005234E-2</v>
      </c>
      <c r="M123" s="13">
        <v>8.084234399914654E-2</v>
      </c>
      <c r="N123" s="13">
        <v>3.5031030802204606E-2</v>
      </c>
      <c r="O123" s="13">
        <v>2.8747978728803414E-2</v>
      </c>
      <c r="P123" s="13" t="s">
        <v>603</v>
      </c>
      <c r="Q123" s="13">
        <v>1.7601854700913869E-2</v>
      </c>
      <c r="R123" s="13">
        <v>3.0421242197233706E-2</v>
      </c>
      <c r="S123" s="13">
        <v>3.4316721593235448E-2</v>
      </c>
      <c r="T123" s="13" t="s">
        <v>603</v>
      </c>
      <c r="U123" s="13" t="s">
        <v>603</v>
      </c>
      <c r="V123" s="13">
        <v>3.2199647745199081E-2</v>
      </c>
      <c r="W123" s="13">
        <v>4.0149907441552862E-2</v>
      </c>
      <c r="X123" s="13">
        <v>4.248439397436831E-2</v>
      </c>
      <c r="Y123" s="15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29"/>
      <c r="B124" s="3" t="s">
        <v>257</v>
      </c>
      <c r="C124" s="28"/>
      <c r="D124" s="13">
        <v>0.1218760420703513</v>
      </c>
      <c r="E124" s="13">
        <v>0.13485404255702638</v>
      </c>
      <c r="F124" s="13">
        <v>-2.4486963418261398E-2</v>
      </c>
      <c r="G124" s="13">
        <v>-7.8561965446073745E-2</v>
      </c>
      <c r="H124" s="13">
        <v>-6.93962526023717E-4</v>
      </c>
      <c r="I124" s="13">
        <v>0.21128004542300149</v>
      </c>
      <c r="J124" s="13">
        <v>-0.24222897158358647</v>
      </c>
      <c r="K124" s="13">
        <v>0.10457204142145149</v>
      </c>
      <c r="L124" s="13">
        <v>3.6798038879926276E-2</v>
      </c>
      <c r="M124" s="13">
        <v>0.12331804212442643</v>
      </c>
      <c r="N124" s="13">
        <v>6.7080040015501385E-2</v>
      </c>
      <c r="O124" s="13">
        <v>-4.8279964310498968E-2</v>
      </c>
      <c r="P124" s="13" t="s">
        <v>603</v>
      </c>
      <c r="Q124" s="13">
        <v>-7.4956965310886248E-2</v>
      </c>
      <c r="R124" s="13">
        <v>-4.3953964148273905E-2</v>
      </c>
      <c r="S124" s="13">
        <v>-5.1884964445686466E-2</v>
      </c>
      <c r="T124" s="13" t="s">
        <v>603</v>
      </c>
      <c r="U124" s="13" t="s">
        <v>603</v>
      </c>
      <c r="V124" s="13">
        <v>-2.5928963472336419E-2</v>
      </c>
      <c r="W124" s="13">
        <v>-2.0160963256036446E-2</v>
      </c>
      <c r="X124" s="13">
        <v>-9.5144966067936321E-2</v>
      </c>
      <c r="Y124" s="15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29"/>
      <c r="B125" s="45" t="s">
        <v>258</v>
      </c>
      <c r="C125" s="46"/>
      <c r="D125" s="44">
        <v>1.47</v>
      </c>
      <c r="E125" s="44">
        <v>1.61</v>
      </c>
      <c r="F125" s="44">
        <v>0.02</v>
      </c>
      <c r="G125" s="44">
        <v>0.56999999999999995</v>
      </c>
      <c r="H125" s="44">
        <v>0.22</v>
      </c>
      <c r="I125" s="44" t="s">
        <v>259</v>
      </c>
      <c r="J125" s="44">
        <v>2.25</v>
      </c>
      <c r="K125" s="44">
        <v>1.3</v>
      </c>
      <c r="L125" s="44">
        <v>0.6</v>
      </c>
      <c r="M125" s="44">
        <v>1.49</v>
      </c>
      <c r="N125" s="44">
        <v>0.91</v>
      </c>
      <c r="O125" s="44">
        <v>0.27</v>
      </c>
      <c r="P125" s="44">
        <v>1.06</v>
      </c>
      <c r="Q125" s="44">
        <v>0.54</v>
      </c>
      <c r="R125" s="44">
        <v>0.22</v>
      </c>
      <c r="S125" s="44">
        <v>0.3</v>
      </c>
      <c r="T125" s="44">
        <v>5.57</v>
      </c>
      <c r="U125" s="44">
        <v>1.06</v>
      </c>
      <c r="V125" s="44">
        <v>0.04</v>
      </c>
      <c r="W125" s="44">
        <v>0.02</v>
      </c>
      <c r="X125" s="44">
        <v>0.74</v>
      </c>
      <c r="Y125" s="15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0" t="s">
        <v>282</v>
      </c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BM126" s="55"/>
    </row>
    <row r="127" spans="1:65">
      <c r="BM127" s="55"/>
    </row>
    <row r="128" spans="1:65" ht="15">
      <c r="B128" s="8" t="s">
        <v>483</v>
      </c>
      <c r="BM128" s="27" t="s">
        <v>66</v>
      </c>
    </row>
    <row r="129" spans="1:65" ht="15">
      <c r="A129" s="24" t="s">
        <v>50</v>
      </c>
      <c r="B129" s="18" t="s">
        <v>108</v>
      </c>
      <c r="C129" s="15" t="s">
        <v>109</v>
      </c>
      <c r="D129" s="16" t="s">
        <v>224</v>
      </c>
      <c r="E129" s="17" t="s">
        <v>224</v>
      </c>
      <c r="F129" s="17" t="s">
        <v>224</v>
      </c>
      <c r="G129" s="17" t="s">
        <v>224</v>
      </c>
      <c r="H129" s="17" t="s">
        <v>224</v>
      </c>
      <c r="I129" s="17" t="s">
        <v>224</v>
      </c>
      <c r="J129" s="17" t="s">
        <v>224</v>
      </c>
      <c r="K129" s="17" t="s">
        <v>224</v>
      </c>
      <c r="L129" s="17" t="s">
        <v>224</v>
      </c>
      <c r="M129" s="17" t="s">
        <v>224</v>
      </c>
      <c r="N129" s="17" t="s">
        <v>224</v>
      </c>
      <c r="O129" s="17" t="s">
        <v>224</v>
      </c>
      <c r="P129" s="17" t="s">
        <v>224</v>
      </c>
      <c r="Q129" s="17" t="s">
        <v>224</v>
      </c>
      <c r="R129" s="17" t="s">
        <v>224</v>
      </c>
      <c r="S129" s="17" t="s">
        <v>224</v>
      </c>
      <c r="T129" s="17" t="s">
        <v>224</v>
      </c>
      <c r="U129" s="17" t="s">
        <v>224</v>
      </c>
      <c r="V129" s="17" t="s">
        <v>224</v>
      </c>
      <c r="W129" s="17" t="s">
        <v>224</v>
      </c>
      <c r="X129" s="17" t="s">
        <v>224</v>
      </c>
      <c r="Y129" s="15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7">
        <v>1</v>
      </c>
    </row>
    <row r="130" spans="1:65">
      <c r="A130" s="29"/>
      <c r="B130" s="19" t="s">
        <v>225</v>
      </c>
      <c r="C130" s="9" t="s">
        <v>225</v>
      </c>
      <c r="D130" s="151" t="s">
        <v>227</v>
      </c>
      <c r="E130" s="152" t="s">
        <v>228</v>
      </c>
      <c r="F130" s="152" t="s">
        <v>229</v>
      </c>
      <c r="G130" s="152" t="s">
        <v>230</v>
      </c>
      <c r="H130" s="152" t="s">
        <v>231</v>
      </c>
      <c r="I130" s="152" t="s">
        <v>232</v>
      </c>
      <c r="J130" s="152" t="s">
        <v>233</v>
      </c>
      <c r="K130" s="152" t="s">
        <v>234</v>
      </c>
      <c r="L130" s="152" t="s">
        <v>235</v>
      </c>
      <c r="M130" s="152" t="s">
        <v>236</v>
      </c>
      <c r="N130" s="152" t="s">
        <v>237</v>
      </c>
      <c r="O130" s="152" t="s">
        <v>238</v>
      </c>
      <c r="P130" s="152" t="s">
        <v>239</v>
      </c>
      <c r="Q130" s="152" t="s">
        <v>240</v>
      </c>
      <c r="R130" s="152" t="s">
        <v>241</v>
      </c>
      <c r="S130" s="152" t="s">
        <v>242</v>
      </c>
      <c r="T130" s="152" t="s">
        <v>243</v>
      </c>
      <c r="U130" s="152" t="s">
        <v>244</v>
      </c>
      <c r="V130" s="152" t="s">
        <v>245</v>
      </c>
      <c r="W130" s="152" t="s">
        <v>246</v>
      </c>
      <c r="X130" s="152" t="s">
        <v>247</v>
      </c>
      <c r="Y130" s="15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7" t="s">
        <v>1</v>
      </c>
    </row>
    <row r="131" spans="1:65">
      <c r="A131" s="29"/>
      <c r="B131" s="19"/>
      <c r="C131" s="9"/>
      <c r="D131" s="10" t="s">
        <v>276</v>
      </c>
      <c r="E131" s="11" t="s">
        <v>261</v>
      </c>
      <c r="F131" s="11" t="s">
        <v>261</v>
      </c>
      <c r="G131" s="11" t="s">
        <v>261</v>
      </c>
      <c r="H131" s="11" t="s">
        <v>277</v>
      </c>
      <c r="I131" s="11" t="s">
        <v>276</v>
      </c>
      <c r="J131" s="11" t="s">
        <v>276</v>
      </c>
      <c r="K131" s="11" t="s">
        <v>277</v>
      </c>
      <c r="L131" s="11" t="s">
        <v>261</v>
      </c>
      <c r="M131" s="11" t="s">
        <v>276</v>
      </c>
      <c r="N131" s="11" t="s">
        <v>276</v>
      </c>
      <c r="O131" s="11" t="s">
        <v>276</v>
      </c>
      <c r="P131" s="11" t="s">
        <v>277</v>
      </c>
      <c r="Q131" s="11" t="s">
        <v>277</v>
      </c>
      <c r="R131" s="11" t="s">
        <v>277</v>
      </c>
      <c r="S131" s="11" t="s">
        <v>261</v>
      </c>
      <c r="T131" s="11" t="s">
        <v>276</v>
      </c>
      <c r="U131" s="11" t="s">
        <v>276</v>
      </c>
      <c r="V131" s="11" t="s">
        <v>277</v>
      </c>
      <c r="W131" s="11" t="s">
        <v>261</v>
      </c>
      <c r="X131" s="11" t="s">
        <v>261</v>
      </c>
      <c r="Y131" s="15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>
        <v>3</v>
      </c>
    </row>
    <row r="132" spans="1:65">
      <c r="A132" s="29"/>
      <c r="B132" s="19"/>
      <c r="C132" s="9"/>
      <c r="D132" s="25" t="s">
        <v>278</v>
      </c>
      <c r="E132" s="25" t="s">
        <v>253</v>
      </c>
      <c r="F132" s="25" t="s">
        <v>279</v>
      </c>
      <c r="G132" s="25" t="s">
        <v>279</v>
      </c>
      <c r="H132" s="25" t="s">
        <v>280</v>
      </c>
      <c r="I132" s="25" t="s">
        <v>279</v>
      </c>
      <c r="J132" s="25" t="s">
        <v>281</v>
      </c>
      <c r="K132" s="25" t="s">
        <v>281</v>
      </c>
      <c r="L132" s="25" t="s">
        <v>279</v>
      </c>
      <c r="M132" s="25" t="s">
        <v>280</v>
      </c>
      <c r="N132" s="25" t="s">
        <v>280</v>
      </c>
      <c r="O132" s="25" t="s">
        <v>281</v>
      </c>
      <c r="P132" s="25" t="s">
        <v>281</v>
      </c>
      <c r="Q132" s="25" t="s">
        <v>280</v>
      </c>
      <c r="R132" s="25" t="s">
        <v>279</v>
      </c>
      <c r="S132" s="25" t="s">
        <v>279</v>
      </c>
      <c r="T132" s="25" t="s">
        <v>279</v>
      </c>
      <c r="U132" s="25" t="s">
        <v>278</v>
      </c>
      <c r="V132" s="25" t="s">
        <v>278</v>
      </c>
      <c r="W132" s="25" t="s">
        <v>279</v>
      </c>
      <c r="X132" s="25" t="s">
        <v>279</v>
      </c>
      <c r="Y132" s="15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7">
        <v>3</v>
      </c>
    </row>
    <row r="133" spans="1:65">
      <c r="A133" s="29"/>
      <c r="B133" s="18">
        <v>1</v>
      </c>
      <c r="C133" s="14">
        <v>1</v>
      </c>
      <c r="D133" s="203">
        <v>1.08</v>
      </c>
      <c r="E133" s="204">
        <v>0.91999999999999993</v>
      </c>
      <c r="F133" s="204">
        <v>0.97</v>
      </c>
      <c r="G133" s="204">
        <v>0.96</v>
      </c>
      <c r="H133" s="204">
        <v>0.98</v>
      </c>
      <c r="I133" s="204">
        <v>0.98999999999999988</v>
      </c>
      <c r="J133" s="204">
        <v>1.0560149999999999</v>
      </c>
      <c r="K133" s="204">
        <v>0.93999999999999984</v>
      </c>
      <c r="L133" s="204">
        <v>0.98999999999999988</v>
      </c>
      <c r="M133" s="204">
        <v>0.96</v>
      </c>
      <c r="N133" s="212">
        <v>1</v>
      </c>
      <c r="O133" s="204">
        <v>0.93999999999999984</v>
      </c>
      <c r="P133" s="204">
        <v>0.95</v>
      </c>
      <c r="Q133" s="204">
        <v>0.94000000000000006</v>
      </c>
      <c r="R133" s="204">
        <v>0.97</v>
      </c>
      <c r="S133" s="204">
        <v>0.91999999999999993</v>
      </c>
      <c r="T133" s="204">
        <v>1.0009999999999999</v>
      </c>
      <c r="U133" s="204">
        <v>0.97789999999999999</v>
      </c>
      <c r="V133" s="204">
        <v>0.97</v>
      </c>
      <c r="W133" s="204">
        <v>0.93999999999999984</v>
      </c>
      <c r="X133" s="204">
        <v>0.91999999999999993</v>
      </c>
      <c r="Y133" s="205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  <c r="BJ133" s="206"/>
      <c r="BK133" s="206"/>
      <c r="BL133" s="206"/>
      <c r="BM133" s="207">
        <v>1</v>
      </c>
    </row>
    <row r="134" spans="1:65">
      <c r="A134" s="29"/>
      <c r="B134" s="19">
        <v>1</v>
      </c>
      <c r="C134" s="9">
        <v>2</v>
      </c>
      <c r="D134" s="209">
        <v>1.07</v>
      </c>
      <c r="E134" s="23">
        <v>0.91999999999999993</v>
      </c>
      <c r="F134" s="23">
        <v>0.98999999999999988</v>
      </c>
      <c r="G134" s="23">
        <v>0.96</v>
      </c>
      <c r="H134" s="23">
        <v>0.98</v>
      </c>
      <c r="I134" s="23">
        <v>0.98999999999999988</v>
      </c>
      <c r="J134" s="23">
        <v>1.0372827500000001</v>
      </c>
      <c r="K134" s="23">
        <v>0.95</v>
      </c>
      <c r="L134" s="23">
        <v>0.98</v>
      </c>
      <c r="M134" s="23">
        <v>0.96</v>
      </c>
      <c r="N134" s="23">
        <v>1.04</v>
      </c>
      <c r="O134" s="23">
        <v>0.93999999999999984</v>
      </c>
      <c r="P134" s="23">
        <v>0.93999999999999984</v>
      </c>
      <c r="Q134" s="23">
        <v>0.92999999999999994</v>
      </c>
      <c r="R134" s="23">
        <v>0.96</v>
      </c>
      <c r="S134" s="23">
        <v>0.95</v>
      </c>
      <c r="T134" s="23">
        <v>1</v>
      </c>
      <c r="U134" s="23">
        <v>0.9514999999999999</v>
      </c>
      <c r="V134" s="23">
        <v>0.96</v>
      </c>
      <c r="W134" s="23">
        <v>0.93999999999999984</v>
      </c>
      <c r="X134" s="23">
        <v>0.93999999999999984</v>
      </c>
      <c r="Y134" s="205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  <c r="BJ134" s="206"/>
      <c r="BK134" s="206"/>
      <c r="BL134" s="206"/>
      <c r="BM134" s="207" t="e">
        <v>#N/A</v>
      </c>
    </row>
    <row r="135" spans="1:65">
      <c r="A135" s="29"/>
      <c r="B135" s="19">
        <v>1</v>
      </c>
      <c r="C135" s="9">
        <v>3</v>
      </c>
      <c r="D135" s="209">
        <v>1.0900000000000001</v>
      </c>
      <c r="E135" s="23">
        <v>0.93999999999999984</v>
      </c>
      <c r="F135" s="23">
        <v>0.98999999999999988</v>
      </c>
      <c r="G135" s="23">
        <v>0.96</v>
      </c>
      <c r="H135" s="23">
        <v>0.98</v>
      </c>
      <c r="I135" s="23">
        <v>0.98999999999999988</v>
      </c>
      <c r="J135" s="23">
        <v>1.0333835</v>
      </c>
      <c r="K135" s="23">
        <v>0.95</v>
      </c>
      <c r="L135" s="23">
        <v>0.97</v>
      </c>
      <c r="M135" s="23">
        <v>0.96</v>
      </c>
      <c r="N135" s="23">
        <v>1.04</v>
      </c>
      <c r="O135" s="23">
        <v>0.93999999999999984</v>
      </c>
      <c r="P135" s="23">
        <v>0.95</v>
      </c>
      <c r="Q135" s="23">
        <v>0.94000000000000006</v>
      </c>
      <c r="R135" s="23">
        <v>0.98</v>
      </c>
      <c r="S135" s="23">
        <v>0.93999999999999984</v>
      </c>
      <c r="T135" s="23">
        <v>1.0016666666666667</v>
      </c>
      <c r="U135" s="23">
        <v>0.95670000000000011</v>
      </c>
      <c r="V135" s="23">
        <v>0.97</v>
      </c>
      <c r="W135" s="23">
        <v>0.93999999999999984</v>
      </c>
      <c r="X135" s="23">
        <v>0.96</v>
      </c>
      <c r="Y135" s="205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  <c r="BJ135" s="206"/>
      <c r="BK135" s="206"/>
      <c r="BL135" s="206"/>
      <c r="BM135" s="207">
        <v>16</v>
      </c>
    </row>
    <row r="136" spans="1:65">
      <c r="A136" s="29"/>
      <c r="B136" s="19">
        <v>1</v>
      </c>
      <c r="C136" s="9">
        <v>4</v>
      </c>
      <c r="D136" s="209">
        <v>1.06</v>
      </c>
      <c r="E136" s="23">
        <v>0.93999999999999984</v>
      </c>
      <c r="F136" s="23">
        <v>0.98999999999999988</v>
      </c>
      <c r="G136" s="23">
        <v>0.97</v>
      </c>
      <c r="H136" s="23">
        <v>0.97</v>
      </c>
      <c r="I136" s="23">
        <v>0.97</v>
      </c>
      <c r="J136" s="23">
        <v>1.0150990000000002</v>
      </c>
      <c r="K136" s="23">
        <v>0.96</v>
      </c>
      <c r="L136" s="23">
        <v>0.98999999999999988</v>
      </c>
      <c r="M136" s="23">
        <v>0.98</v>
      </c>
      <c r="N136" s="23">
        <v>1.05</v>
      </c>
      <c r="O136" s="23">
        <v>0.93999999999999984</v>
      </c>
      <c r="P136" s="23">
        <v>0.93999999999999984</v>
      </c>
      <c r="Q136" s="23">
        <v>0.95</v>
      </c>
      <c r="R136" s="23">
        <v>0.96</v>
      </c>
      <c r="S136" s="23">
        <v>0.95</v>
      </c>
      <c r="T136" s="23">
        <v>1.0016666666666667</v>
      </c>
      <c r="U136" s="23">
        <v>0.9677</v>
      </c>
      <c r="V136" s="23">
        <v>0.97</v>
      </c>
      <c r="W136" s="23">
        <v>0.93999999999999984</v>
      </c>
      <c r="X136" s="23">
        <v>0.93999999999999984</v>
      </c>
      <c r="Y136" s="205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  <c r="BJ136" s="206"/>
      <c r="BK136" s="206"/>
      <c r="BL136" s="206"/>
      <c r="BM136" s="207">
        <v>0.96739993958333326</v>
      </c>
    </row>
    <row r="137" spans="1:65">
      <c r="A137" s="29"/>
      <c r="B137" s="19">
        <v>1</v>
      </c>
      <c r="C137" s="9">
        <v>5</v>
      </c>
      <c r="D137" s="209">
        <v>1.07</v>
      </c>
      <c r="E137" s="23">
        <v>0.93</v>
      </c>
      <c r="F137" s="23">
        <v>0.98999999999999988</v>
      </c>
      <c r="G137" s="23">
        <v>0.96</v>
      </c>
      <c r="H137" s="23">
        <v>0.96</v>
      </c>
      <c r="I137" s="23">
        <v>0.96</v>
      </c>
      <c r="J137" s="23">
        <v>1.01349965</v>
      </c>
      <c r="K137" s="23">
        <v>0.96</v>
      </c>
      <c r="L137" s="23">
        <v>0.97</v>
      </c>
      <c r="M137" s="23">
        <v>0.96</v>
      </c>
      <c r="N137" s="23">
        <v>1.05</v>
      </c>
      <c r="O137" s="23">
        <v>0.95</v>
      </c>
      <c r="P137" s="23">
        <v>0.95</v>
      </c>
      <c r="Q137" s="23">
        <v>0.95</v>
      </c>
      <c r="R137" s="23">
        <v>0.96</v>
      </c>
      <c r="S137" s="23">
        <v>0.93</v>
      </c>
      <c r="T137" s="23">
        <v>1.0236666666666667</v>
      </c>
      <c r="U137" s="23">
        <v>0.97210000000000008</v>
      </c>
      <c r="V137" s="23">
        <v>0.97</v>
      </c>
      <c r="W137" s="210">
        <v>0.91</v>
      </c>
      <c r="X137" s="23">
        <v>0.91</v>
      </c>
      <c r="Y137" s="205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  <c r="BJ137" s="206"/>
      <c r="BK137" s="206"/>
      <c r="BL137" s="206"/>
      <c r="BM137" s="207">
        <v>77</v>
      </c>
    </row>
    <row r="138" spans="1:65">
      <c r="A138" s="29"/>
      <c r="B138" s="19">
        <v>1</v>
      </c>
      <c r="C138" s="9">
        <v>6</v>
      </c>
      <c r="D138" s="210">
        <v>1.02</v>
      </c>
      <c r="E138" s="23">
        <v>0.93</v>
      </c>
      <c r="F138" s="23">
        <v>0.98999999999999988</v>
      </c>
      <c r="G138" s="23">
        <v>0.97</v>
      </c>
      <c r="H138" s="23">
        <v>0.96</v>
      </c>
      <c r="I138" s="23">
        <v>0.97</v>
      </c>
      <c r="J138" s="23">
        <v>1.0263128500000001</v>
      </c>
      <c r="K138" s="23">
        <v>0.95</v>
      </c>
      <c r="L138" s="23">
        <v>0.96</v>
      </c>
      <c r="M138" s="23">
        <v>0.96</v>
      </c>
      <c r="N138" s="23">
        <v>1.04</v>
      </c>
      <c r="O138" s="23">
        <v>0.95</v>
      </c>
      <c r="P138" s="23">
        <v>0.93999999999999984</v>
      </c>
      <c r="Q138" s="23">
        <v>0.95</v>
      </c>
      <c r="R138" s="23">
        <v>0.96</v>
      </c>
      <c r="S138" s="23">
        <v>0.95</v>
      </c>
      <c r="T138" s="23">
        <v>1.0150000000000001</v>
      </c>
      <c r="U138" s="23">
        <v>0.96550000000000002</v>
      </c>
      <c r="V138" s="23">
        <v>0.97</v>
      </c>
      <c r="W138" s="23">
        <v>0.93</v>
      </c>
      <c r="X138" s="23">
        <v>0.95</v>
      </c>
      <c r="Y138" s="205"/>
      <c r="Z138" s="206"/>
      <c r="AA138" s="206"/>
      <c r="AB138" s="206"/>
      <c r="AC138" s="206"/>
      <c r="AD138" s="206"/>
      <c r="AE138" s="206"/>
      <c r="AF138" s="206"/>
      <c r="AG138" s="206"/>
      <c r="AH138" s="206"/>
      <c r="AI138" s="206"/>
      <c r="AJ138" s="206"/>
      <c r="AK138" s="206"/>
      <c r="AL138" s="206"/>
      <c r="AM138" s="206"/>
      <c r="AN138" s="206"/>
      <c r="AO138" s="206"/>
      <c r="AP138" s="206"/>
      <c r="AQ138" s="206"/>
      <c r="AR138" s="206"/>
      <c r="AS138" s="206"/>
      <c r="AT138" s="206"/>
      <c r="AU138" s="206"/>
      <c r="AV138" s="206"/>
      <c r="AW138" s="206"/>
      <c r="AX138" s="206"/>
      <c r="AY138" s="206"/>
      <c r="AZ138" s="206"/>
      <c r="BA138" s="206"/>
      <c r="BB138" s="206"/>
      <c r="BC138" s="206"/>
      <c r="BD138" s="206"/>
      <c r="BE138" s="206"/>
      <c r="BF138" s="206"/>
      <c r="BG138" s="206"/>
      <c r="BH138" s="206"/>
      <c r="BI138" s="206"/>
      <c r="BJ138" s="206"/>
      <c r="BK138" s="206"/>
      <c r="BL138" s="206"/>
      <c r="BM138" s="56"/>
    </row>
    <row r="139" spans="1:65">
      <c r="A139" s="29"/>
      <c r="B139" s="20" t="s">
        <v>254</v>
      </c>
      <c r="C139" s="12"/>
      <c r="D139" s="211">
        <v>1.0650000000000002</v>
      </c>
      <c r="E139" s="211">
        <v>0.92999999999999983</v>
      </c>
      <c r="F139" s="211">
        <v>0.98666666666666669</v>
      </c>
      <c r="G139" s="211">
        <v>0.96333333333333326</v>
      </c>
      <c r="H139" s="211">
        <v>0.97166666666666668</v>
      </c>
      <c r="I139" s="211">
        <v>0.97833333333333317</v>
      </c>
      <c r="J139" s="211">
        <v>1.0302654583333333</v>
      </c>
      <c r="K139" s="211">
        <v>0.95166666666666666</v>
      </c>
      <c r="L139" s="211">
        <v>0.97666666666666657</v>
      </c>
      <c r="M139" s="211">
        <v>0.96333333333333337</v>
      </c>
      <c r="N139" s="211">
        <v>1.0366666666666666</v>
      </c>
      <c r="O139" s="211">
        <v>0.94333333333333325</v>
      </c>
      <c r="P139" s="211">
        <v>0.94499999999999984</v>
      </c>
      <c r="Q139" s="211">
        <v>0.94333333333333336</v>
      </c>
      <c r="R139" s="211">
        <v>0.96499999999999997</v>
      </c>
      <c r="S139" s="211">
        <v>0.94</v>
      </c>
      <c r="T139" s="211">
        <v>1.0071666666666668</v>
      </c>
      <c r="U139" s="211">
        <v>0.96523333333333328</v>
      </c>
      <c r="V139" s="211">
        <v>0.96833333333333327</v>
      </c>
      <c r="W139" s="211">
        <v>0.93333333333333313</v>
      </c>
      <c r="X139" s="211">
        <v>0.93666666666666665</v>
      </c>
      <c r="Y139" s="205"/>
      <c r="Z139" s="206"/>
      <c r="AA139" s="206"/>
      <c r="AB139" s="206"/>
      <c r="AC139" s="206"/>
      <c r="AD139" s="206"/>
      <c r="AE139" s="206"/>
      <c r="AF139" s="206"/>
      <c r="AG139" s="206"/>
      <c r="AH139" s="206"/>
      <c r="AI139" s="206"/>
      <c r="AJ139" s="206"/>
      <c r="AK139" s="206"/>
      <c r="AL139" s="206"/>
      <c r="AM139" s="206"/>
      <c r="AN139" s="206"/>
      <c r="AO139" s="206"/>
      <c r="AP139" s="206"/>
      <c r="AQ139" s="206"/>
      <c r="AR139" s="206"/>
      <c r="AS139" s="206"/>
      <c r="AT139" s="206"/>
      <c r="AU139" s="206"/>
      <c r="AV139" s="206"/>
      <c r="AW139" s="206"/>
      <c r="AX139" s="206"/>
      <c r="AY139" s="206"/>
      <c r="AZ139" s="206"/>
      <c r="BA139" s="206"/>
      <c r="BB139" s="206"/>
      <c r="BC139" s="206"/>
      <c r="BD139" s="206"/>
      <c r="BE139" s="206"/>
      <c r="BF139" s="206"/>
      <c r="BG139" s="206"/>
      <c r="BH139" s="206"/>
      <c r="BI139" s="206"/>
      <c r="BJ139" s="206"/>
      <c r="BK139" s="206"/>
      <c r="BL139" s="206"/>
      <c r="BM139" s="56"/>
    </row>
    <row r="140" spans="1:65">
      <c r="A140" s="29"/>
      <c r="B140" s="3" t="s">
        <v>255</v>
      </c>
      <c r="C140" s="28"/>
      <c r="D140" s="23">
        <v>1.07</v>
      </c>
      <c r="E140" s="23">
        <v>0.93</v>
      </c>
      <c r="F140" s="23">
        <v>0.98999999999999988</v>
      </c>
      <c r="G140" s="23">
        <v>0.96</v>
      </c>
      <c r="H140" s="23">
        <v>0.97499999999999998</v>
      </c>
      <c r="I140" s="23">
        <v>0.98</v>
      </c>
      <c r="J140" s="23">
        <v>1.0298481750000001</v>
      </c>
      <c r="K140" s="23">
        <v>0.95</v>
      </c>
      <c r="L140" s="23">
        <v>0.97499999999999998</v>
      </c>
      <c r="M140" s="23">
        <v>0.96</v>
      </c>
      <c r="N140" s="23">
        <v>1.04</v>
      </c>
      <c r="O140" s="23">
        <v>0.93999999999999984</v>
      </c>
      <c r="P140" s="23">
        <v>0.94499999999999984</v>
      </c>
      <c r="Q140" s="23">
        <v>0.94500000000000006</v>
      </c>
      <c r="R140" s="23">
        <v>0.96</v>
      </c>
      <c r="S140" s="23">
        <v>0.94499999999999984</v>
      </c>
      <c r="T140" s="23">
        <v>1.0016666666666667</v>
      </c>
      <c r="U140" s="23">
        <v>0.96660000000000001</v>
      </c>
      <c r="V140" s="23">
        <v>0.97</v>
      </c>
      <c r="W140" s="23">
        <v>0.93999999999999984</v>
      </c>
      <c r="X140" s="23">
        <v>0.93999999999999984</v>
      </c>
      <c r="Y140" s="205"/>
      <c r="Z140" s="206"/>
      <c r="AA140" s="206"/>
      <c r="AB140" s="206"/>
      <c r="AC140" s="206"/>
      <c r="AD140" s="206"/>
      <c r="AE140" s="206"/>
      <c r="AF140" s="206"/>
      <c r="AG140" s="206"/>
      <c r="AH140" s="206"/>
      <c r="AI140" s="206"/>
      <c r="AJ140" s="206"/>
      <c r="AK140" s="206"/>
      <c r="AL140" s="206"/>
      <c r="AM140" s="206"/>
      <c r="AN140" s="206"/>
      <c r="AO140" s="206"/>
      <c r="AP140" s="206"/>
      <c r="AQ140" s="206"/>
      <c r="AR140" s="206"/>
      <c r="AS140" s="206"/>
      <c r="AT140" s="206"/>
      <c r="AU140" s="206"/>
      <c r="AV140" s="206"/>
      <c r="AW140" s="206"/>
      <c r="AX140" s="206"/>
      <c r="AY140" s="206"/>
      <c r="AZ140" s="206"/>
      <c r="BA140" s="206"/>
      <c r="BB140" s="206"/>
      <c r="BC140" s="206"/>
      <c r="BD140" s="206"/>
      <c r="BE140" s="206"/>
      <c r="BF140" s="206"/>
      <c r="BG140" s="206"/>
      <c r="BH140" s="206"/>
      <c r="BI140" s="206"/>
      <c r="BJ140" s="206"/>
      <c r="BK140" s="206"/>
      <c r="BL140" s="206"/>
      <c r="BM140" s="56"/>
    </row>
    <row r="141" spans="1:65">
      <c r="A141" s="29"/>
      <c r="B141" s="3" t="s">
        <v>256</v>
      </c>
      <c r="C141" s="28"/>
      <c r="D141" s="23">
        <v>2.428991560298226E-2</v>
      </c>
      <c r="E141" s="23">
        <v>8.9442719099991179E-3</v>
      </c>
      <c r="F141" s="23">
        <v>8.1649658092772213E-3</v>
      </c>
      <c r="G141" s="23">
        <v>5.1639777949432268E-3</v>
      </c>
      <c r="H141" s="23">
        <v>9.8319208025017587E-3</v>
      </c>
      <c r="I141" s="23">
        <v>1.329160135825121E-2</v>
      </c>
      <c r="J141" s="23">
        <v>1.5803419644476166E-2</v>
      </c>
      <c r="K141" s="23">
        <v>7.5277265270908512E-3</v>
      </c>
      <c r="L141" s="23">
        <v>1.2110601416389928E-2</v>
      </c>
      <c r="M141" s="23">
        <v>8.1649658092772682E-3</v>
      </c>
      <c r="N141" s="23">
        <v>1.8618986725025273E-2</v>
      </c>
      <c r="O141" s="23">
        <v>5.1639777949432841E-3</v>
      </c>
      <c r="P141" s="23">
        <v>5.4772255750517264E-3</v>
      </c>
      <c r="Q141" s="23">
        <v>8.1649658092772491E-3</v>
      </c>
      <c r="R141" s="23">
        <v>8.3666002653407633E-3</v>
      </c>
      <c r="S141" s="23">
        <v>1.2649110640673511E-2</v>
      </c>
      <c r="T141" s="23">
        <v>9.8336158151516619E-3</v>
      </c>
      <c r="U141" s="23">
        <v>9.7485725450789477E-3</v>
      </c>
      <c r="V141" s="23">
        <v>4.0824829046386341E-3</v>
      </c>
      <c r="W141" s="23">
        <v>1.211060141638988E-2</v>
      </c>
      <c r="X141" s="23">
        <v>1.8618986725025231E-2</v>
      </c>
      <c r="Y141" s="205"/>
      <c r="Z141" s="206"/>
      <c r="AA141" s="206"/>
      <c r="AB141" s="206"/>
      <c r="AC141" s="206"/>
      <c r="AD141" s="206"/>
      <c r="AE141" s="206"/>
      <c r="AF141" s="206"/>
      <c r="AG141" s="206"/>
      <c r="AH141" s="206"/>
      <c r="AI141" s="206"/>
      <c r="AJ141" s="206"/>
      <c r="AK141" s="206"/>
      <c r="AL141" s="206"/>
      <c r="AM141" s="206"/>
      <c r="AN141" s="206"/>
      <c r="AO141" s="206"/>
      <c r="AP141" s="206"/>
      <c r="AQ141" s="206"/>
      <c r="AR141" s="206"/>
      <c r="AS141" s="206"/>
      <c r="AT141" s="206"/>
      <c r="AU141" s="206"/>
      <c r="AV141" s="206"/>
      <c r="AW141" s="206"/>
      <c r="AX141" s="206"/>
      <c r="AY141" s="206"/>
      <c r="AZ141" s="206"/>
      <c r="BA141" s="206"/>
      <c r="BB141" s="206"/>
      <c r="BC141" s="206"/>
      <c r="BD141" s="206"/>
      <c r="BE141" s="206"/>
      <c r="BF141" s="206"/>
      <c r="BG141" s="206"/>
      <c r="BH141" s="206"/>
      <c r="BI141" s="206"/>
      <c r="BJ141" s="206"/>
      <c r="BK141" s="206"/>
      <c r="BL141" s="206"/>
      <c r="BM141" s="56"/>
    </row>
    <row r="142" spans="1:65">
      <c r="A142" s="29"/>
      <c r="B142" s="3" t="s">
        <v>86</v>
      </c>
      <c r="C142" s="28"/>
      <c r="D142" s="13">
        <v>2.2807432491063151E-2</v>
      </c>
      <c r="E142" s="13">
        <v>9.6174966774184075E-3</v>
      </c>
      <c r="F142" s="13">
        <v>8.2753031850782647E-3</v>
      </c>
      <c r="G142" s="13">
        <v>5.3605305829860488E-3</v>
      </c>
      <c r="H142" s="13">
        <v>1.0118614891082428E-2</v>
      </c>
      <c r="I142" s="13">
        <v>1.3585963909626452E-2</v>
      </c>
      <c r="J142" s="13">
        <v>1.533917255659668E-2</v>
      </c>
      <c r="K142" s="13">
        <v>7.9100453874860078E-3</v>
      </c>
      <c r="L142" s="13">
        <v>1.239993319084293E-2</v>
      </c>
      <c r="M142" s="13">
        <v>8.4757430546130805E-3</v>
      </c>
      <c r="N142" s="13">
        <v>1.7960437355329845E-2</v>
      </c>
      <c r="O142" s="13">
        <v>5.474181408067086E-3</v>
      </c>
      <c r="P142" s="13">
        <v>5.796005899525637E-3</v>
      </c>
      <c r="Q142" s="13">
        <v>8.6554407872196978E-3</v>
      </c>
      <c r="R142" s="13">
        <v>8.6700520884360251E-3</v>
      </c>
      <c r="S142" s="13">
        <v>1.3456500681567566E-2</v>
      </c>
      <c r="T142" s="13">
        <v>9.7636430400314354E-3</v>
      </c>
      <c r="U142" s="13">
        <v>1.0099705644658234E-2</v>
      </c>
      <c r="V142" s="13">
        <v>4.21598923026365E-3</v>
      </c>
      <c r="W142" s="13">
        <v>1.2975644374703445E-2</v>
      </c>
      <c r="X142" s="13">
        <v>1.9877921770489571E-2</v>
      </c>
      <c r="Y142" s="15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29"/>
      <c r="B143" s="3" t="s">
        <v>257</v>
      </c>
      <c r="C143" s="28"/>
      <c r="D143" s="13">
        <v>0.10088904952661459</v>
      </c>
      <c r="E143" s="13">
        <v>-3.8660266610562211E-2</v>
      </c>
      <c r="F143" s="13">
        <v>1.9915989545783663E-2</v>
      </c>
      <c r="G143" s="13">
        <v>-4.2036453421234743E-3</v>
      </c>
      <c r="H143" s="13">
        <v>4.4105099749862653E-3</v>
      </c>
      <c r="I143" s="13">
        <v>1.1301834228673924E-2</v>
      </c>
      <c r="J143" s="13">
        <v>6.4984001112380341E-2</v>
      </c>
      <c r="K143" s="13">
        <v>-1.6263462786076932E-2</v>
      </c>
      <c r="L143" s="13">
        <v>9.5790031652520646E-3</v>
      </c>
      <c r="M143" s="13">
        <v>-4.2036453421233633E-3</v>
      </c>
      <c r="N143" s="13">
        <v>7.1600921448441657E-2</v>
      </c>
      <c r="O143" s="13">
        <v>-2.4877618103186672E-2</v>
      </c>
      <c r="P143" s="13">
        <v>-2.3154787039764813E-2</v>
      </c>
      <c r="Q143" s="13">
        <v>-2.4877618103186561E-2</v>
      </c>
      <c r="R143" s="13">
        <v>-2.4808142787015042E-3</v>
      </c>
      <c r="S143" s="13">
        <v>-2.8323280230030501E-2</v>
      </c>
      <c r="T143" s="13">
        <v>4.1106811625873485E-2</v>
      </c>
      <c r="U143" s="13">
        <v>-2.2396179298224128E-3</v>
      </c>
      <c r="V143" s="13">
        <v>9.6484784814232505E-4</v>
      </c>
      <c r="W143" s="13">
        <v>-3.5214604483718381E-2</v>
      </c>
      <c r="X143" s="13">
        <v>-3.176894235687433E-2</v>
      </c>
      <c r="Y143" s="15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29"/>
      <c r="B144" s="45" t="s">
        <v>258</v>
      </c>
      <c r="C144" s="46"/>
      <c r="D144" s="44">
        <v>3.11</v>
      </c>
      <c r="E144" s="44">
        <v>1.0900000000000001</v>
      </c>
      <c r="F144" s="44">
        <v>0.67</v>
      </c>
      <c r="G144" s="44">
        <v>0.05</v>
      </c>
      <c r="H144" s="44">
        <v>0.21</v>
      </c>
      <c r="I144" s="44">
        <v>0.41</v>
      </c>
      <c r="J144" s="44">
        <v>2.0299999999999998</v>
      </c>
      <c r="K144" s="44">
        <v>0.41</v>
      </c>
      <c r="L144" s="44">
        <v>0.36</v>
      </c>
      <c r="M144" s="44">
        <v>0.05</v>
      </c>
      <c r="N144" s="44">
        <v>2.23</v>
      </c>
      <c r="O144" s="44">
        <v>0.67</v>
      </c>
      <c r="P144" s="44">
        <v>0.62</v>
      </c>
      <c r="Q144" s="44">
        <v>0.67</v>
      </c>
      <c r="R144" s="44">
        <v>0</v>
      </c>
      <c r="S144" s="44">
        <v>0.78</v>
      </c>
      <c r="T144" s="44">
        <v>1.31</v>
      </c>
      <c r="U144" s="44">
        <v>0.01</v>
      </c>
      <c r="V144" s="44">
        <v>0.1</v>
      </c>
      <c r="W144" s="44">
        <v>0.99</v>
      </c>
      <c r="X144" s="44">
        <v>0.88</v>
      </c>
      <c r="Y144" s="15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B145" s="3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BM145" s="55"/>
    </row>
    <row r="146" spans="1:65" ht="15">
      <c r="B146" s="8" t="s">
        <v>484</v>
      </c>
      <c r="BM146" s="27" t="s">
        <v>66</v>
      </c>
    </row>
    <row r="147" spans="1:65" ht="15">
      <c r="A147" s="24" t="s">
        <v>19</v>
      </c>
      <c r="B147" s="18" t="s">
        <v>108</v>
      </c>
      <c r="C147" s="15" t="s">
        <v>109</v>
      </c>
      <c r="D147" s="16" t="s">
        <v>224</v>
      </c>
      <c r="E147" s="17" t="s">
        <v>224</v>
      </c>
      <c r="F147" s="17" t="s">
        <v>224</v>
      </c>
      <c r="G147" s="17" t="s">
        <v>224</v>
      </c>
      <c r="H147" s="17" t="s">
        <v>224</v>
      </c>
      <c r="I147" s="17" t="s">
        <v>224</v>
      </c>
      <c r="J147" s="17" t="s">
        <v>224</v>
      </c>
      <c r="K147" s="17" t="s">
        <v>224</v>
      </c>
      <c r="L147" s="17" t="s">
        <v>224</v>
      </c>
      <c r="M147" s="17" t="s">
        <v>224</v>
      </c>
      <c r="N147" s="17" t="s">
        <v>224</v>
      </c>
      <c r="O147" s="17" t="s">
        <v>224</v>
      </c>
      <c r="P147" s="17" t="s">
        <v>224</v>
      </c>
      <c r="Q147" s="17" t="s">
        <v>224</v>
      </c>
      <c r="R147" s="17" t="s">
        <v>224</v>
      </c>
      <c r="S147" s="17" t="s">
        <v>224</v>
      </c>
      <c r="T147" s="17" t="s">
        <v>224</v>
      </c>
      <c r="U147" s="17" t="s">
        <v>224</v>
      </c>
      <c r="V147" s="17" t="s">
        <v>224</v>
      </c>
      <c r="W147" s="17" t="s">
        <v>224</v>
      </c>
      <c r="X147" s="17" t="s">
        <v>224</v>
      </c>
      <c r="Y147" s="15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7">
        <v>1</v>
      </c>
    </row>
    <row r="148" spans="1:65">
      <c r="A148" s="29"/>
      <c r="B148" s="19" t="s">
        <v>225</v>
      </c>
      <c r="C148" s="9" t="s">
        <v>225</v>
      </c>
      <c r="D148" s="151" t="s">
        <v>227</v>
      </c>
      <c r="E148" s="152" t="s">
        <v>228</v>
      </c>
      <c r="F148" s="152" t="s">
        <v>229</v>
      </c>
      <c r="G148" s="152" t="s">
        <v>230</v>
      </c>
      <c r="H148" s="152" t="s">
        <v>231</v>
      </c>
      <c r="I148" s="152" t="s">
        <v>232</v>
      </c>
      <c r="J148" s="152" t="s">
        <v>233</v>
      </c>
      <c r="K148" s="152" t="s">
        <v>234</v>
      </c>
      <c r="L148" s="152" t="s">
        <v>235</v>
      </c>
      <c r="M148" s="152" t="s">
        <v>236</v>
      </c>
      <c r="N148" s="152" t="s">
        <v>237</v>
      </c>
      <c r="O148" s="152" t="s">
        <v>238</v>
      </c>
      <c r="P148" s="152" t="s">
        <v>239</v>
      </c>
      <c r="Q148" s="152" t="s">
        <v>240</v>
      </c>
      <c r="R148" s="152" t="s">
        <v>241</v>
      </c>
      <c r="S148" s="152" t="s">
        <v>242</v>
      </c>
      <c r="T148" s="152" t="s">
        <v>243</v>
      </c>
      <c r="U148" s="152" t="s">
        <v>244</v>
      </c>
      <c r="V148" s="152" t="s">
        <v>245</v>
      </c>
      <c r="W148" s="152" t="s">
        <v>246</v>
      </c>
      <c r="X148" s="152" t="s">
        <v>247</v>
      </c>
      <c r="Y148" s="15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7" t="s">
        <v>3</v>
      </c>
    </row>
    <row r="149" spans="1:65">
      <c r="A149" s="29"/>
      <c r="B149" s="19"/>
      <c r="C149" s="9"/>
      <c r="D149" s="10" t="s">
        <v>261</v>
      </c>
      <c r="E149" s="11" t="s">
        <v>261</v>
      </c>
      <c r="F149" s="11" t="s">
        <v>261</v>
      </c>
      <c r="G149" s="11" t="s">
        <v>261</v>
      </c>
      <c r="H149" s="11" t="s">
        <v>277</v>
      </c>
      <c r="I149" s="11" t="s">
        <v>276</v>
      </c>
      <c r="J149" s="11" t="s">
        <v>276</v>
      </c>
      <c r="K149" s="11" t="s">
        <v>277</v>
      </c>
      <c r="L149" s="11" t="s">
        <v>261</v>
      </c>
      <c r="M149" s="11" t="s">
        <v>261</v>
      </c>
      <c r="N149" s="11" t="s">
        <v>261</v>
      </c>
      <c r="O149" s="11" t="s">
        <v>261</v>
      </c>
      <c r="P149" s="11" t="s">
        <v>261</v>
      </c>
      <c r="Q149" s="11" t="s">
        <v>277</v>
      </c>
      <c r="R149" s="11" t="s">
        <v>277</v>
      </c>
      <c r="S149" s="11" t="s">
        <v>261</v>
      </c>
      <c r="T149" s="11" t="s">
        <v>276</v>
      </c>
      <c r="U149" s="11" t="s">
        <v>276</v>
      </c>
      <c r="V149" s="11" t="s">
        <v>277</v>
      </c>
      <c r="W149" s="11" t="s">
        <v>261</v>
      </c>
      <c r="X149" s="11" t="s">
        <v>261</v>
      </c>
      <c r="Y149" s="15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7">
        <v>2</v>
      </c>
    </row>
    <row r="150" spans="1:65">
      <c r="A150" s="29"/>
      <c r="B150" s="19"/>
      <c r="C150" s="9"/>
      <c r="D150" s="25" t="s">
        <v>278</v>
      </c>
      <c r="E150" s="25" t="s">
        <v>253</v>
      </c>
      <c r="F150" s="25" t="s">
        <v>279</v>
      </c>
      <c r="G150" s="25" t="s">
        <v>279</v>
      </c>
      <c r="H150" s="25" t="s">
        <v>280</v>
      </c>
      <c r="I150" s="25" t="s">
        <v>279</v>
      </c>
      <c r="J150" s="25" t="s">
        <v>281</v>
      </c>
      <c r="K150" s="25" t="s">
        <v>281</v>
      </c>
      <c r="L150" s="25" t="s">
        <v>279</v>
      </c>
      <c r="M150" s="25" t="s">
        <v>280</v>
      </c>
      <c r="N150" s="25" t="s">
        <v>280</v>
      </c>
      <c r="O150" s="25" t="s">
        <v>281</v>
      </c>
      <c r="P150" s="25" t="s">
        <v>281</v>
      </c>
      <c r="Q150" s="25" t="s">
        <v>280</v>
      </c>
      <c r="R150" s="25" t="s">
        <v>279</v>
      </c>
      <c r="S150" s="25" t="s">
        <v>279</v>
      </c>
      <c r="T150" s="25" t="s">
        <v>279</v>
      </c>
      <c r="U150" s="25" t="s">
        <v>278</v>
      </c>
      <c r="V150" s="25" t="s">
        <v>278</v>
      </c>
      <c r="W150" s="25" t="s">
        <v>279</v>
      </c>
      <c r="X150" s="25" t="s">
        <v>279</v>
      </c>
      <c r="Y150" s="15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7">
        <v>2</v>
      </c>
    </row>
    <row r="151" spans="1:65">
      <c r="A151" s="29"/>
      <c r="B151" s="18">
        <v>1</v>
      </c>
      <c r="C151" s="14">
        <v>1</v>
      </c>
      <c r="D151" s="21">
        <v>0.85</v>
      </c>
      <c r="E151" s="21">
        <v>1.2</v>
      </c>
      <c r="F151" s="21">
        <v>0.8</v>
      </c>
      <c r="G151" s="21">
        <v>0.81</v>
      </c>
      <c r="H151" s="21">
        <v>0.9</v>
      </c>
      <c r="I151" s="21">
        <v>0.8</v>
      </c>
      <c r="J151" s="21">
        <v>0.95749999999999991</v>
      </c>
      <c r="K151" s="21">
        <v>0.9</v>
      </c>
      <c r="L151" s="21">
        <v>0.82</v>
      </c>
      <c r="M151" s="21">
        <v>0.9</v>
      </c>
      <c r="N151" s="21">
        <v>0.86</v>
      </c>
      <c r="O151" s="21">
        <v>1</v>
      </c>
      <c r="P151" s="21">
        <v>0.97000000000000008</v>
      </c>
      <c r="Q151" s="21">
        <v>0.93</v>
      </c>
      <c r="R151" s="21">
        <v>0.9900000000000001</v>
      </c>
      <c r="S151" s="21">
        <v>0.79</v>
      </c>
      <c r="T151" s="147" t="s">
        <v>283</v>
      </c>
      <c r="U151" s="147" t="s">
        <v>102</v>
      </c>
      <c r="V151" s="21">
        <v>1.1399999999999999</v>
      </c>
      <c r="W151" s="21">
        <v>0.82</v>
      </c>
      <c r="X151" s="21">
        <v>0.72</v>
      </c>
      <c r="Y151" s="15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7">
        <v>1</v>
      </c>
    </row>
    <row r="152" spans="1:65">
      <c r="A152" s="29"/>
      <c r="B152" s="19">
        <v>1</v>
      </c>
      <c r="C152" s="9">
        <v>2</v>
      </c>
      <c r="D152" s="11">
        <v>0.89</v>
      </c>
      <c r="E152" s="11">
        <v>1.1399999999999999</v>
      </c>
      <c r="F152" s="11">
        <v>0.81</v>
      </c>
      <c r="G152" s="11">
        <v>0.77</v>
      </c>
      <c r="H152" s="11">
        <v>0.86</v>
      </c>
      <c r="I152" s="11">
        <v>0.7</v>
      </c>
      <c r="J152" s="11">
        <v>0.95199999999999996</v>
      </c>
      <c r="K152" s="11">
        <v>0.95</v>
      </c>
      <c r="L152" s="11">
        <v>0.81</v>
      </c>
      <c r="M152" s="11">
        <v>0.94</v>
      </c>
      <c r="N152" s="11">
        <v>0.87</v>
      </c>
      <c r="O152" s="11">
        <v>1</v>
      </c>
      <c r="P152" s="11">
        <v>0.9900000000000001</v>
      </c>
      <c r="Q152" s="11">
        <v>0.93</v>
      </c>
      <c r="R152" s="11">
        <v>1.04</v>
      </c>
      <c r="S152" s="11">
        <v>0.77</v>
      </c>
      <c r="T152" s="148" t="s">
        <v>283</v>
      </c>
      <c r="U152" s="148" t="s">
        <v>102</v>
      </c>
      <c r="V152" s="11">
        <v>1.0900000000000001</v>
      </c>
      <c r="W152" s="11">
        <v>0.82</v>
      </c>
      <c r="X152" s="11">
        <v>0.74</v>
      </c>
      <c r="Y152" s="15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7">
        <v>23</v>
      </c>
    </row>
    <row r="153" spans="1:65">
      <c r="A153" s="29"/>
      <c r="B153" s="19">
        <v>1</v>
      </c>
      <c r="C153" s="9">
        <v>3</v>
      </c>
      <c r="D153" s="11">
        <v>0.81</v>
      </c>
      <c r="E153" s="11">
        <v>1.0900000000000001</v>
      </c>
      <c r="F153" s="11">
        <v>0.8</v>
      </c>
      <c r="G153" s="11">
        <v>0.81</v>
      </c>
      <c r="H153" s="11">
        <v>0.83</v>
      </c>
      <c r="I153" s="11">
        <v>0.8</v>
      </c>
      <c r="J153" s="11">
        <v>0.76249999999999996</v>
      </c>
      <c r="K153" s="11">
        <v>0.9</v>
      </c>
      <c r="L153" s="11">
        <v>0.81</v>
      </c>
      <c r="M153" s="11">
        <v>0.95</v>
      </c>
      <c r="N153" s="11">
        <v>0.87</v>
      </c>
      <c r="O153" s="11">
        <v>1</v>
      </c>
      <c r="P153" s="11">
        <v>1.03</v>
      </c>
      <c r="Q153" s="11">
        <v>0.89</v>
      </c>
      <c r="R153" s="11">
        <v>0.89</v>
      </c>
      <c r="S153" s="11">
        <v>0.82</v>
      </c>
      <c r="T153" s="148" t="s">
        <v>283</v>
      </c>
      <c r="U153" s="148" t="s">
        <v>102</v>
      </c>
      <c r="V153" s="11">
        <v>1.1399999999999999</v>
      </c>
      <c r="W153" s="11">
        <v>0.83</v>
      </c>
      <c r="X153" s="11">
        <v>0.78</v>
      </c>
      <c r="Y153" s="15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7">
        <v>16</v>
      </c>
    </row>
    <row r="154" spans="1:65">
      <c r="A154" s="29"/>
      <c r="B154" s="19">
        <v>1</v>
      </c>
      <c r="C154" s="9">
        <v>4</v>
      </c>
      <c r="D154" s="11">
        <v>0.86</v>
      </c>
      <c r="E154" s="11">
        <v>1.1399999999999999</v>
      </c>
      <c r="F154" s="11">
        <v>0.78</v>
      </c>
      <c r="G154" s="11">
        <v>0.83</v>
      </c>
      <c r="H154" s="11">
        <v>0.86</v>
      </c>
      <c r="I154" s="11">
        <v>0.7</v>
      </c>
      <c r="J154" s="11">
        <v>0.77200000000000002</v>
      </c>
      <c r="K154" s="11">
        <v>0.87</v>
      </c>
      <c r="L154" s="11">
        <v>0.8</v>
      </c>
      <c r="M154" s="11">
        <v>0.92</v>
      </c>
      <c r="N154" s="11">
        <v>0.91</v>
      </c>
      <c r="O154" s="11">
        <v>1</v>
      </c>
      <c r="P154" s="11">
        <v>1.04</v>
      </c>
      <c r="Q154" s="11">
        <v>0.97000000000000008</v>
      </c>
      <c r="R154" s="11">
        <v>1</v>
      </c>
      <c r="S154" s="11">
        <v>0.86</v>
      </c>
      <c r="T154" s="148" t="s">
        <v>283</v>
      </c>
      <c r="U154" s="148" t="s">
        <v>102</v>
      </c>
      <c r="V154" s="11">
        <v>1.06</v>
      </c>
      <c r="W154" s="11">
        <v>0.82</v>
      </c>
      <c r="X154" s="11">
        <v>0.74</v>
      </c>
      <c r="Y154" s="15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7">
        <v>0.8920131578947369</v>
      </c>
    </row>
    <row r="155" spans="1:65">
      <c r="A155" s="29"/>
      <c r="B155" s="19">
        <v>1</v>
      </c>
      <c r="C155" s="9">
        <v>5</v>
      </c>
      <c r="D155" s="11">
        <v>0.83</v>
      </c>
      <c r="E155" s="11">
        <v>1.03</v>
      </c>
      <c r="F155" s="11">
        <v>0.8</v>
      </c>
      <c r="G155" s="11">
        <v>0.79</v>
      </c>
      <c r="H155" s="11">
        <v>0.92</v>
      </c>
      <c r="I155" s="11">
        <v>0.8</v>
      </c>
      <c r="J155" s="11">
        <v>0.76049999999999995</v>
      </c>
      <c r="K155" s="11">
        <v>0.92</v>
      </c>
      <c r="L155" s="11">
        <v>0.79</v>
      </c>
      <c r="M155" s="11">
        <v>0.96</v>
      </c>
      <c r="N155" s="11">
        <v>0.91</v>
      </c>
      <c r="O155" s="11">
        <v>1</v>
      </c>
      <c r="P155" s="11">
        <v>0.98</v>
      </c>
      <c r="Q155" s="11">
        <v>0.94</v>
      </c>
      <c r="R155" s="11">
        <v>1.0900000000000001</v>
      </c>
      <c r="S155" s="11">
        <v>0.79</v>
      </c>
      <c r="T155" s="148" t="s">
        <v>283</v>
      </c>
      <c r="U155" s="148" t="s">
        <v>102</v>
      </c>
      <c r="V155" s="11">
        <v>1.1200000000000001</v>
      </c>
      <c r="W155" s="11">
        <v>0.8</v>
      </c>
      <c r="X155" s="11">
        <v>0.76</v>
      </c>
      <c r="Y155" s="15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7">
        <v>78</v>
      </c>
    </row>
    <row r="156" spans="1:65">
      <c r="A156" s="29"/>
      <c r="B156" s="19">
        <v>1</v>
      </c>
      <c r="C156" s="9">
        <v>6</v>
      </c>
      <c r="D156" s="11">
        <v>0.81</v>
      </c>
      <c r="E156" s="11">
        <v>1.07</v>
      </c>
      <c r="F156" s="11">
        <v>0.78</v>
      </c>
      <c r="G156" s="11">
        <v>0.8</v>
      </c>
      <c r="H156" s="11">
        <v>0.89</v>
      </c>
      <c r="I156" s="11">
        <v>0.7</v>
      </c>
      <c r="J156" s="11">
        <v>0.95900000000000007</v>
      </c>
      <c r="K156" s="11">
        <v>0.9</v>
      </c>
      <c r="L156" s="149">
        <v>0.86</v>
      </c>
      <c r="M156" s="11">
        <v>0.9</v>
      </c>
      <c r="N156" s="11">
        <v>0.81</v>
      </c>
      <c r="O156" s="11">
        <v>1</v>
      </c>
      <c r="P156" s="11">
        <v>1.02</v>
      </c>
      <c r="Q156" s="11">
        <v>0.95</v>
      </c>
      <c r="R156" s="11">
        <v>0.89</v>
      </c>
      <c r="S156" s="11">
        <v>0.83</v>
      </c>
      <c r="T156" s="148" t="s">
        <v>283</v>
      </c>
      <c r="U156" s="148" t="s">
        <v>102</v>
      </c>
      <c r="V156" s="11">
        <v>1.0900000000000001</v>
      </c>
      <c r="W156" s="11">
        <v>0.79</v>
      </c>
      <c r="X156" s="11">
        <v>0.73</v>
      </c>
      <c r="Y156" s="15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5"/>
    </row>
    <row r="157" spans="1:65">
      <c r="A157" s="29"/>
      <c r="B157" s="20" t="s">
        <v>254</v>
      </c>
      <c r="C157" s="12"/>
      <c r="D157" s="22">
        <v>0.84166666666666645</v>
      </c>
      <c r="E157" s="22">
        <v>1.1116666666666666</v>
      </c>
      <c r="F157" s="22">
        <v>0.79500000000000004</v>
      </c>
      <c r="G157" s="22">
        <v>0.80166666666666664</v>
      </c>
      <c r="H157" s="22">
        <v>0.87666666666666659</v>
      </c>
      <c r="I157" s="22">
        <v>0.75</v>
      </c>
      <c r="J157" s="22">
        <v>0.86058333333333314</v>
      </c>
      <c r="K157" s="22">
        <v>0.90666666666666673</v>
      </c>
      <c r="L157" s="22">
        <v>0.81500000000000006</v>
      </c>
      <c r="M157" s="22">
        <v>0.92833333333333334</v>
      </c>
      <c r="N157" s="22">
        <v>0.8716666666666667</v>
      </c>
      <c r="O157" s="22">
        <v>1</v>
      </c>
      <c r="P157" s="22">
        <v>1.0049999999999999</v>
      </c>
      <c r="Q157" s="22">
        <v>0.93500000000000005</v>
      </c>
      <c r="R157" s="22">
        <v>0.98333333333333339</v>
      </c>
      <c r="S157" s="22">
        <v>0.80999999999999994</v>
      </c>
      <c r="T157" s="22" t="s">
        <v>603</v>
      </c>
      <c r="U157" s="22" t="s">
        <v>603</v>
      </c>
      <c r="V157" s="22">
        <v>1.1066666666666667</v>
      </c>
      <c r="W157" s="22">
        <v>0.81333333333333335</v>
      </c>
      <c r="X157" s="22">
        <v>0.74500000000000011</v>
      </c>
      <c r="Y157" s="15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5"/>
    </row>
    <row r="158" spans="1:65">
      <c r="A158" s="29"/>
      <c r="B158" s="3" t="s">
        <v>255</v>
      </c>
      <c r="C158" s="28"/>
      <c r="D158" s="11">
        <v>0.84</v>
      </c>
      <c r="E158" s="11">
        <v>1.115</v>
      </c>
      <c r="F158" s="11">
        <v>0.8</v>
      </c>
      <c r="G158" s="11">
        <v>0.80500000000000005</v>
      </c>
      <c r="H158" s="11">
        <v>0.875</v>
      </c>
      <c r="I158" s="11">
        <v>0.75</v>
      </c>
      <c r="J158" s="11">
        <v>0.86199999999999999</v>
      </c>
      <c r="K158" s="11">
        <v>0.9</v>
      </c>
      <c r="L158" s="11">
        <v>0.81</v>
      </c>
      <c r="M158" s="11">
        <v>0.92999999999999994</v>
      </c>
      <c r="N158" s="11">
        <v>0.87</v>
      </c>
      <c r="O158" s="11">
        <v>1</v>
      </c>
      <c r="P158" s="11">
        <v>1.0050000000000001</v>
      </c>
      <c r="Q158" s="11">
        <v>0.93500000000000005</v>
      </c>
      <c r="R158" s="11">
        <v>0.99500000000000011</v>
      </c>
      <c r="S158" s="11">
        <v>0.80499999999999994</v>
      </c>
      <c r="T158" s="11" t="s">
        <v>603</v>
      </c>
      <c r="U158" s="11" t="s">
        <v>603</v>
      </c>
      <c r="V158" s="11">
        <v>1.105</v>
      </c>
      <c r="W158" s="11">
        <v>0.82</v>
      </c>
      <c r="X158" s="11">
        <v>0.74</v>
      </c>
      <c r="Y158" s="15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29"/>
      <c r="B159" s="3" t="s">
        <v>256</v>
      </c>
      <c r="C159" s="28"/>
      <c r="D159" s="23">
        <v>3.1251666622224575E-2</v>
      </c>
      <c r="E159" s="23">
        <v>6.0470378423378997E-2</v>
      </c>
      <c r="F159" s="23">
        <v>1.2247448713915901E-2</v>
      </c>
      <c r="G159" s="23">
        <v>2.0412414523193138E-2</v>
      </c>
      <c r="H159" s="23">
        <v>3.2659863237109066E-2</v>
      </c>
      <c r="I159" s="23">
        <v>5.4772255750516662E-2</v>
      </c>
      <c r="J159" s="23">
        <v>0.10480430175649676</v>
      </c>
      <c r="K159" s="23">
        <v>2.6583202716502503E-2</v>
      </c>
      <c r="L159" s="23">
        <v>2.4289915602982215E-2</v>
      </c>
      <c r="M159" s="23">
        <v>2.5625508125043394E-2</v>
      </c>
      <c r="N159" s="23">
        <v>3.7103458958251671E-2</v>
      </c>
      <c r="O159" s="23">
        <v>0</v>
      </c>
      <c r="P159" s="23">
        <v>2.8809720581775857E-2</v>
      </c>
      <c r="Q159" s="23">
        <v>2.6645825188948462E-2</v>
      </c>
      <c r="R159" s="23">
        <v>8.0415587212098821E-2</v>
      </c>
      <c r="S159" s="23">
        <v>3.286335345030994E-2</v>
      </c>
      <c r="T159" s="23" t="s">
        <v>603</v>
      </c>
      <c r="U159" s="23" t="s">
        <v>603</v>
      </c>
      <c r="V159" s="23">
        <v>3.2041639575194375E-2</v>
      </c>
      <c r="W159" s="23">
        <v>1.5055453054181579E-2</v>
      </c>
      <c r="X159" s="23">
        <v>2.1679483388678818E-2</v>
      </c>
      <c r="Y159" s="15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29"/>
      <c r="B160" s="3" t="s">
        <v>86</v>
      </c>
      <c r="C160" s="28"/>
      <c r="D160" s="13">
        <v>3.7130693016504457E-2</v>
      </c>
      <c r="E160" s="13">
        <v>5.4396142509786208E-2</v>
      </c>
      <c r="F160" s="13">
        <v>1.5405595866560881E-2</v>
      </c>
      <c r="G160" s="13">
        <v>2.5462471338702459E-2</v>
      </c>
      <c r="H160" s="13">
        <v>3.7254596848413389E-2</v>
      </c>
      <c r="I160" s="13">
        <v>7.3029674334022215E-2</v>
      </c>
      <c r="J160" s="13">
        <v>0.12178286250391801</v>
      </c>
      <c r="K160" s="13">
        <v>2.9319708878495405E-2</v>
      </c>
      <c r="L160" s="13">
        <v>2.9803577426972042E-2</v>
      </c>
      <c r="M160" s="13">
        <v>2.7603778949777443E-2</v>
      </c>
      <c r="N160" s="13">
        <v>4.2566109703539204E-2</v>
      </c>
      <c r="O160" s="13">
        <v>0</v>
      </c>
      <c r="P160" s="13">
        <v>2.8666388638582944E-2</v>
      </c>
      <c r="Q160" s="13">
        <v>2.8498208758233647E-2</v>
      </c>
      <c r="R160" s="13">
        <v>8.1778563266541163E-2</v>
      </c>
      <c r="S160" s="13">
        <v>4.0572041296678941E-2</v>
      </c>
      <c r="T160" s="13" t="s">
        <v>603</v>
      </c>
      <c r="U160" s="13" t="s">
        <v>603</v>
      </c>
      <c r="V160" s="13">
        <v>2.8953288772766001E-2</v>
      </c>
      <c r="W160" s="13">
        <v>1.8510802935469153E-2</v>
      </c>
      <c r="X160" s="13">
        <v>2.9099977702924582E-2</v>
      </c>
      <c r="Y160" s="15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5"/>
    </row>
    <row r="161" spans="1:65">
      <c r="A161" s="29"/>
      <c r="B161" s="3" t="s">
        <v>257</v>
      </c>
      <c r="C161" s="28"/>
      <c r="D161" s="13">
        <v>-5.6441422172397671E-2</v>
      </c>
      <c r="E161" s="13">
        <v>0.24624469586338793</v>
      </c>
      <c r="F161" s="13">
        <v>-0.10875754133907634</v>
      </c>
      <c r="G161" s="13">
        <v>-0.10128381002955078</v>
      </c>
      <c r="H161" s="13">
        <v>-1.7204332797388311E-2</v>
      </c>
      <c r="I161" s="13">
        <v>-0.15920522767837397</v>
      </c>
      <c r="J161" s="13">
        <v>-3.5234709581618784E-2</v>
      </c>
      <c r="K161" s="13">
        <v>1.6427458095476855E-2</v>
      </c>
      <c r="L161" s="13">
        <v>-8.6336347410499559E-2</v>
      </c>
      <c r="M161" s="13">
        <v>4.0717084851434882E-2</v>
      </c>
      <c r="N161" s="13">
        <v>-2.2809631279532283E-2</v>
      </c>
      <c r="O161" s="13">
        <v>0.12105969642883485</v>
      </c>
      <c r="P161" s="13">
        <v>0.12666499491097882</v>
      </c>
      <c r="Q161" s="13">
        <v>4.8190816160960548E-2</v>
      </c>
      <c r="R161" s="13">
        <v>0.10237536815502102</v>
      </c>
      <c r="S161" s="13">
        <v>-9.1941645892643864E-2</v>
      </c>
      <c r="T161" s="13" t="s">
        <v>603</v>
      </c>
      <c r="U161" s="13" t="s">
        <v>603</v>
      </c>
      <c r="V161" s="13">
        <v>0.24063939738124374</v>
      </c>
      <c r="W161" s="13">
        <v>-8.8204780237881031E-2</v>
      </c>
      <c r="X161" s="13">
        <v>-0.16481052616051795</v>
      </c>
      <c r="Y161" s="15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29"/>
      <c r="B162" s="45" t="s">
        <v>258</v>
      </c>
      <c r="C162" s="46"/>
      <c r="D162" s="44">
        <v>0.28999999999999998</v>
      </c>
      <c r="E162" s="44">
        <v>2.31</v>
      </c>
      <c r="F162" s="44">
        <v>0.74</v>
      </c>
      <c r="G162" s="44">
        <v>0.67</v>
      </c>
      <c r="H162" s="44">
        <v>0.05</v>
      </c>
      <c r="I162" s="44">
        <v>1.17</v>
      </c>
      <c r="J162" s="44">
        <v>0.11</v>
      </c>
      <c r="K162" s="44">
        <v>0.34</v>
      </c>
      <c r="L162" s="44">
        <v>0.55000000000000004</v>
      </c>
      <c r="M162" s="44">
        <v>0.55000000000000004</v>
      </c>
      <c r="N162" s="44">
        <v>0</v>
      </c>
      <c r="O162" s="44">
        <v>1.24</v>
      </c>
      <c r="P162" s="44">
        <v>1.28</v>
      </c>
      <c r="Q162" s="44">
        <v>0.61</v>
      </c>
      <c r="R162" s="44">
        <v>1.08</v>
      </c>
      <c r="S162" s="44">
        <v>0.59</v>
      </c>
      <c r="T162" s="44">
        <v>5.99</v>
      </c>
      <c r="U162" s="44">
        <v>15.69</v>
      </c>
      <c r="V162" s="44">
        <v>2.2599999999999998</v>
      </c>
      <c r="W162" s="44">
        <v>0.56000000000000005</v>
      </c>
      <c r="X162" s="44">
        <v>1.22</v>
      </c>
      <c r="Y162" s="15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B163" s="3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BM163" s="55"/>
    </row>
    <row r="164" spans="1:65" ht="15">
      <c r="B164" s="8" t="s">
        <v>485</v>
      </c>
      <c r="BM164" s="27" t="s">
        <v>66</v>
      </c>
    </row>
    <row r="165" spans="1:65" ht="15">
      <c r="A165" s="24" t="s">
        <v>22</v>
      </c>
      <c r="B165" s="18" t="s">
        <v>108</v>
      </c>
      <c r="C165" s="15" t="s">
        <v>109</v>
      </c>
      <c r="D165" s="16" t="s">
        <v>224</v>
      </c>
      <c r="E165" s="17" t="s">
        <v>224</v>
      </c>
      <c r="F165" s="17" t="s">
        <v>224</v>
      </c>
      <c r="G165" s="17" t="s">
        <v>224</v>
      </c>
      <c r="H165" s="17" t="s">
        <v>224</v>
      </c>
      <c r="I165" s="17" t="s">
        <v>224</v>
      </c>
      <c r="J165" s="17" t="s">
        <v>224</v>
      </c>
      <c r="K165" s="17" t="s">
        <v>224</v>
      </c>
      <c r="L165" s="17" t="s">
        <v>224</v>
      </c>
      <c r="M165" s="17" t="s">
        <v>224</v>
      </c>
      <c r="N165" s="17" t="s">
        <v>224</v>
      </c>
      <c r="O165" s="17" t="s">
        <v>224</v>
      </c>
      <c r="P165" s="17" t="s">
        <v>224</v>
      </c>
      <c r="Q165" s="17" t="s">
        <v>224</v>
      </c>
      <c r="R165" s="17" t="s">
        <v>224</v>
      </c>
      <c r="S165" s="17" t="s">
        <v>224</v>
      </c>
      <c r="T165" s="15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7">
        <v>1</v>
      </c>
    </row>
    <row r="166" spans="1:65">
      <c r="A166" s="29"/>
      <c r="B166" s="19" t="s">
        <v>225</v>
      </c>
      <c r="C166" s="9" t="s">
        <v>225</v>
      </c>
      <c r="D166" s="151" t="s">
        <v>227</v>
      </c>
      <c r="E166" s="152" t="s">
        <v>229</v>
      </c>
      <c r="F166" s="152" t="s">
        <v>230</v>
      </c>
      <c r="G166" s="152" t="s">
        <v>231</v>
      </c>
      <c r="H166" s="152" t="s">
        <v>234</v>
      </c>
      <c r="I166" s="152" t="s">
        <v>235</v>
      </c>
      <c r="J166" s="152" t="s">
        <v>236</v>
      </c>
      <c r="K166" s="152" t="s">
        <v>237</v>
      </c>
      <c r="L166" s="152" t="s">
        <v>238</v>
      </c>
      <c r="M166" s="152" t="s">
        <v>239</v>
      </c>
      <c r="N166" s="152" t="s">
        <v>240</v>
      </c>
      <c r="O166" s="152" t="s">
        <v>241</v>
      </c>
      <c r="P166" s="152" t="s">
        <v>242</v>
      </c>
      <c r="Q166" s="152" t="s">
        <v>244</v>
      </c>
      <c r="R166" s="152" t="s">
        <v>245</v>
      </c>
      <c r="S166" s="152" t="s">
        <v>246</v>
      </c>
      <c r="T166" s="15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7" t="s">
        <v>3</v>
      </c>
    </row>
    <row r="167" spans="1:65">
      <c r="A167" s="29"/>
      <c r="B167" s="19"/>
      <c r="C167" s="9"/>
      <c r="D167" s="10" t="s">
        <v>261</v>
      </c>
      <c r="E167" s="11" t="s">
        <v>261</v>
      </c>
      <c r="F167" s="11" t="s">
        <v>261</v>
      </c>
      <c r="G167" s="11" t="s">
        <v>277</v>
      </c>
      <c r="H167" s="11" t="s">
        <v>277</v>
      </c>
      <c r="I167" s="11" t="s">
        <v>261</v>
      </c>
      <c r="J167" s="11" t="s">
        <v>261</v>
      </c>
      <c r="K167" s="11" t="s">
        <v>261</v>
      </c>
      <c r="L167" s="11" t="s">
        <v>261</v>
      </c>
      <c r="M167" s="11" t="s">
        <v>261</v>
      </c>
      <c r="N167" s="11" t="s">
        <v>277</v>
      </c>
      <c r="O167" s="11" t="s">
        <v>277</v>
      </c>
      <c r="P167" s="11" t="s">
        <v>261</v>
      </c>
      <c r="Q167" s="11" t="s">
        <v>276</v>
      </c>
      <c r="R167" s="11" t="s">
        <v>277</v>
      </c>
      <c r="S167" s="11" t="s">
        <v>261</v>
      </c>
      <c r="T167" s="15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7">
        <v>1</v>
      </c>
    </row>
    <row r="168" spans="1:65">
      <c r="A168" s="29"/>
      <c r="B168" s="19"/>
      <c r="C168" s="9"/>
      <c r="D168" s="25" t="s">
        <v>278</v>
      </c>
      <c r="E168" s="25" t="s">
        <v>279</v>
      </c>
      <c r="F168" s="25" t="s">
        <v>279</v>
      </c>
      <c r="G168" s="25" t="s">
        <v>280</v>
      </c>
      <c r="H168" s="25" t="s">
        <v>281</v>
      </c>
      <c r="I168" s="25" t="s">
        <v>279</v>
      </c>
      <c r="J168" s="25" t="s">
        <v>280</v>
      </c>
      <c r="K168" s="25" t="s">
        <v>280</v>
      </c>
      <c r="L168" s="25" t="s">
        <v>281</v>
      </c>
      <c r="M168" s="25" t="s">
        <v>281</v>
      </c>
      <c r="N168" s="25" t="s">
        <v>280</v>
      </c>
      <c r="O168" s="25" t="s">
        <v>279</v>
      </c>
      <c r="P168" s="25" t="s">
        <v>279</v>
      </c>
      <c r="Q168" s="25" t="s">
        <v>278</v>
      </c>
      <c r="R168" s="25" t="s">
        <v>278</v>
      </c>
      <c r="S168" s="25" t="s">
        <v>279</v>
      </c>
      <c r="T168" s="15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7">
        <v>1</v>
      </c>
    </row>
    <row r="169" spans="1:65">
      <c r="A169" s="29"/>
      <c r="B169" s="18">
        <v>1</v>
      </c>
      <c r="C169" s="14">
        <v>1</v>
      </c>
      <c r="D169" s="213">
        <v>21</v>
      </c>
      <c r="E169" s="213">
        <v>25.8</v>
      </c>
      <c r="F169" s="213">
        <v>26.3</v>
      </c>
      <c r="G169" s="213">
        <v>32</v>
      </c>
      <c r="H169" s="213">
        <v>22.5</v>
      </c>
      <c r="I169" s="213">
        <v>27.5</v>
      </c>
      <c r="J169" s="213">
        <v>26.456</v>
      </c>
      <c r="K169" s="214">
        <v>35.86</v>
      </c>
      <c r="L169" s="213">
        <v>29.76</v>
      </c>
      <c r="M169" s="213">
        <v>25.69</v>
      </c>
      <c r="N169" s="213">
        <v>35.799999999999997</v>
      </c>
      <c r="O169" s="213">
        <v>18.3</v>
      </c>
      <c r="P169" s="213">
        <v>23.7</v>
      </c>
      <c r="Q169" s="213">
        <v>30.611999999999998</v>
      </c>
      <c r="R169" s="213">
        <v>24.5</v>
      </c>
      <c r="S169" s="213">
        <v>25</v>
      </c>
      <c r="T169" s="216"/>
      <c r="U169" s="217"/>
      <c r="V169" s="217"/>
      <c r="W169" s="217"/>
      <c r="X169" s="217"/>
      <c r="Y169" s="217"/>
      <c r="Z169" s="217"/>
      <c r="AA169" s="217"/>
      <c r="AB169" s="217"/>
      <c r="AC169" s="217"/>
      <c r="AD169" s="217"/>
      <c r="AE169" s="217"/>
      <c r="AF169" s="217"/>
      <c r="AG169" s="217"/>
      <c r="AH169" s="217"/>
      <c r="AI169" s="217"/>
      <c r="AJ169" s="217"/>
      <c r="AK169" s="217"/>
      <c r="AL169" s="217"/>
      <c r="AM169" s="217"/>
      <c r="AN169" s="217"/>
      <c r="AO169" s="217"/>
      <c r="AP169" s="217"/>
      <c r="AQ169" s="217"/>
      <c r="AR169" s="217"/>
      <c r="AS169" s="217"/>
      <c r="AT169" s="217"/>
      <c r="AU169" s="217"/>
      <c r="AV169" s="217"/>
      <c r="AW169" s="217"/>
      <c r="AX169" s="217"/>
      <c r="AY169" s="217"/>
      <c r="AZ169" s="217"/>
      <c r="BA169" s="217"/>
      <c r="BB169" s="217"/>
      <c r="BC169" s="217"/>
      <c r="BD169" s="217"/>
      <c r="BE169" s="217"/>
      <c r="BF169" s="217"/>
      <c r="BG169" s="217"/>
      <c r="BH169" s="217"/>
      <c r="BI169" s="217"/>
      <c r="BJ169" s="217"/>
      <c r="BK169" s="217"/>
      <c r="BL169" s="217"/>
      <c r="BM169" s="218">
        <v>1</v>
      </c>
    </row>
    <row r="170" spans="1:65">
      <c r="A170" s="29"/>
      <c r="B170" s="19">
        <v>1</v>
      </c>
      <c r="C170" s="9">
        <v>2</v>
      </c>
      <c r="D170" s="219">
        <v>20.7</v>
      </c>
      <c r="E170" s="219">
        <v>26.8</v>
      </c>
      <c r="F170" s="219">
        <v>25.5</v>
      </c>
      <c r="G170" s="219">
        <v>32.19</v>
      </c>
      <c r="H170" s="219">
        <v>24.4</v>
      </c>
      <c r="I170" s="219">
        <v>27.2</v>
      </c>
      <c r="J170" s="219">
        <v>26.457000000000001</v>
      </c>
      <c r="K170" s="220">
        <v>38.26</v>
      </c>
      <c r="L170" s="219">
        <v>30.1</v>
      </c>
      <c r="M170" s="219">
        <v>21.06</v>
      </c>
      <c r="N170" s="219">
        <v>34.9</v>
      </c>
      <c r="O170" s="219">
        <v>18.8</v>
      </c>
      <c r="P170" s="219">
        <v>24.9</v>
      </c>
      <c r="Q170" s="219">
        <v>30.790000000000003</v>
      </c>
      <c r="R170" s="219">
        <v>24.4</v>
      </c>
      <c r="S170" s="219">
        <v>25.8</v>
      </c>
      <c r="T170" s="216"/>
      <c r="U170" s="217"/>
      <c r="V170" s="217"/>
      <c r="W170" s="217"/>
      <c r="X170" s="217"/>
      <c r="Y170" s="217"/>
      <c r="Z170" s="217"/>
      <c r="AA170" s="217"/>
      <c r="AB170" s="217"/>
      <c r="AC170" s="217"/>
      <c r="AD170" s="217"/>
      <c r="AE170" s="217"/>
      <c r="AF170" s="217"/>
      <c r="AG170" s="217"/>
      <c r="AH170" s="217"/>
      <c r="AI170" s="217"/>
      <c r="AJ170" s="217"/>
      <c r="AK170" s="217"/>
      <c r="AL170" s="217"/>
      <c r="AM170" s="217"/>
      <c r="AN170" s="217"/>
      <c r="AO170" s="217"/>
      <c r="AP170" s="217"/>
      <c r="AQ170" s="217"/>
      <c r="AR170" s="217"/>
      <c r="AS170" s="217"/>
      <c r="AT170" s="217"/>
      <c r="AU170" s="217"/>
      <c r="AV170" s="217"/>
      <c r="AW170" s="217"/>
      <c r="AX170" s="217"/>
      <c r="AY170" s="217"/>
      <c r="AZ170" s="217"/>
      <c r="BA170" s="217"/>
      <c r="BB170" s="217"/>
      <c r="BC170" s="217"/>
      <c r="BD170" s="217"/>
      <c r="BE170" s="217"/>
      <c r="BF170" s="217"/>
      <c r="BG170" s="217"/>
      <c r="BH170" s="217"/>
      <c r="BI170" s="217"/>
      <c r="BJ170" s="217"/>
      <c r="BK170" s="217"/>
      <c r="BL170" s="217"/>
      <c r="BM170" s="218">
        <v>24</v>
      </c>
    </row>
    <row r="171" spans="1:65">
      <c r="A171" s="29"/>
      <c r="B171" s="19">
        <v>1</v>
      </c>
      <c r="C171" s="9">
        <v>3</v>
      </c>
      <c r="D171" s="221">
        <v>22.8</v>
      </c>
      <c r="E171" s="219">
        <v>25</v>
      </c>
      <c r="F171" s="219">
        <v>26.7</v>
      </c>
      <c r="G171" s="219">
        <v>32.840000000000003</v>
      </c>
      <c r="H171" s="219">
        <v>23.4</v>
      </c>
      <c r="I171" s="219">
        <v>27</v>
      </c>
      <c r="J171" s="219">
        <v>26.163</v>
      </c>
      <c r="K171" s="220">
        <v>37.07</v>
      </c>
      <c r="L171" s="219">
        <v>30.22</v>
      </c>
      <c r="M171" s="219">
        <v>22.45</v>
      </c>
      <c r="N171" s="219">
        <v>34.299999999999997</v>
      </c>
      <c r="O171" s="219">
        <v>18.899999999999999</v>
      </c>
      <c r="P171" s="219">
        <v>24.7</v>
      </c>
      <c r="Q171" s="219">
        <v>30.553999999999998</v>
      </c>
      <c r="R171" s="219">
        <v>25.2</v>
      </c>
      <c r="S171" s="221">
        <v>26.6</v>
      </c>
      <c r="T171" s="216"/>
      <c r="U171" s="217"/>
      <c r="V171" s="217"/>
      <c r="W171" s="217"/>
      <c r="X171" s="217"/>
      <c r="Y171" s="217"/>
      <c r="Z171" s="217"/>
      <c r="AA171" s="217"/>
      <c r="AB171" s="217"/>
      <c r="AC171" s="217"/>
      <c r="AD171" s="217"/>
      <c r="AE171" s="217"/>
      <c r="AF171" s="217"/>
      <c r="AG171" s="217"/>
      <c r="AH171" s="217"/>
      <c r="AI171" s="217"/>
      <c r="AJ171" s="217"/>
      <c r="AK171" s="217"/>
      <c r="AL171" s="217"/>
      <c r="AM171" s="217"/>
      <c r="AN171" s="217"/>
      <c r="AO171" s="217"/>
      <c r="AP171" s="217"/>
      <c r="AQ171" s="217"/>
      <c r="AR171" s="217"/>
      <c r="AS171" s="217"/>
      <c r="AT171" s="217"/>
      <c r="AU171" s="217"/>
      <c r="AV171" s="217"/>
      <c r="AW171" s="217"/>
      <c r="AX171" s="217"/>
      <c r="AY171" s="217"/>
      <c r="AZ171" s="217"/>
      <c r="BA171" s="217"/>
      <c r="BB171" s="217"/>
      <c r="BC171" s="217"/>
      <c r="BD171" s="217"/>
      <c r="BE171" s="217"/>
      <c r="BF171" s="217"/>
      <c r="BG171" s="217"/>
      <c r="BH171" s="217"/>
      <c r="BI171" s="217"/>
      <c r="BJ171" s="217"/>
      <c r="BK171" s="217"/>
      <c r="BL171" s="217"/>
      <c r="BM171" s="218">
        <v>16</v>
      </c>
    </row>
    <row r="172" spans="1:65">
      <c r="A172" s="29"/>
      <c r="B172" s="19">
        <v>1</v>
      </c>
      <c r="C172" s="9">
        <v>4</v>
      </c>
      <c r="D172" s="219">
        <v>21.2</v>
      </c>
      <c r="E172" s="219">
        <v>26</v>
      </c>
      <c r="F172" s="219">
        <v>26.4</v>
      </c>
      <c r="G172" s="219">
        <v>32.31</v>
      </c>
      <c r="H172" s="219">
        <v>23</v>
      </c>
      <c r="I172" s="219">
        <v>27.3</v>
      </c>
      <c r="J172" s="219">
        <v>27.202000000000002</v>
      </c>
      <c r="K172" s="220">
        <v>38.17</v>
      </c>
      <c r="L172" s="219">
        <v>30.969999999999995</v>
      </c>
      <c r="M172" s="219">
        <v>23.09</v>
      </c>
      <c r="N172" s="219">
        <v>34.6</v>
      </c>
      <c r="O172" s="219">
        <v>20</v>
      </c>
      <c r="P172" s="219">
        <v>26.2</v>
      </c>
      <c r="Q172" s="219">
        <v>30.670999999999999</v>
      </c>
      <c r="R172" s="219">
        <v>25.2</v>
      </c>
      <c r="S172" s="219">
        <v>25.1</v>
      </c>
      <c r="T172" s="216"/>
      <c r="U172" s="217"/>
      <c r="V172" s="217"/>
      <c r="W172" s="217"/>
      <c r="X172" s="217"/>
      <c r="Y172" s="217"/>
      <c r="Z172" s="217"/>
      <c r="AA172" s="217"/>
      <c r="AB172" s="217"/>
      <c r="AC172" s="217"/>
      <c r="AD172" s="217"/>
      <c r="AE172" s="217"/>
      <c r="AF172" s="217"/>
      <c r="AG172" s="217"/>
      <c r="AH172" s="217"/>
      <c r="AI172" s="217"/>
      <c r="AJ172" s="217"/>
      <c r="AK172" s="217"/>
      <c r="AL172" s="217"/>
      <c r="AM172" s="217"/>
      <c r="AN172" s="217"/>
      <c r="AO172" s="217"/>
      <c r="AP172" s="217"/>
      <c r="AQ172" s="217"/>
      <c r="AR172" s="217"/>
      <c r="AS172" s="217"/>
      <c r="AT172" s="217"/>
      <c r="AU172" s="217"/>
      <c r="AV172" s="217"/>
      <c r="AW172" s="217"/>
      <c r="AX172" s="217"/>
      <c r="AY172" s="217"/>
      <c r="AZ172" s="217"/>
      <c r="BA172" s="217"/>
      <c r="BB172" s="217"/>
      <c r="BC172" s="217"/>
      <c r="BD172" s="217"/>
      <c r="BE172" s="217"/>
      <c r="BF172" s="217"/>
      <c r="BG172" s="217"/>
      <c r="BH172" s="217"/>
      <c r="BI172" s="217"/>
      <c r="BJ172" s="217"/>
      <c r="BK172" s="217"/>
      <c r="BL172" s="217"/>
      <c r="BM172" s="218">
        <v>26.482533333333333</v>
      </c>
    </row>
    <row r="173" spans="1:65">
      <c r="A173" s="29"/>
      <c r="B173" s="19">
        <v>1</v>
      </c>
      <c r="C173" s="9">
        <v>5</v>
      </c>
      <c r="D173" s="219">
        <v>21.1</v>
      </c>
      <c r="E173" s="219">
        <v>26.8</v>
      </c>
      <c r="F173" s="219">
        <v>25.1</v>
      </c>
      <c r="G173" s="219">
        <v>32.25</v>
      </c>
      <c r="H173" s="219">
        <v>24.6</v>
      </c>
      <c r="I173" s="219">
        <v>28</v>
      </c>
      <c r="J173" s="219">
        <v>25.789000000000001</v>
      </c>
      <c r="K173" s="220">
        <v>39.61</v>
      </c>
      <c r="L173" s="219">
        <v>29.29</v>
      </c>
      <c r="M173" s="219">
        <v>21.86</v>
      </c>
      <c r="N173" s="219">
        <v>35.700000000000003</v>
      </c>
      <c r="O173" s="219">
        <v>20.399999999999999</v>
      </c>
      <c r="P173" s="219">
        <v>24.1</v>
      </c>
      <c r="Q173" s="219">
        <v>30.712</v>
      </c>
      <c r="R173" s="219">
        <v>25.2</v>
      </c>
      <c r="S173" s="219">
        <v>25.1</v>
      </c>
      <c r="T173" s="216"/>
      <c r="U173" s="217"/>
      <c r="V173" s="217"/>
      <c r="W173" s="217"/>
      <c r="X173" s="217"/>
      <c r="Y173" s="217"/>
      <c r="Z173" s="217"/>
      <c r="AA173" s="217"/>
      <c r="AB173" s="217"/>
      <c r="AC173" s="217"/>
      <c r="AD173" s="217"/>
      <c r="AE173" s="217"/>
      <c r="AF173" s="217"/>
      <c r="AG173" s="217"/>
      <c r="AH173" s="217"/>
      <c r="AI173" s="217"/>
      <c r="AJ173" s="217"/>
      <c r="AK173" s="217"/>
      <c r="AL173" s="217"/>
      <c r="AM173" s="217"/>
      <c r="AN173" s="217"/>
      <c r="AO173" s="217"/>
      <c r="AP173" s="217"/>
      <c r="AQ173" s="217"/>
      <c r="AR173" s="217"/>
      <c r="AS173" s="217"/>
      <c r="AT173" s="217"/>
      <c r="AU173" s="217"/>
      <c r="AV173" s="217"/>
      <c r="AW173" s="217"/>
      <c r="AX173" s="217"/>
      <c r="AY173" s="217"/>
      <c r="AZ173" s="217"/>
      <c r="BA173" s="217"/>
      <c r="BB173" s="217"/>
      <c r="BC173" s="217"/>
      <c r="BD173" s="217"/>
      <c r="BE173" s="217"/>
      <c r="BF173" s="217"/>
      <c r="BG173" s="217"/>
      <c r="BH173" s="217"/>
      <c r="BI173" s="217"/>
      <c r="BJ173" s="217"/>
      <c r="BK173" s="217"/>
      <c r="BL173" s="217"/>
      <c r="BM173" s="218">
        <v>79</v>
      </c>
    </row>
    <row r="174" spans="1:65">
      <c r="A174" s="29"/>
      <c r="B174" s="19">
        <v>1</v>
      </c>
      <c r="C174" s="9">
        <v>6</v>
      </c>
      <c r="D174" s="219">
        <v>20</v>
      </c>
      <c r="E174" s="219">
        <v>26.1</v>
      </c>
      <c r="F174" s="219">
        <v>25.5</v>
      </c>
      <c r="G174" s="219">
        <v>32.67</v>
      </c>
      <c r="H174" s="219">
        <v>24</v>
      </c>
      <c r="I174" s="219">
        <v>28.4</v>
      </c>
      <c r="J174" s="219">
        <v>26.689</v>
      </c>
      <c r="K174" s="220">
        <v>40.479999999999997</v>
      </c>
      <c r="L174" s="219">
        <v>32.35</v>
      </c>
      <c r="M174" s="219">
        <v>25.67</v>
      </c>
      <c r="N174" s="219">
        <v>36.200000000000003</v>
      </c>
      <c r="O174" s="219">
        <v>21.2</v>
      </c>
      <c r="P174" s="219">
        <v>26.2</v>
      </c>
      <c r="Q174" s="219">
        <v>30.742999999999999</v>
      </c>
      <c r="R174" s="219">
        <v>25.6</v>
      </c>
      <c r="S174" s="219">
        <v>24.6</v>
      </c>
      <c r="T174" s="216"/>
      <c r="U174" s="217"/>
      <c r="V174" s="217"/>
      <c r="W174" s="217"/>
      <c r="X174" s="217"/>
      <c r="Y174" s="217"/>
      <c r="Z174" s="217"/>
      <c r="AA174" s="217"/>
      <c r="AB174" s="217"/>
      <c r="AC174" s="217"/>
      <c r="AD174" s="217"/>
      <c r="AE174" s="217"/>
      <c r="AF174" s="217"/>
      <c r="AG174" s="217"/>
      <c r="AH174" s="217"/>
      <c r="AI174" s="217"/>
      <c r="AJ174" s="217"/>
      <c r="AK174" s="217"/>
      <c r="AL174" s="217"/>
      <c r="AM174" s="217"/>
      <c r="AN174" s="217"/>
      <c r="AO174" s="217"/>
      <c r="AP174" s="217"/>
      <c r="AQ174" s="217"/>
      <c r="AR174" s="217"/>
      <c r="AS174" s="217"/>
      <c r="AT174" s="217"/>
      <c r="AU174" s="217"/>
      <c r="AV174" s="217"/>
      <c r="AW174" s="217"/>
      <c r="AX174" s="217"/>
      <c r="AY174" s="217"/>
      <c r="AZ174" s="217"/>
      <c r="BA174" s="217"/>
      <c r="BB174" s="217"/>
      <c r="BC174" s="217"/>
      <c r="BD174" s="217"/>
      <c r="BE174" s="217"/>
      <c r="BF174" s="217"/>
      <c r="BG174" s="217"/>
      <c r="BH174" s="217"/>
      <c r="BI174" s="217"/>
      <c r="BJ174" s="217"/>
      <c r="BK174" s="217"/>
      <c r="BL174" s="217"/>
      <c r="BM174" s="222"/>
    </row>
    <row r="175" spans="1:65">
      <c r="A175" s="29"/>
      <c r="B175" s="20" t="s">
        <v>254</v>
      </c>
      <c r="C175" s="12"/>
      <c r="D175" s="223">
        <v>21.133333333333336</v>
      </c>
      <c r="E175" s="223">
        <v>26.083333333333332</v>
      </c>
      <c r="F175" s="223">
        <v>25.916666666666668</v>
      </c>
      <c r="G175" s="223">
        <v>32.376666666666665</v>
      </c>
      <c r="H175" s="223">
        <v>23.650000000000002</v>
      </c>
      <c r="I175" s="223">
        <v>27.566666666666666</v>
      </c>
      <c r="J175" s="223">
        <v>26.459333333333333</v>
      </c>
      <c r="K175" s="223">
        <v>38.241666666666667</v>
      </c>
      <c r="L175" s="223">
        <v>30.448333333333334</v>
      </c>
      <c r="M175" s="223">
        <v>23.303333333333331</v>
      </c>
      <c r="N175" s="223">
        <v>35.25</v>
      </c>
      <c r="O175" s="223">
        <v>19.600000000000001</v>
      </c>
      <c r="P175" s="223">
        <v>24.966666666666665</v>
      </c>
      <c r="Q175" s="223">
        <v>30.680333333333333</v>
      </c>
      <c r="R175" s="223">
        <v>25.016666666666666</v>
      </c>
      <c r="S175" s="223">
        <v>25.366666666666664</v>
      </c>
      <c r="T175" s="216"/>
      <c r="U175" s="217"/>
      <c r="V175" s="217"/>
      <c r="W175" s="217"/>
      <c r="X175" s="217"/>
      <c r="Y175" s="217"/>
      <c r="Z175" s="217"/>
      <c r="AA175" s="217"/>
      <c r="AB175" s="217"/>
      <c r="AC175" s="217"/>
      <c r="AD175" s="217"/>
      <c r="AE175" s="217"/>
      <c r="AF175" s="217"/>
      <c r="AG175" s="217"/>
      <c r="AH175" s="217"/>
      <c r="AI175" s="217"/>
      <c r="AJ175" s="217"/>
      <c r="AK175" s="217"/>
      <c r="AL175" s="217"/>
      <c r="AM175" s="217"/>
      <c r="AN175" s="217"/>
      <c r="AO175" s="217"/>
      <c r="AP175" s="217"/>
      <c r="AQ175" s="217"/>
      <c r="AR175" s="217"/>
      <c r="AS175" s="217"/>
      <c r="AT175" s="217"/>
      <c r="AU175" s="217"/>
      <c r="AV175" s="217"/>
      <c r="AW175" s="217"/>
      <c r="AX175" s="217"/>
      <c r="AY175" s="217"/>
      <c r="AZ175" s="217"/>
      <c r="BA175" s="217"/>
      <c r="BB175" s="217"/>
      <c r="BC175" s="217"/>
      <c r="BD175" s="217"/>
      <c r="BE175" s="217"/>
      <c r="BF175" s="217"/>
      <c r="BG175" s="217"/>
      <c r="BH175" s="217"/>
      <c r="BI175" s="217"/>
      <c r="BJ175" s="217"/>
      <c r="BK175" s="217"/>
      <c r="BL175" s="217"/>
      <c r="BM175" s="222"/>
    </row>
    <row r="176" spans="1:65">
      <c r="A176" s="29"/>
      <c r="B176" s="3" t="s">
        <v>255</v>
      </c>
      <c r="C176" s="28"/>
      <c r="D176" s="219">
        <v>21.05</v>
      </c>
      <c r="E176" s="219">
        <v>26.05</v>
      </c>
      <c r="F176" s="219">
        <v>25.9</v>
      </c>
      <c r="G176" s="219">
        <v>32.28</v>
      </c>
      <c r="H176" s="219">
        <v>23.7</v>
      </c>
      <c r="I176" s="219">
        <v>27.4</v>
      </c>
      <c r="J176" s="219">
        <v>26.456499999999998</v>
      </c>
      <c r="K176" s="219">
        <v>38.215000000000003</v>
      </c>
      <c r="L176" s="219">
        <v>30.16</v>
      </c>
      <c r="M176" s="219">
        <v>22.77</v>
      </c>
      <c r="N176" s="219">
        <v>35.299999999999997</v>
      </c>
      <c r="O176" s="219">
        <v>19.45</v>
      </c>
      <c r="P176" s="219">
        <v>24.799999999999997</v>
      </c>
      <c r="Q176" s="219">
        <v>30.691499999999998</v>
      </c>
      <c r="R176" s="219">
        <v>25.2</v>
      </c>
      <c r="S176" s="219">
        <v>25.1</v>
      </c>
      <c r="T176" s="216"/>
      <c r="U176" s="217"/>
      <c r="V176" s="217"/>
      <c r="W176" s="217"/>
      <c r="X176" s="217"/>
      <c r="Y176" s="217"/>
      <c r="Z176" s="217"/>
      <c r="AA176" s="217"/>
      <c r="AB176" s="217"/>
      <c r="AC176" s="217"/>
      <c r="AD176" s="217"/>
      <c r="AE176" s="217"/>
      <c r="AF176" s="217"/>
      <c r="AG176" s="217"/>
      <c r="AH176" s="217"/>
      <c r="AI176" s="217"/>
      <c r="AJ176" s="217"/>
      <c r="AK176" s="217"/>
      <c r="AL176" s="217"/>
      <c r="AM176" s="217"/>
      <c r="AN176" s="217"/>
      <c r="AO176" s="217"/>
      <c r="AP176" s="217"/>
      <c r="AQ176" s="217"/>
      <c r="AR176" s="217"/>
      <c r="AS176" s="217"/>
      <c r="AT176" s="217"/>
      <c r="AU176" s="217"/>
      <c r="AV176" s="217"/>
      <c r="AW176" s="217"/>
      <c r="AX176" s="217"/>
      <c r="AY176" s="217"/>
      <c r="AZ176" s="217"/>
      <c r="BA176" s="217"/>
      <c r="BB176" s="217"/>
      <c r="BC176" s="217"/>
      <c r="BD176" s="217"/>
      <c r="BE176" s="217"/>
      <c r="BF176" s="217"/>
      <c r="BG176" s="217"/>
      <c r="BH176" s="217"/>
      <c r="BI176" s="217"/>
      <c r="BJ176" s="217"/>
      <c r="BK176" s="217"/>
      <c r="BL176" s="217"/>
      <c r="BM176" s="222"/>
    </row>
    <row r="177" spans="1:65">
      <c r="A177" s="29"/>
      <c r="B177" s="3" t="s">
        <v>256</v>
      </c>
      <c r="C177" s="28"/>
      <c r="D177" s="219">
        <v>0.92448183685060425</v>
      </c>
      <c r="E177" s="219">
        <v>0.67651065524991327</v>
      </c>
      <c r="F177" s="219">
        <v>0.63377177806105078</v>
      </c>
      <c r="G177" s="219">
        <v>0.31557355191249414</v>
      </c>
      <c r="H177" s="219">
        <v>0.82401456297810671</v>
      </c>
      <c r="I177" s="219">
        <v>0.53166405433004993</v>
      </c>
      <c r="J177" s="219">
        <v>0.477802748701456</v>
      </c>
      <c r="K177" s="219">
        <v>1.6693162272818964</v>
      </c>
      <c r="L177" s="219">
        <v>1.0842032404796929</v>
      </c>
      <c r="M177" s="219">
        <v>1.9589146654886913</v>
      </c>
      <c r="N177" s="219">
        <v>0.75564541949250363</v>
      </c>
      <c r="O177" s="219">
        <v>1.1117553687749833</v>
      </c>
      <c r="P177" s="219">
        <v>1.0462631918722296</v>
      </c>
      <c r="Q177" s="219">
        <v>8.680245772250271E-2</v>
      </c>
      <c r="R177" s="219">
        <v>0.46654760385909949</v>
      </c>
      <c r="S177" s="219">
        <v>0.7174027227901123</v>
      </c>
      <c r="T177" s="216"/>
      <c r="U177" s="217"/>
      <c r="V177" s="217"/>
      <c r="W177" s="217"/>
      <c r="X177" s="217"/>
      <c r="Y177" s="217"/>
      <c r="Z177" s="217"/>
      <c r="AA177" s="217"/>
      <c r="AB177" s="217"/>
      <c r="AC177" s="217"/>
      <c r="AD177" s="217"/>
      <c r="AE177" s="217"/>
      <c r="AF177" s="217"/>
      <c r="AG177" s="217"/>
      <c r="AH177" s="217"/>
      <c r="AI177" s="217"/>
      <c r="AJ177" s="217"/>
      <c r="AK177" s="217"/>
      <c r="AL177" s="217"/>
      <c r="AM177" s="217"/>
      <c r="AN177" s="217"/>
      <c r="AO177" s="217"/>
      <c r="AP177" s="217"/>
      <c r="AQ177" s="217"/>
      <c r="AR177" s="217"/>
      <c r="AS177" s="217"/>
      <c r="AT177" s="217"/>
      <c r="AU177" s="217"/>
      <c r="AV177" s="217"/>
      <c r="AW177" s="217"/>
      <c r="AX177" s="217"/>
      <c r="AY177" s="217"/>
      <c r="AZ177" s="217"/>
      <c r="BA177" s="217"/>
      <c r="BB177" s="217"/>
      <c r="BC177" s="217"/>
      <c r="BD177" s="217"/>
      <c r="BE177" s="217"/>
      <c r="BF177" s="217"/>
      <c r="BG177" s="217"/>
      <c r="BH177" s="217"/>
      <c r="BI177" s="217"/>
      <c r="BJ177" s="217"/>
      <c r="BK177" s="217"/>
      <c r="BL177" s="217"/>
      <c r="BM177" s="222"/>
    </row>
    <row r="178" spans="1:65">
      <c r="A178" s="29"/>
      <c r="B178" s="3" t="s">
        <v>86</v>
      </c>
      <c r="C178" s="28"/>
      <c r="D178" s="13">
        <v>4.3745197327315653E-2</v>
      </c>
      <c r="E178" s="13">
        <v>2.5936510744405623E-2</v>
      </c>
      <c r="F178" s="13">
        <v>2.4454216516825108E-2</v>
      </c>
      <c r="G178" s="13">
        <v>9.746943845747787E-3</v>
      </c>
      <c r="H178" s="13">
        <v>3.4842053402879776E-2</v>
      </c>
      <c r="I178" s="13">
        <v>1.9286483228417774E-2</v>
      </c>
      <c r="J178" s="13">
        <v>1.8058004057854418E-2</v>
      </c>
      <c r="K178" s="13">
        <v>4.3651764496366874E-2</v>
      </c>
      <c r="L178" s="13">
        <v>3.5607966735333937E-2</v>
      </c>
      <c r="M178" s="13">
        <v>8.4061564818567788E-2</v>
      </c>
      <c r="N178" s="13">
        <v>2.1436749489149039E-2</v>
      </c>
      <c r="O178" s="13">
        <v>5.6722212692601186E-2</v>
      </c>
      <c r="P178" s="13">
        <v>4.1906402878727489E-2</v>
      </c>
      <c r="Q178" s="13">
        <v>2.8292540625102741E-3</v>
      </c>
      <c r="R178" s="13">
        <v>1.8649471173581594E-2</v>
      </c>
      <c r="S178" s="13">
        <v>2.8281316272934787E-2</v>
      </c>
      <c r="T178" s="15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5"/>
    </row>
    <row r="179" spans="1:65">
      <c r="A179" s="29"/>
      <c r="B179" s="3" t="s">
        <v>257</v>
      </c>
      <c r="C179" s="28"/>
      <c r="D179" s="13">
        <v>-0.20198973914882246</v>
      </c>
      <c r="E179" s="13">
        <v>-1.5074086567750333E-2</v>
      </c>
      <c r="F179" s="13">
        <v>-2.1367542883611312E-2</v>
      </c>
      <c r="G179" s="13">
        <v>0.22256682391916183</v>
      </c>
      <c r="H179" s="13">
        <v>-0.10695854877932109</v>
      </c>
      <c r="I179" s="13">
        <v>4.0937674643412691E-2</v>
      </c>
      <c r="J179" s="13">
        <v>-8.7604911916783212E-4</v>
      </c>
      <c r="K179" s="13">
        <v>0.44403355167431124</v>
      </c>
      <c r="L179" s="13">
        <v>0.14975153434464983</v>
      </c>
      <c r="M179" s="13">
        <v>-0.12004893791631222</v>
      </c>
      <c r="N179" s="13">
        <v>0.33106601080460574</v>
      </c>
      <c r="O179" s="13">
        <v>-0.25988953725474395</v>
      </c>
      <c r="P179" s="13">
        <v>-5.724024388401916E-2</v>
      </c>
      <c r="Q179" s="13">
        <v>0.15851202553632837</v>
      </c>
      <c r="R179" s="13">
        <v>-5.535220698926091E-2</v>
      </c>
      <c r="S179" s="13">
        <v>-4.2135948725952832E-2</v>
      </c>
      <c r="T179" s="15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29"/>
      <c r="B180" s="45" t="s">
        <v>258</v>
      </c>
      <c r="C180" s="46"/>
      <c r="D180" s="44">
        <v>1.3</v>
      </c>
      <c r="E180" s="44">
        <v>0.02</v>
      </c>
      <c r="F180" s="44">
        <v>0.02</v>
      </c>
      <c r="G180" s="44">
        <v>1.7</v>
      </c>
      <c r="H180" s="44">
        <v>0.63</v>
      </c>
      <c r="I180" s="44">
        <v>0.42</v>
      </c>
      <c r="J180" s="44">
        <v>0.12</v>
      </c>
      <c r="K180" s="44">
        <v>3.27</v>
      </c>
      <c r="L180" s="44">
        <v>1.19</v>
      </c>
      <c r="M180" s="44">
        <v>0.72</v>
      </c>
      <c r="N180" s="44">
        <v>2.4700000000000002</v>
      </c>
      <c r="O180" s="44">
        <v>1.71</v>
      </c>
      <c r="P180" s="44">
        <v>0.28000000000000003</v>
      </c>
      <c r="Q180" s="44">
        <v>1.25</v>
      </c>
      <c r="R180" s="44">
        <v>0.26</v>
      </c>
      <c r="S180" s="44">
        <v>0.17</v>
      </c>
      <c r="T180" s="15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B181" s="3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BM181" s="55"/>
    </row>
    <row r="182" spans="1:65" ht="15">
      <c r="B182" s="8" t="s">
        <v>486</v>
      </c>
      <c r="BM182" s="27" t="s">
        <v>66</v>
      </c>
    </row>
    <row r="183" spans="1:65" ht="15">
      <c r="A183" s="24" t="s">
        <v>25</v>
      </c>
      <c r="B183" s="18" t="s">
        <v>108</v>
      </c>
      <c r="C183" s="15" t="s">
        <v>109</v>
      </c>
      <c r="D183" s="16" t="s">
        <v>224</v>
      </c>
      <c r="E183" s="17" t="s">
        <v>224</v>
      </c>
      <c r="F183" s="17" t="s">
        <v>224</v>
      </c>
      <c r="G183" s="17" t="s">
        <v>224</v>
      </c>
      <c r="H183" s="17" t="s">
        <v>224</v>
      </c>
      <c r="I183" s="17" t="s">
        <v>224</v>
      </c>
      <c r="J183" s="17" t="s">
        <v>224</v>
      </c>
      <c r="K183" s="17" t="s">
        <v>224</v>
      </c>
      <c r="L183" s="17" t="s">
        <v>224</v>
      </c>
      <c r="M183" s="17" t="s">
        <v>224</v>
      </c>
      <c r="N183" s="17" t="s">
        <v>224</v>
      </c>
      <c r="O183" s="17" t="s">
        <v>224</v>
      </c>
      <c r="P183" s="17" t="s">
        <v>224</v>
      </c>
      <c r="Q183" s="17" t="s">
        <v>224</v>
      </c>
      <c r="R183" s="17" t="s">
        <v>224</v>
      </c>
      <c r="S183" s="17" t="s">
        <v>224</v>
      </c>
      <c r="T183" s="17" t="s">
        <v>224</v>
      </c>
      <c r="U183" s="17" t="s">
        <v>224</v>
      </c>
      <c r="V183" s="17" t="s">
        <v>224</v>
      </c>
      <c r="W183" s="17" t="s">
        <v>224</v>
      </c>
      <c r="X183" s="17" t="s">
        <v>224</v>
      </c>
      <c r="Y183" s="15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7">
        <v>1</v>
      </c>
    </row>
    <row r="184" spans="1:65">
      <c r="A184" s="29"/>
      <c r="B184" s="19" t="s">
        <v>225</v>
      </c>
      <c r="C184" s="9" t="s">
        <v>225</v>
      </c>
      <c r="D184" s="151" t="s">
        <v>227</v>
      </c>
      <c r="E184" s="152" t="s">
        <v>228</v>
      </c>
      <c r="F184" s="152" t="s">
        <v>229</v>
      </c>
      <c r="G184" s="152" t="s">
        <v>230</v>
      </c>
      <c r="H184" s="152" t="s">
        <v>231</v>
      </c>
      <c r="I184" s="152" t="s">
        <v>232</v>
      </c>
      <c r="J184" s="152" t="s">
        <v>233</v>
      </c>
      <c r="K184" s="152" t="s">
        <v>234</v>
      </c>
      <c r="L184" s="152" t="s">
        <v>235</v>
      </c>
      <c r="M184" s="152" t="s">
        <v>236</v>
      </c>
      <c r="N184" s="152" t="s">
        <v>237</v>
      </c>
      <c r="O184" s="152" t="s">
        <v>238</v>
      </c>
      <c r="P184" s="152" t="s">
        <v>239</v>
      </c>
      <c r="Q184" s="152" t="s">
        <v>240</v>
      </c>
      <c r="R184" s="152" t="s">
        <v>241</v>
      </c>
      <c r="S184" s="152" t="s">
        <v>242</v>
      </c>
      <c r="T184" s="152" t="s">
        <v>243</v>
      </c>
      <c r="U184" s="152" t="s">
        <v>244</v>
      </c>
      <c r="V184" s="152" t="s">
        <v>245</v>
      </c>
      <c r="W184" s="152" t="s">
        <v>246</v>
      </c>
      <c r="X184" s="152" t="s">
        <v>247</v>
      </c>
      <c r="Y184" s="15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7" t="s">
        <v>3</v>
      </c>
    </row>
    <row r="185" spans="1:65">
      <c r="A185" s="29"/>
      <c r="B185" s="19"/>
      <c r="C185" s="9"/>
      <c r="D185" s="10" t="s">
        <v>261</v>
      </c>
      <c r="E185" s="11" t="s">
        <v>261</v>
      </c>
      <c r="F185" s="11" t="s">
        <v>261</v>
      </c>
      <c r="G185" s="11" t="s">
        <v>261</v>
      </c>
      <c r="H185" s="11" t="s">
        <v>277</v>
      </c>
      <c r="I185" s="11" t="s">
        <v>276</v>
      </c>
      <c r="J185" s="11" t="s">
        <v>276</v>
      </c>
      <c r="K185" s="11" t="s">
        <v>277</v>
      </c>
      <c r="L185" s="11" t="s">
        <v>261</v>
      </c>
      <c r="M185" s="11" t="s">
        <v>261</v>
      </c>
      <c r="N185" s="11" t="s">
        <v>261</v>
      </c>
      <c r="O185" s="11" t="s">
        <v>276</v>
      </c>
      <c r="P185" s="11" t="s">
        <v>277</v>
      </c>
      <c r="Q185" s="11" t="s">
        <v>277</v>
      </c>
      <c r="R185" s="11" t="s">
        <v>277</v>
      </c>
      <c r="S185" s="11" t="s">
        <v>261</v>
      </c>
      <c r="T185" s="11" t="s">
        <v>276</v>
      </c>
      <c r="U185" s="11" t="s">
        <v>276</v>
      </c>
      <c r="V185" s="11" t="s">
        <v>277</v>
      </c>
      <c r="W185" s="11" t="s">
        <v>261</v>
      </c>
      <c r="X185" s="11" t="s">
        <v>261</v>
      </c>
      <c r="Y185" s="15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7">
        <v>1</v>
      </c>
    </row>
    <row r="186" spans="1:65">
      <c r="A186" s="29"/>
      <c r="B186" s="19"/>
      <c r="C186" s="9"/>
      <c r="D186" s="25" t="s">
        <v>278</v>
      </c>
      <c r="E186" s="25" t="s">
        <v>253</v>
      </c>
      <c r="F186" s="25" t="s">
        <v>279</v>
      </c>
      <c r="G186" s="25" t="s">
        <v>279</v>
      </c>
      <c r="H186" s="25" t="s">
        <v>280</v>
      </c>
      <c r="I186" s="25" t="s">
        <v>279</v>
      </c>
      <c r="J186" s="25" t="s">
        <v>281</v>
      </c>
      <c r="K186" s="25" t="s">
        <v>281</v>
      </c>
      <c r="L186" s="25" t="s">
        <v>279</v>
      </c>
      <c r="M186" s="25" t="s">
        <v>280</v>
      </c>
      <c r="N186" s="25" t="s">
        <v>280</v>
      </c>
      <c r="O186" s="25" t="s">
        <v>281</v>
      </c>
      <c r="P186" s="25" t="s">
        <v>281</v>
      </c>
      <c r="Q186" s="25" t="s">
        <v>280</v>
      </c>
      <c r="R186" s="25" t="s">
        <v>279</v>
      </c>
      <c r="S186" s="25" t="s">
        <v>279</v>
      </c>
      <c r="T186" s="25" t="s">
        <v>279</v>
      </c>
      <c r="U186" s="25" t="s">
        <v>278</v>
      </c>
      <c r="V186" s="25" t="s">
        <v>278</v>
      </c>
      <c r="W186" s="25" t="s">
        <v>279</v>
      </c>
      <c r="X186" s="25" t="s">
        <v>279</v>
      </c>
      <c r="Y186" s="15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7">
        <v>2</v>
      </c>
    </row>
    <row r="187" spans="1:65">
      <c r="A187" s="29"/>
      <c r="B187" s="18">
        <v>1</v>
      </c>
      <c r="C187" s="14">
        <v>1</v>
      </c>
      <c r="D187" s="213">
        <v>15.5</v>
      </c>
      <c r="E187" s="213">
        <v>15.1</v>
      </c>
      <c r="F187" s="213">
        <v>15</v>
      </c>
      <c r="G187" s="213">
        <v>14.1</v>
      </c>
      <c r="H187" s="213">
        <v>15</v>
      </c>
      <c r="I187" s="214">
        <v>15</v>
      </c>
      <c r="J187" s="214">
        <v>17.439999999999998</v>
      </c>
      <c r="K187" s="213">
        <v>14.89</v>
      </c>
      <c r="L187" s="213">
        <v>15.5</v>
      </c>
      <c r="M187" s="213">
        <v>14.7</v>
      </c>
      <c r="N187" s="215">
        <v>14.3</v>
      </c>
      <c r="O187" s="213">
        <v>14.7</v>
      </c>
      <c r="P187" s="214">
        <v>14</v>
      </c>
      <c r="Q187" s="213">
        <v>14.7</v>
      </c>
      <c r="R187" s="213">
        <v>15.8</v>
      </c>
      <c r="S187" s="213">
        <v>14.6</v>
      </c>
      <c r="T187" s="213">
        <v>15.514566666666665</v>
      </c>
      <c r="U187" s="214">
        <v>16.111000000000001</v>
      </c>
      <c r="V187" s="213">
        <v>15.2</v>
      </c>
      <c r="W187" s="213">
        <v>15.2</v>
      </c>
      <c r="X187" s="214">
        <v>14.4</v>
      </c>
      <c r="Y187" s="216"/>
      <c r="Z187" s="217"/>
      <c r="AA187" s="217"/>
      <c r="AB187" s="217"/>
      <c r="AC187" s="217"/>
      <c r="AD187" s="217"/>
      <c r="AE187" s="217"/>
      <c r="AF187" s="217"/>
      <c r="AG187" s="217"/>
      <c r="AH187" s="217"/>
      <c r="AI187" s="217"/>
      <c r="AJ187" s="217"/>
      <c r="AK187" s="217"/>
      <c r="AL187" s="217"/>
      <c r="AM187" s="217"/>
      <c r="AN187" s="217"/>
      <c r="AO187" s="217"/>
      <c r="AP187" s="217"/>
      <c r="AQ187" s="217"/>
      <c r="AR187" s="217"/>
      <c r="AS187" s="217"/>
      <c r="AT187" s="217"/>
      <c r="AU187" s="217"/>
      <c r="AV187" s="217"/>
      <c r="AW187" s="217"/>
      <c r="AX187" s="217"/>
      <c r="AY187" s="217"/>
      <c r="AZ187" s="217"/>
      <c r="BA187" s="217"/>
      <c r="BB187" s="217"/>
      <c r="BC187" s="217"/>
      <c r="BD187" s="217"/>
      <c r="BE187" s="217"/>
      <c r="BF187" s="217"/>
      <c r="BG187" s="217"/>
      <c r="BH187" s="217"/>
      <c r="BI187" s="217"/>
      <c r="BJ187" s="217"/>
      <c r="BK187" s="217"/>
      <c r="BL187" s="217"/>
      <c r="BM187" s="218">
        <v>1</v>
      </c>
    </row>
    <row r="188" spans="1:65">
      <c r="A188" s="29"/>
      <c r="B188" s="19">
        <v>1</v>
      </c>
      <c r="C188" s="9">
        <v>2</v>
      </c>
      <c r="D188" s="219">
        <v>15.2</v>
      </c>
      <c r="E188" s="219">
        <v>15.2</v>
      </c>
      <c r="F188" s="219">
        <v>15.1</v>
      </c>
      <c r="G188" s="219">
        <v>14.2</v>
      </c>
      <c r="H188" s="219">
        <v>15.2</v>
      </c>
      <c r="I188" s="220">
        <v>15</v>
      </c>
      <c r="J188" s="220">
        <v>17.423000000000002</v>
      </c>
      <c r="K188" s="219">
        <v>15.65</v>
      </c>
      <c r="L188" s="219">
        <v>15.299999999999999</v>
      </c>
      <c r="M188" s="219">
        <v>14.9</v>
      </c>
      <c r="N188" s="219">
        <v>14.9</v>
      </c>
      <c r="O188" s="219">
        <v>14.8</v>
      </c>
      <c r="P188" s="220">
        <v>14</v>
      </c>
      <c r="Q188" s="219">
        <v>15.1</v>
      </c>
      <c r="R188" s="219">
        <v>15.6</v>
      </c>
      <c r="S188" s="219">
        <v>14.9</v>
      </c>
      <c r="T188" s="219">
        <v>15.489999999999998</v>
      </c>
      <c r="U188" s="220">
        <v>16.091999999999999</v>
      </c>
      <c r="V188" s="219">
        <v>15.5</v>
      </c>
      <c r="W188" s="219">
        <v>15.2</v>
      </c>
      <c r="X188" s="220">
        <v>14.1</v>
      </c>
      <c r="Y188" s="216"/>
      <c r="Z188" s="217"/>
      <c r="AA188" s="217"/>
      <c r="AB188" s="217"/>
      <c r="AC188" s="217"/>
      <c r="AD188" s="217"/>
      <c r="AE188" s="217"/>
      <c r="AF188" s="217"/>
      <c r="AG188" s="217"/>
      <c r="AH188" s="217"/>
      <c r="AI188" s="217"/>
      <c r="AJ188" s="217"/>
      <c r="AK188" s="217"/>
      <c r="AL188" s="217"/>
      <c r="AM188" s="217"/>
      <c r="AN188" s="217"/>
      <c r="AO188" s="217"/>
      <c r="AP188" s="217"/>
      <c r="AQ188" s="217"/>
      <c r="AR188" s="217"/>
      <c r="AS188" s="217"/>
      <c r="AT188" s="217"/>
      <c r="AU188" s="217"/>
      <c r="AV188" s="217"/>
      <c r="AW188" s="217"/>
      <c r="AX188" s="217"/>
      <c r="AY188" s="217"/>
      <c r="AZ188" s="217"/>
      <c r="BA188" s="217"/>
      <c r="BB188" s="217"/>
      <c r="BC188" s="217"/>
      <c r="BD188" s="217"/>
      <c r="BE188" s="217"/>
      <c r="BF188" s="217"/>
      <c r="BG188" s="217"/>
      <c r="BH188" s="217"/>
      <c r="BI188" s="217"/>
      <c r="BJ188" s="217"/>
      <c r="BK188" s="217"/>
      <c r="BL188" s="217"/>
      <c r="BM188" s="218">
        <v>25</v>
      </c>
    </row>
    <row r="189" spans="1:65">
      <c r="A189" s="29"/>
      <c r="B189" s="19">
        <v>1</v>
      </c>
      <c r="C189" s="9">
        <v>3</v>
      </c>
      <c r="D189" s="219">
        <v>14.9</v>
      </c>
      <c r="E189" s="219">
        <v>15.5</v>
      </c>
      <c r="F189" s="219">
        <v>14.4</v>
      </c>
      <c r="G189" s="219">
        <v>14.3</v>
      </c>
      <c r="H189" s="219">
        <v>15.2</v>
      </c>
      <c r="I189" s="220">
        <v>15</v>
      </c>
      <c r="J189" s="220">
        <v>17.325500000000002</v>
      </c>
      <c r="K189" s="219">
        <v>15.26</v>
      </c>
      <c r="L189" s="219">
        <v>15.1</v>
      </c>
      <c r="M189" s="219">
        <v>15.299999999999999</v>
      </c>
      <c r="N189" s="219">
        <v>15.2</v>
      </c>
      <c r="O189" s="219">
        <v>14.8</v>
      </c>
      <c r="P189" s="220">
        <v>14</v>
      </c>
      <c r="Q189" s="219">
        <v>14.6</v>
      </c>
      <c r="R189" s="221">
        <v>14.6</v>
      </c>
      <c r="S189" s="219">
        <v>15</v>
      </c>
      <c r="T189" s="219">
        <v>15.775166666666667</v>
      </c>
      <c r="U189" s="220">
        <v>16.213999999999999</v>
      </c>
      <c r="V189" s="219">
        <v>15.400000000000002</v>
      </c>
      <c r="W189" s="219">
        <v>15.2</v>
      </c>
      <c r="X189" s="220">
        <v>14.2</v>
      </c>
      <c r="Y189" s="216"/>
      <c r="Z189" s="217"/>
      <c r="AA189" s="217"/>
      <c r="AB189" s="217"/>
      <c r="AC189" s="217"/>
      <c r="AD189" s="217"/>
      <c r="AE189" s="217"/>
      <c r="AF189" s="217"/>
      <c r="AG189" s="217"/>
      <c r="AH189" s="217"/>
      <c r="AI189" s="217"/>
      <c r="AJ189" s="217"/>
      <c r="AK189" s="217"/>
      <c r="AL189" s="217"/>
      <c r="AM189" s="217"/>
      <c r="AN189" s="217"/>
      <c r="AO189" s="217"/>
      <c r="AP189" s="217"/>
      <c r="AQ189" s="217"/>
      <c r="AR189" s="217"/>
      <c r="AS189" s="217"/>
      <c r="AT189" s="217"/>
      <c r="AU189" s="217"/>
      <c r="AV189" s="217"/>
      <c r="AW189" s="217"/>
      <c r="AX189" s="217"/>
      <c r="AY189" s="217"/>
      <c r="AZ189" s="217"/>
      <c r="BA189" s="217"/>
      <c r="BB189" s="217"/>
      <c r="BC189" s="217"/>
      <c r="BD189" s="217"/>
      <c r="BE189" s="217"/>
      <c r="BF189" s="217"/>
      <c r="BG189" s="217"/>
      <c r="BH189" s="217"/>
      <c r="BI189" s="217"/>
      <c r="BJ189" s="217"/>
      <c r="BK189" s="217"/>
      <c r="BL189" s="217"/>
      <c r="BM189" s="218">
        <v>16</v>
      </c>
    </row>
    <row r="190" spans="1:65">
      <c r="A190" s="29"/>
      <c r="B190" s="19">
        <v>1</v>
      </c>
      <c r="C190" s="9">
        <v>4</v>
      </c>
      <c r="D190" s="219">
        <v>15.2</v>
      </c>
      <c r="E190" s="219">
        <v>15.1</v>
      </c>
      <c r="F190" s="219">
        <v>15</v>
      </c>
      <c r="G190" s="219">
        <v>14.9</v>
      </c>
      <c r="H190" s="219">
        <v>15.1</v>
      </c>
      <c r="I190" s="220">
        <v>14</v>
      </c>
      <c r="J190" s="220">
        <v>17.009500000000003</v>
      </c>
      <c r="K190" s="219">
        <v>14.82</v>
      </c>
      <c r="L190" s="219">
        <v>15.1</v>
      </c>
      <c r="M190" s="219">
        <v>15.1</v>
      </c>
      <c r="N190" s="219">
        <v>15.299999999999999</v>
      </c>
      <c r="O190" s="219">
        <v>14.6</v>
      </c>
      <c r="P190" s="220">
        <v>14</v>
      </c>
      <c r="Q190" s="219">
        <v>14.4</v>
      </c>
      <c r="R190" s="219">
        <v>15.2</v>
      </c>
      <c r="S190" s="219">
        <v>15.400000000000002</v>
      </c>
      <c r="T190" s="219">
        <v>15.708833333333331</v>
      </c>
      <c r="U190" s="220">
        <v>16.221</v>
      </c>
      <c r="V190" s="219">
        <v>15.400000000000002</v>
      </c>
      <c r="W190" s="219">
        <v>14.8</v>
      </c>
      <c r="X190" s="220">
        <v>13.3</v>
      </c>
      <c r="Y190" s="216"/>
      <c r="Z190" s="217"/>
      <c r="AA190" s="217"/>
      <c r="AB190" s="217"/>
      <c r="AC190" s="217"/>
      <c r="AD190" s="217"/>
      <c r="AE190" s="217"/>
      <c r="AF190" s="217"/>
      <c r="AG190" s="217"/>
      <c r="AH190" s="217"/>
      <c r="AI190" s="217"/>
      <c r="AJ190" s="217"/>
      <c r="AK190" s="217"/>
      <c r="AL190" s="217"/>
      <c r="AM190" s="217"/>
      <c r="AN190" s="217"/>
      <c r="AO190" s="217"/>
      <c r="AP190" s="217"/>
      <c r="AQ190" s="217"/>
      <c r="AR190" s="217"/>
      <c r="AS190" s="217"/>
      <c r="AT190" s="217"/>
      <c r="AU190" s="217"/>
      <c r="AV190" s="217"/>
      <c r="AW190" s="217"/>
      <c r="AX190" s="217"/>
      <c r="AY190" s="217"/>
      <c r="AZ190" s="217"/>
      <c r="BA190" s="217"/>
      <c r="BB190" s="217"/>
      <c r="BC190" s="217"/>
      <c r="BD190" s="217"/>
      <c r="BE190" s="217"/>
      <c r="BF190" s="217"/>
      <c r="BG190" s="217"/>
      <c r="BH190" s="217"/>
      <c r="BI190" s="217"/>
      <c r="BJ190" s="217"/>
      <c r="BK190" s="217"/>
      <c r="BL190" s="217"/>
      <c r="BM190" s="218">
        <v>15.090498263888888</v>
      </c>
    </row>
    <row r="191" spans="1:65">
      <c r="A191" s="29"/>
      <c r="B191" s="19">
        <v>1</v>
      </c>
      <c r="C191" s="9">
        <v>5</v>
      </c>
      <c r="D191" s="219">
        <v>14.7</v>
      </c>
      <c r="E191" s="219">
        <v>14.3</v>
      </c>
      <c r="F191" s="219">
        <v>14.4</v>
      </c>
      <c r="G191" s="219">
        <v>14.4</v>
      </c>
      <c r="H191" s="219">
        <v>14.9</v>
      </c>
      <c r="I191" s="220">
        <v>15</v>
      </c>
      <c r="J191" s="220">
        <v>17.044499999999999</v>
      </c>
      <c r="K191" s="219">
        <v>15.489999999999998</v>
      </c>
      <c r="L191" s="219">
        <v>15.400000000000002</v>
      </c>
      <c r="M191" s="219">
        <v>15</v>
      </c>
      <c r="N191" s="219">
        <v>15</v>
      </c>
      <c r="O191" s="219">
        <v>14.8</v>
      </c>
      <c r="P191" s="220">
        <v>14</v>
      </c>
      <c r="Q191" s="219">
        <v>15.2</v>
      </c>
      <c r="R191" s="219">
        <v>15.7</v>
      </c>
      <c r="S191" s="219">
        <v>14.9</v>
      </c>
      <c r="T191" s="219">
        <v>15.88</v>
      </c>
      <c r="U191" s="220">
        <v>16.143000000000001</v>
      </c>
      <c r="V191" s="219">
        <v>15.299999999999999</v>
      </c>
      <c r="W191" s="219">
        <v>14.8</v>
      </c>
      <c r="X191" s="220">
        <v>13.5</v>
      </c>
      <c r="Y191" s="216"/>
      <c r="Z191" s="217"/>
      <c r="AA191" s="217"/>
      <c r="AB191" s="217"/>
      <c r="AC191" s="217"/>
      <c r="AD191" s="217"/>
      <c r="AE191" s="217"/>
      <c r="AF191" s="217"/>
      <c r="AG191" s="217"/>
      <c r="AH191" s="217"/>
      <c r="AI191" s="217"/>
      <c r="AJ191" s="217"/>
      <c r="AK191" s="217"/>
      <c r="AL191" s="217"/>
      <c r="AM191" s="217"/>
      <c r="AN191" s="217"/>
      <c r="AO191" s="217"/>
      <c r="AP191" s="217"/>
      <c r="AQ191" s="217"/>
      <c r="AR191" s="217"/>
      <c r="AS191" s="217"/>
      <c r="AT191" s="217"/>
      <c r="AU191" s="217"/>
      <c r="AV191" s="217"/>
      <c r="AW191" s="217"/>
      <c r="AX191" s="217"/>
      <c r="AY191" s="217"/>
      <c r="AZ191" s="217"/>
      <c r="BA191" s="217"/>
      <c r="BB191" s="217"/>
      <c r="BC191" s="217"/>
      <c r="BD191" s="217"/>
      <c r="BE191" s="217"/>
      <c r="BF191" s="217"/>
      <c r="BG191" s="217"/>
      <c r="BH191" s="217"/>
      <c r="BI191" s="217"/>
      <c r="BJ191" s="217"/>
      <c r="BK191" s="217"/>
      <c r="BL191" s="217"/>
      <c r="BM191" s="218">
        <v>80</v>
      </c>
    </row>
    <row r="192" spans="1:65">
      <c r="A192" s="29"/>
      <c r="B192" s="19">
        <v>1</v>
      </c>
      <c r="C192" s="9">
        <v>6</v>
      </c>
      <c r="D192" s="219">
        <v>14.7</v>
      </c>
      <c r="E192" s="219">
        <v>15.6</v>
      </c>
      <c r="F192" s="219">
        <v>15.2</v>
      </c>
      <c r="G192" s="219">
        <v>14.8</v>
      </c>
      <c r="H192" s="219">
        <v>14.9</v>
      </c>
      <c r="I192" s="220">
        <v>15</v>
      </c>
      <c r="J192" s="220">
        <v>17.1205</v>
      </c>
      <c r="K192" s="219">
        <v>15.17</v>
      </c>
      <c r="L192" s="219">
        <v>16.100000000000001</v>
      </c>
      <c r="M192" s="219">
        <v>15.1</v>
      </c>
      <c r="N192" s="219">
        <v>15.2</v>
      </c>
      <c r="O192" s="219">
        <v>14.8</v>
      </c>
      <c r="P192" s="220">
        <v>14</v>
      </c>
      <c r="Q192" s="219">
        <v>14.7</v>
      </c>
      <c r="R192" s="219">
        <v>15.6</v>
      </c>
      <c r="S192" s="221">
        <v>16</v>
      </c>
      <c r="T192" s="219">
        <v>15.779266666666667</v>
      </c>
      <c r="U192" s="220">
        <v>16.181999999999999</v>
      </c>
      <c r="V192" s="219">
        <v>15.400000000000002</v>
      </c>
      <c r="W192" s="219">
        <v>15</v>
      </c>
      <c r="X192" s="220">
        <v>14.5</v>
      </c>
      <c r="Y192" s="216"/>
      <c r="Z192" s="217"/>
      <c r="AA192" s="217"/>
      <c r="AB192" s="217"/>
      <c r="AC192" s="217"/>
      <c r="AD192" s="217"/>
      <c r="AE192" s="217"/>
      <c r="AF192" s="217"/>
      <c r="AG192" s="217"/>
      <c r="AH192" s="217"/>
      <c r="AI192" s="217"/>
      <c r="AJ192" s="217"/>
      <c r="AK192" s="217"/>
      <c r="AL192" s="217"/>
      <c r="AM192" s="217"/>
      <c r="AN192" s="217"/>
      <c r="AO192" s="217"/>
      <c r="AP192" s="217"/>
      <c r="AQ192" s="217"/>
      <c r="AR192" s="217"/>
      <c r="AS192" s="217"/>
      <c r="AT192" s="217"/>
      <c r="AU192" s="217"/>
      <c r="AV192" s="217"/>
      <c r="AW192" s="217"/>
      <c r="AX192" s="217"/>
      <c r="AY192" s="217"/>
      <c r="AZ192" s="217"/>
      <c r="BA192" s="217"/>
      <c r="BB192" s="217"/>
      <c r="BC192" s="217"/>
      <c r="BD192" s="217"/>
      <c r="BE192" s="217"/>
      <c r="BF192" s="217"/>
      <c r="BG192" s="217"/>
      <c r="BH192" s="217"/>
      <c r="BI192" s="217"/>
      <c r="BJ192" s="217"/>
      <c r="BK192" s="217"/>
      <c r="BL192" s="217"/>
      <c r="BM192" s="222"/>
    </row>
    <row r="193" spans="1:65">
      <c r="A193" s="29"/>
      <c r="B193" s="20" t="s">
        <v>254</v>
      </c>
      <c r="C193" s="12"/>
      <c r="D193" s="223">
        <v>15.033333333333333</v>
      </c>
      <c r="E193" s="223">
        <v>15.133333333333333</v>
      </c>
      <c r="F193" s="223">
        <v>14.850000000000001</v>
      </c>
      <c r="G193" s="223">
        <v>14.449999999999998</v>
      </c>
      <c r="H193" s="223">
        <v>15.050000000000002</v>
      </c>
      <c r="I193" s="223">
        <v>14.833333333333334</v>
      </c>
      <c r="J193" s="223">
        <v>17.227166666666665</v>
      </c>
      <c r="K193" s="223">
        <v>15.213333333333333</v>
      </c>
      <c r="L193" s="223">
        <v>15.416666666666666</v>
      </c>
      <c r="M193" s="223">
        <v>15.016666666666666</v>
      </c>
      <c r="N193" s="223">
        <v>14.983333333333334</v>
      </c>
      <c r="O193" s="223">
        <v>14.75</v>
      </c>
      <c r="P193" s="223">
        <v>14</v>
      </c>
      <c r="Q193" s="223">
        <v>14.783333333333333</v>
      </c>
      <c r="R193" s="223">
        <v>15.416666666666666</v>
      </c>
      <c r="S193" s="223">
        <v>15.133333333333335</v>
      </c>
      <c r="T193" s="223">
        <v>15.691305555555553</v>
      </c>
      <c r="U193" s="223">
        <v>16.160500000000003</v>
      </c>
      <c r="V193" s="223">
        <v>15.366666666666667</v>
      </c>
      <c r="W193" s="223">
        <v>15.033333333333331</v>
      </c>
      <c r="X193" s="223">
        <v>14</v>
      </c>
      <c r="Y193" s="216"/>
      <c r="Z193" s="217"/>
      <c r="AA193" s="217"/>
      <c r="AB193" s="217"/>
      <c r="AC193" s="217"/>
      <c r="AD193" s="217"/>
      <c r="AE193" s="217"/>
      <c r="AF193" s="217"/>
      <c r="AG193" s="217"/>
      <c r="AH193" s="217"/>
      <c r="AI193" s="217"/>
      <c r="AJ193" s="217"/>
      <c r="AK193" s="217"/>
      <c r="AL193" s="217"/>
      <c r="AM193" s="217"/>
      <c r="AN193" s="217"/>
      <c r="AO193" s="217"/>
      <c r="AP193" s="217"/>
      <c r="AQ193" s="217"/>
      <c r="AR193" s="217"/>
      <c r="AS193" s="217"/>
      <c r="AT193" s="217"/>
      <c r="AU193" s="217"/>
      <c r="AV193" s="217"/>
      <c r="AW193" s="217"/>
      <c r="AX193" s="217"/>
      <c r="AY193" s="217"/>
      <c r="AZ193" s="217"/>
      <c r="BA193" s="217"/>
      <c r="BB193" s="217"/>
      <c r="BC193" s="217"/>
      <c r="BD193" s="217"/>
      <c r="BE193" s="217"/>
      <c r="BF193" s="217"/>
      <c r="BG193" s="217"/>
      <c r="BH193" s="217"/>
      <c r="BI193" s="217"/>
      <c r="BJ193" s="217"/>
      <c r="BK193" s="217"/>
      <c r="BL193" s="217"/>
      <c r="BM193" s="222"/>
    </row>
    <row r="194" spans="1:65">
      <c r="A194" s="29"/>
      <c r="B194" s="3" t="s">
        <v>255</v>
      </c>
      <c r="C194" s="28"/>
      <c r="D194" s="219">
        <v>15.05</v>
      </c>
      <c r="E194" s="219">
        <v>15.149999999999999</v>
      </c>
      <c r="F194" s="219">
        <v>15</v>
      </c>
      <c r="G194" s="219">
        <v>14.350000000000001</v>
      </c>
      <c r="H194" s="219">
        <v>15.05</v>
      </c>
      <c r="I194" s="219">
        <v>15</v>
      </c>
      <c r="J194" s="219">
        <v>17.222999999999999</v>
      </c>
      <c r="K194" s="219">
        <v>15.215</v>
      </c>
      <c r="L194" s="219">
        <v>15.350000000000001</v>
      </c>
      <c r="M194" s="219">
        <v>15.05</v>
      </c>
      <c r="N194" s="219">
        <v>15.1</v>
      </c>
      <c r="O194" s="219">
        <v>14.8</v>
      </c>
      <c r="P194" s="219">
        <v>14</v>
      </c>
      <c r="Q194" s="219">
        <v>14.7</v>
      </c>
      <c r="R194" s="219">
        <v>15.6</v>
      </c>
      <c r="S194" s="219">
        <v>14.95</v>
      </c>
      <c r="T194" s="219">
        <v>15.741999999999999</v>
      </c>
      <c r="U194" s="219">
        <v>16.162500000000001</v>
      </c>
      <c r="V194" s="219">
        <v>15.400000000000002</v>
      </c>
      <c r="W194" s="219">
        <v>15.1</v>
      </c>
      <c r="X194" s="219">
        <v>14.149999999999999</v>
      </c>
      <c r="Y194" s="216"/>
      <c r="Z194" s="217"/>
      <c r="AA194" s="217"/>
      <c r="AB194" s="217"/>
      <c r="AC194" s="217"/>
      <c r="AD194" s="217"/>
      <c r="AE194" s="217"/>
      <c r="AF194" s="217"/>
      <c r="AG194" s="217"/>
      <c r="AH194" s="217"/>
      <c r="AI194" s="217"/>
      <c r="AJ194" s="217"/>
      <c r="AK194" s="217"/>
      <c r="AL194" s="217"/>
      <c r="AM194" s="217"/>
      <c r="AN194" s="217"/>
      <c r="AO194" s="217"/>
      <c r="AP194" s="217"/>
      <c r="AQ194" s="217"/>
      <c r="AR194" s="217"/>
      <c r="AS194" s="217"/>
      <c r="AT194" s="217"/>
      <c r="AU194" s="217"/>
      <c r="AV194" s="217"/>
      <c r="AW194" s="217"/>
      <c r="AX194" s="217"/>
      <c r="AY194" s="217"/>
      <c r="AZ194" s="217"/>
      <c r="BA194" s="217"/>
      <c r="BB194" s="217"/>
      <c r="BC194" s="217"/>
      <c r="BD194" s="217"/>
      <c r="BE194" s="217"/>
      <c r="BF194" s="217"/>
      <c r="BG194" s="217"/>
      <c r="BH194" s="217"/>
      <c r="BI194" s="217"/>
      <c r="BJ194" s="217"/>
      <c r="BK194" s="217"/>
      <c r="BL194" s="217"/>
      <c r="BM194" s="222"/>
    </row>
    <row r="195" spans="1:65">
      <c r="A195" s="29"/>
      <c r="B195" s="3" t="s">
        <v>256</v>
      </c>
      <c r="C195" s="28"/>
      <c r="D195" s="23">
        <v>0.32041639575194458</v>
      </c>
      <c r="E195" s="23">
        <v>0.45898438608155978</v>
      </c>
      <c r="F195" s="23">
        <v>0.35637059362410883</v>
      </c>
      <c r="G195" s="23">
        <v>0.32710854467592287</v>
      </c>
      <c r="H195" s="23">
        <v>0.13784048752090175</v>
      </c>
      <c r="I195" s="23">
        <v>0.40824829046386302</v>
      </c>
      <c r="J195" s="23">
        <v>0.19258340184622999</v>
      </c>
      <c r="K195" s="23">
        <v>0.32574018276329747</v>
      </c>
      <c r="L195" s="23">
        <v>0.3710345895825175</v>
      </c>
      <c r="M195" s="23">
        <v>0.20412414523193131</v>
      </c>
      <c r="N195" s="23">
        <v>0.36560452221856637</v>
      </c>
      <c r="O195" s="23">
        <v>8.3666002653408109E-2</v>
      </c>
      <c r="P195" s="23">
        <v>0</v>
      </c>
      <c r="Q195" s="23">
        <v>0.30605010483034722</v>
      </c>
      <c r="R195" s="23">
        <v>0.44907311951024947</v>
      </c>
      <c r="S195" s="23">
        <v>0.49665548085837824</v>
      </c>
      <c r="T195" s="23">
        <v>0.15648847940083468</v>
      </c>
      <c r="U195" s="23">
        <v>5.3728018761163877E-2</v>
      </c>
      <c r="V195" s="23">
        <v>0.10327955589886523</v>
      </c>
      <c r="W195" s="23">
        <v>0.19663841605003432</v>
      </c>
      <c r="X195" s="23">
        <v>0.48989794855663538</v>
      </c>
      <c r="Y195" s="15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A196" s="29"/>
      <c r="B196" s="3" t="s">
        <v>86</v>
      </c>
      <c r="C196" s="28"/>
      <c r="D196" s="13">
        <v>2.1313729207446425E-2</v>
      </c>
      <c r="E196" s="13">
        <v>3.0329364719045803E-2</v>
      </c>
      <c r="F196" s="13">
        <v>2.3998019772667259E-2</v>
      </c>
      <c r="G196" s="13">
        <v>2.2637269527745533E-2</v>
      </c>
      <c r="H196" s="13">
        <v>9.158836380126361E-3</v>
      </c>
      <c r="I196" s="13">
        <v>2.7522356660485147E-2</v>
      </c>
      <c r="J196" s="13">
        <v>1.1179052572752146E-2</v>
      </c>
      <c r="K196" s="13">
        <v>2.1411493170243042E-2</v>
      </c>
      <c r="L196" s="13">
        <v>2.4067108513460597E-2</v>
      </c>
      <c r="M196" s="13">
        <v>1.3593172823436049E-2</v>
      </c>
      <c r="N196" s="13">
        <v>2.4400746755410437E-2</v>
      </c>
      <c r="O196" s="13">
        <v>5.6722713663327528E-3</v>
      </c>
      <c r="P196" s="13">
        <v>0</v>
      </c>
      <c r="Q196" s="13">
        <v>2.0702374622120445E-2</v>
      </c>
      <c r="R196" s="13">
        <v>2.9129067211475644E-2</v>
      </c>
      <c r="S196" s="13">
        <v>3.2818644109584461E-2</v>
      </c>
      <c r="T196" s="13">
        <v>9.9729419484428736E-3</v>
      </c>
      <c r="U196" s="13">
        <v>3.3246507695407859E-3</v>
      </c>
      <c r="V196" s="13">
        <v>6.7210123144597761E-3</v>
      </c>
      <c r="W196" s="13">
        <v>1.3080160712862596E-2</v>
      </c>
      <c r="X196" s="13">
        <v>3.4992710611188242E-2</v>
      </c>
      <c r="Y196" s="15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5"/>
    </row>
    <row r="197" spans="1:65">
      <c r="A197" s="29"/>
      <c r="B197" s="3" t="s">
        <v>257</v>
      </c>
      <c r="C197" s="28"/>
      <c r="D197" s="13">
        <v>-3.7881406932962491E-3</v>
      </c>
      <c r="E197" s="13">
        <v>2.8385457322470664E-3</v>
      </c>
      <c r="F197" s="13">
        <v>-1.593706580679255E-2</v>
      </c>
      <c r="G197" s="13">
        <v>-4.2443811508966811E-2</v>
      </c>
      <c r="H197" s="13">
        <v>-2.6836929557055855E-3</v>
      </c>
      <c r="I197" s="13">
        <v>-1.7041513544383213E-2</v>
      </c>
      <c r="J197" s="13">
        <v>0.14159031500575181</v>
      </c>
      <c r="K197" s="13">
        <v>8.1398948726818521E-3</v>
      </c>
      <c r="L197" s="13">
        <v>2.1614157271287127E-2</v>
      </c>
      <c r="M197" s="13">
        <v>-4.8925884308869128E-3</v>
      </c>
      <c r="N197" s="13">
        <v>-7.1014839060680179E-3</v>
      </c>
      <c r="O197" s="13">
        <v>-2.2563752232336198E-2</v>
      </c>
      <c r="P197" s="13">
        <v>-7.2263900423912286E-2</v>
      </c>
      <c r="Q197" s="13">
        <v>-2.0354856757154982E-2</v>
      </c>
      <c r="R197" s="13">
        <v>2.1614157271287127E-2</v>
      </c>
      <c r="S197" s="13">
        <v>2.8385457322472885E-3</v>
      </c>
      <c r="T197" s="13">
        <v>3.9813615240550382E-2</v>
      </c>
      <c r="U197" s="13">
        <v>7.090565979995489E-2</v>
      </c>
      <c r="V197" s="13">
        <v>1.8300814058515247E-2</v>
      </c>
      <c r="W197" s="13">
        <v>-3.7881406932963602E-3</v>
      </c>
      <c r="X197" s="13">
        <v>-7.2263900423912286E-2</v>
      </c>
      <c r="Y197" s="15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5"/>
    </row>
    <row r="198" spans="1:65">
      <c r="A198" s="29"/>
      <c r="B198" s="45" t="s">
        <v>258</v>
      </c>
      <c r="C198" s="46"/>
      <c r="D198" s="44">
        <v>0.02</v>
      </c>
      <c r="E198" s="44">
        <v>0.22</v>
      </c>
      <c r="F198" s="44">
        <v>0.47</v>
      </c>
      <c r="G198" s="44">
        <v>1.45</v>
      </c>
      <c r="H198" s="44">
        <v>0.02</v>
      </c>
      <c r="I198" s="44" t="s">
        <v>259</v>
      </c>
      <c r="J198" s="44">
        <v>5.36</v>
      </c>
      <c r="K198" s="44">
        <v>0.42</v>
      </c>
      <c r="L198" s="44">
        <v>0.92</v>
      </c>
      <c r="M198" s="44">
        <v>0.06</v>
      </c>
      <c r="N198" s="44">
        <v>0.14000000000000001</v>
      </c>
      <c r="O198" s="44">
        <v>0.72</v>
      </c>
      <c r="P198" s="44">
        <v>2.5499999999999998</v>
      </c>
      <c r="Q198" s="44">
        <v>0.63</v>
      </c>
      <c r="R198" s="44">
        <v>0.92</v>
      </c>
      <c r="S198" s="44">
        <v>0.22</v>
      </c>
      <c r="T198" s="44">
        <v>1.59</v>
      </c>
      <c r="U198" s="44">
        <v>2.74</v>
      </c>
      <c r="V198" s="44">
        <v>0.8</v>
      </c>
      <c r="W198" s="44">
        <v>0.02</v>
      </c>
      <c r="X198" s="44">
        <v>2.5499999999999998</v>
      </c>
      <c r="Y198" s="15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B199" s="30" t="s">
        <v>282</v>
      </c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BM199" s="55"/>
    </row>
    <row r="200" spans="1:65">
      <c r="BM200" s="55"/>
    </row>
    <row r="201" spans="1:65" ht="15">
      <c r="B201" s="8" t="s">
        <v>487</v>
      </c>
      <c r="BM201" s="27" t="s">
        <v>66</v>
      </c>
    </row>
    <row r="202" spans="1:65" ht="15">
      <c r="A202" s="24" t="s">
        <v>51</v>
      </c>
      <c r="B202" s="18" t="s">
        <v>108</v>
      </c>
      <c r="C202" s="15" t="s">
        <v>109</v>
      </c>
      <c r="D202" s="16" t="s">
        <v>224</v>
      </c>
      <c r="E202" s="17" t="s">
        <v>224</v>
      </c>
      <c r="F202" s="17" t="s">
        <v>224</v>
      </c>
      <c r="G202" s="17" t="s">
        <v>224</v>
      </c>
      <c r="H202" s="17" t="s">
        <v>224</v>
      </c>
      <c r="I202" s="17" t="s">
        <v>224</v>
      </c>
      <c r="J202" s="17" t="s">
        <v>224</v>
      </c>
      <c r="K202" s="17" t="s">
        <v>224</v>
      </c>
      <c r="L202" s="17" t="s">
        <v>224</v>
      </c>
      <c r="M202" s="17" t="s">
        <v>224</v>
      </c>
      <c r="N202" s="17" t="s">
        <v>224</v>
      </c>
      <c r="O202" s="17" t="s">
        <v>224</v>
      </c>
      <c r="P202" s="17" t="s">
        <v>224</v>
      </c>
      <c r="Q202" s="17" t="s">
        <v>224</v>
      </c>
      <c r="R202" s="17" t="s">
        <v>224</v>
      </c>
      <c r="S202" s="17" t="s">
        <v>224</v>
      </c>
      <c r="T202" s="17" t="s">
        <v>224</v>
      </c>
      <c r="U202" s="17" t="s">
        <v>224</v>
      </c>
      <c r="V202" s="17" t="s">
        <v>224</v>
      </c>
      <c r="W202" s="17" t="s">
        <v>224</v>
      </c>
      <c r="X202" s="15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7">
        <v>1</v>
      </c>
    </row>
    <row r="203" spans="1:65">
      <c r="A203" s="29"/>
      <c r="B203" s="19" t="s">
        <v>225</v>
      </c>
      <c r="C203" s="9" t="s">
        <v>225</v>
      </c>
      <c r="D203" s="151" t="s">
        <v>227</v>
      </c>
      <c r="E203" s="152" t="s">
        <v>228</v>
      </c>
      <c r="F203" s="152" t="s">
        <v>229</v>
      </c>
      <c r="G203" s="152" t="s">
        <v>230</v>
      </c>
      <c r="H203" s="152" t="s">
        <v>231</v>
      </c>
      <c r="I203" s="152" t="s">
        <v>232</v>
      </c>
      <c r="J203" s="152" t="s">
        <v>234</v>
      </c>
      <c r="K203" s="152" t="s">
        <v>235</v>
      </c>
      <c r="L203" s="152" t="s">
        <v>236</v>
      </c>
      <c r="M203" s="152" t="s">
        <v>237</v>
      </c>
      <c r="N203" s="152" t="s">
        <v>238</v>
      </c>
      <c r="O203" s="152" t="s">
        <v>239</v>
      </c>
      <c r="P203" s="152" t="s">
        <v>240</v>
      </c>
      <c r="Q203" s="152" t="s">
        <v>241</v>
      </c>
      <c r="R203" s="152" t="s">
        <v>242</v>
      </c>
      <c r="S203" s="152" t="s">
        <v>243</v>
      </c>
      <c r="T203" s="152" t="s">
        <v>244</v>
      </c>
      <c r="U203" s="152" t="s">
        <v>245</v>
      </c>
      <c r="V203" s="152" t="s">
        <v>246</v>
      </c>
      <c r="W203" s="152" t="s">
        <v>247</v>
      </c>
      <c r="X203" s="15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7" t="s">
        <v>3</v>
      </c>
    </row>
    <row r="204" spans="1:65">
      <c r="A204" s="29"/>
      <c r="B204" s="19"/>
      <c r="C204" s="9"/>
      <c r="D204" s="10" t="s">
        <v>276</v>
      </c>
      <c r="E204" s="11" t="s">
        <v>261</v>
      </c>
      <c r="F204" s="11" t="s">
        <v>261</v>
      </c>
      <c r="G204" s="11" t="s">
        <v>261</v>
      </c>
      <c r="H204" s="11" t="s">
        <v>277</v>
      </c>
      <c r="I204" s="11" t="s">
        <v>276</v>
      </c>
      <c r="J204" s="11" t="s">
        <v>277</v>
      </c>
      <c r="K204" s="11" t="s">
        <v>261</v>
      </c>
      <c r="L204" s="11" t="s">
        <v>276</v>
      </c>
      <c r="M204" s="11" t="s">
        <v>276</v>
      </c>
      <c r="N204" s="11" t="s">
        <v>261</v>
      </c>
      <c r="O204" s="11" t="s">
        <v>261</v>
      </c>
      <c r="P204" s="11" t="s">
        <v>277</v>
      </c>
      <c r="Q204" s="11" t="s">
        <v>277</v>
      </c>
      <c r="R204" s="11" t="s">
        <v>261</v>
      </c>
      <c r="S204" s="11" t="s">
        <v>276</v>
      </c>
      <c r="T204" s="11" t="s">
        <v>276</v>
      </c>
      <c r="U204" s="11" t="s">
        <v>277</v>
      </c>
      <c r="V204" s="11" t="s">
        <v>261</v>
      </c>
      <c r="W204" s="11" t="s">
        <v>261</v>
      </c>
      <c r="X204" s="15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7">
        <v>1</v>
      </c>
    </row>
    <row r="205" spans="1:65">
      <c r="A205" s="29"/>
      <c r="B205" s="19"/>
      <c r="C205" s="9"/>
      <c r="D205" s="25" t="s">
        <v>278</v>
      </c>
      <c r="E205" s="25" t="s">
        <v>253</v>
      </c>
      <c r="F205" s="25" t="s">
        <v>279</v>
      </c>
      <c r="G205" s="25" t="s">
        <v>279</v>
      </c>
      <c r="H205" s="25" t="s">
        <v>280</v>
      </c>
      <c r="I205" s="25" t="s">
        <v>279</v>
      </c>
      <c r="J205" s="25" t="s">
        <v>281</v>
      </c>
      <c r="K205" s="25" t="s">
        <v>279</v>
      </c>
      <c r="L205" s="25" t="s">
        <v>280</v>
      </c>
      <c r="M205" s="25" t="s">
        <v>280</v>
      </c>
      <c r="N205" s="25" t="s">
        <v>281</v>
      </c>
      <c r="O205" s="25" t="s">
        <v>281</v>
      </c>
      <c r="P205" s="25" t="s">
        <v>280</v>
      </c>
      <c r="Q205" s="25" t="s">
        <v>279</v>
      </c>
      <c r="R205" s="25" t="s">
        <v>279</v>
      </c>
      <c r="S205" s="25" t="s">
        <v>279</v>
      </c>
      <c r="T205" s="25" t="s">
        <v>278</v>
      </c>
      <c r="U205" s="25" t="s">
        <v>278</v>
      </c>
      <c r="V205" s="25" t="s">
        <v>279</v>
      </c>
      <c r="W205" s="25" t="s">
        <v>279</v>
      </c>
      <c r="X205" s="15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7">
        <v>2</v>
      </c>
    </row>
    <row r="206" spans="1:65">
      <c r="A206" s="29"/>
      <c r="B206" s="18">
        <v>1</v>
      </c>
      <c r="C206" s="14">
        <v>1</v>
      </c>
      <c r="D206" s="214">
        <v>49</v>
      </c>
      <c r="E206" s="213">
        <v>45.5</v>
      </c>
      <c r="F206" s="213">
        <v>46</v>
      </c>
      <c r="G206" s="213">
        <v>44</v>
      </c>
      <c r="H206" s="213">
        <v>43</v>
      </c>
      <c r="I206" s="213">
        <v>46</v>
      </c>
      <c r="J206" s="213">
        <v>43</v>
      </c>
      <c r="K206" s="213">
        <v>43</v>
      </c>
      <c r="L206" s="213">
        <v>45</v>
      </c>
      <c r="M206" s="213">
        <v>45</v>
      </c>
      <c r="N206" s="213">
        <v>42.61</v>
      </c>
      <c r="O206" s="213">
        <v>43</v>
      </c>
      <c r="P206" s="214">
        <v>39</v>
      </c>
      <c r="Q206" s="213">
        <v>43</v>
      </c>
      <c r="R206" s="213">
        <v>42</v>
      </c>
      <c r="S206" s="213">
        <v>45.746533333333332</v>
      </c>
      <c r="T206" s="214">
        <v>39.048000000000002</v>
      </c>
      <c r="U206" s="213">
        <v>45</v>
      </c>
      <c r="V206" s="213">
        <v>43</v>
      </c>
      <c r="W206" s="213">
        <v>40.299999999999997</v>
      </c>
      <c r="X206" s="216"/>
      <c r="Y206" s="217"/>
      <c r="Z206" s="217"/>
      <c r="AA206" s="217"/>
      <c r="AB206" s="217"/>
      <c r="AC206" s="217"/>
      <c r="AD206" s="217"/>
      <c r="AE206" s="217"/>
      <c r="AF206" s="217"/>
      <c r="AG206" s="217"/>
      <c r="AH206" s="217"/>
      <c r="AI206" s="217"/>
      <c r="AJ206" s="217"/>
      <c r="AK206" s="217"/>
      <c r="AL206" s="217"/>
      <c r="AM206" s="217"/>
      <c r="AN206" s="217"/>
      <c r="AO206" s="217"/>
      <c r="AP206" s="217"/>
      <c r="AQ206" s="217"/>
      <c r="AR206" s="217"/>
      <c r="AS206" s="217"/>
      <c r="AT206" s="217"/>
      <c r="AU206" s="217"/>
      <c r="AV206" s="217"/>
      <c r="AW206" s="217"/>
      <c r="AX206" s="217"/>
      <c r="AY206" s="217"/>
      <c r="AZ206" s="217"/>
      <c r="BA206" s="217"/>
      <c r="BB206" s="217"/>
      <c r="BC206" s="217"/>
      <c r="BD206" s="217"/>
      <c r="BE206" s="217"/>
      <c r="BF206" s="217"/>
      <c r="BG206" s="217"/>
      <c r="BH206" s="217"/>
      <c r="BI206" s="217"/>
      <c r="BJ206" s="217"/>
      <c r="BK206" s="217"/>
      <c r="BL206" s="217"/>
      <c r="BM206" s="218">
        <v>1</v>
      </c>
    </row>
    <row r="207" spans="1:65">
      <c r="A207" s="29"/>
      <c r="B207" s="19">
        <v>1</v>
      </c>
      <c r="C207" s="9">
        <v>2</v>
      </c>
      <c r="D207" s="220">
        <v>48</v>
      </c>
      <c r="E207" s="219">
        <v>45.7</v>
      </c>
      <c r="F207" s="219">
        <v>46</v>
      </c>
      <c r="G207" s="219">
        <v>44</v>
      </c>
      <c r="H207" s="219">
        <v>43</v>
      </c>
      <c r="I207" s="219">
        <v>45</v>
      </c>
      <c r="J207" s="219">
        <v>46</v>
      </c>
      <c r="K207" s="219">
        <v>43</v>
      </c>
      <c r="L207" s="219">
        <v>45</v>
      </c>
      <c r="M207" s="219">
        <v>47</v>
      </c>
      <c r="N207" s="219">
        <v>42.99</v>
      </c>
      <c r="O207" s="219">
        <v>43</v>
      </c>
      <c r="P207" s="220">
        <v>39</v>
      </c>
      <c r="Q207" s="219">
        <v>43</v>
      </c>
      <c r="R207" s="219">
        <v>44</v>
      </c>
      <c r="S207" s="219">
        <v>45.659400000000005</v>
      </c>
      <c r="T207" s="220">
        <v>38.475000000000001</v>
      </c>
      <c r="U207" s="219">
        <v>44</v>
      </c>
      <c r="V207" s="219">
        <v>43</v>
      </c>
      <c r="W207" s="219">
        <v>40.9</v>
      </c>
      <c r="X207" s="216"/>
      <c r="Y207" s="217"/>
      <c r="Z207" s="217"/>
      <c r="AA207" s="217"/>
      <c r="AB207" s="217"/>
      <c r="AC207" s="217"/>
      <c r="AD207" s="217"/>
      <c r="AE207" s="217"/>
      <c r="AF207" s="217"/>
      <c r="AG207" s="217"/>
      <c r="AH207" s="217"/>
      <c r="AI207" s="217"/>
      <c r="AJ207" s="217"/>
      <c r="AK207" s="217"/>
      <c r="AL207" s="217"/>
      <c r="AM207" s="217"/>
      <c r="AN207" s="217"/>
      <c r="AO207" s="217"/>
      <c r="AP207" s="217"/>
      <c r="AQ207" s="217"/>
      <c r="AR207" s="217"/>
      <c r="AS207" s="217"/>
      <c r="AT207" s="217"/>
      <c r="AU207" s="217"/>
      <c r="AV207" s="217"/>
      <c r="AW207" s="217"/>
      <c r="AX207" s="217"/>
      <c r="AY207" s="217"/>
      <c r="AZ207" s="217"/>
      <c r="BA207" s="217"/>
      <c r="BB207" s="217"/>
      <c r="BC207" s="217"/>
      <c r="BD207" s="217"/>
      <c r="BE207" s="217"/>
      <c r="BF207" s="217"/>
      <c r="BG207" s="217"/>
      <c r="BH207" s="217"/>
      <c r="BI207" s="217"/>
      <c r="BJ207" s="217"/>
      <c r="BK207" s="217"/>
      <c r="BL207" s="217"/>
      <c r="BM207" s="218">
        <v>26</v>
      </c>
    </row>
    <row r="208" spans="1:65">
      <c r="A208" s="29"/>
      <c r="B208" s="19">
        <v>1</v>
      </c>
      <c r="C208" s="9">
        <v>3</v>
      </c>
      <c r="D208" s="220">
        <v>49</v>
      </c>
      <c r="E208" s="219">
        <v>47</v>
      </c>
      <c r="F208" s="219">
        <v>47</v>
      </c>
      <c r="G208" s="219">
        <v>44</v>
      </c>
      <c r="H208" s="219">
        <v>43</v>
      </c>
      <c r="I208" s="219">
        <v>45</v>
      </c>
      <c r="J208" s="219">
        <v>44.5</v>
      </c>
      <c r="K208" s="219">
        <v>43</v>
      </c>
      <c r="L208" s="219">
        <v>46</v>
      </c>
      <c r="M208" s="219">
        <v>47</v>
      </c>
      <c r="N208" s="219">
        <v>42.71</v>
      </c>
      <c r="O208" s="219">
        <v>44</v>
      </c>
      <c r="P208" s="220">
        <v>39</v>
      </c>
      <c r="Q208" s="219">
        <v>42</v>
      </c>
      <c r="R208" s="219">
        <v>43</v>
      </c>
      <c r="S208" s="219">
        <v>45.681866666666672</v>
      </c>
      <c r="T208" s="220">
        <v>38.856999999999999</v>
      </c>
      <c r="U208" s="219">
        <v>44</v>
      </c>
      <c r="V208" s="219">
        <v>43</v>
      </c>
      <c r="W208" s="219">
        <v>41.7</v>
      </c>
      <c r="X208" s="216"/>
      <c r="Y208" s="217"/>
      <c r="Z208" s="217"/>
      <c r="AA208" s="217"/>
      <c r="AB208" s="217"/>
      <c r="AC208" s="217"/>
      <c r="AD208" s="217"/>
      <c r="AE208" s="217"/>
      <c r="AF208" s="217"/>
      <c r="AG208" s="217"/>
      <c r="AH208" s="217"/>
      <c r="AI208" s="217"/>
      <c r="AJ208" s="217"/>
      <c r="AK208" s="217"/>
      <c r="AL208" s="217"/>
      <c r="AM208" s="217"/>
      <c r="AN208" s="217"/>
      <c r="AO208" s="217"/>
      <c r="AP208" s="217"/>
      <c r="AQ208" s="217"/>
      <c r="AR208" s="217"/>
      <c r="AS208" s="217"/>
      <c r="AT208" s="217"/>
      <c r="AU208" s="217"/>
      <c r="AV208" s="217"/>
      <c r="AW208" s="217"/>
      <c r="AX208" s="217"/>
      <c r="AY208" s="217"/>
      <c r="AZ208" s="217"/>
      <c r="BA208" s="217"/>
      <c r="BB208" s="217"/>
      <c r="BC208" s="217"/>
      <c r="BD208" s="217"/>
      <c r="BE208" s="217"/>
      <c r="BF208" s="217"/>
      <c r="BG208" s="217"/>
      <c r="BH208" s="217"/>
      <c r="BI208" s="217"/>
      <c r="BJ208" s="217"/>
      <c r="BK208" s="217"/>
      <c r="BL208" s="217"/>
      <c r="BM208" s="218">
        <v>16</v>
      </c>
    </row>
    <row r="209" spans="1:65">
      <c r="A209" s="29"/>
      <c r="B209" s="19">
        <v>1</v>
      </c>
      <c r="C209" s="9">
        <v>4</v>
      </c>
      <c r="D209" s="220">
        <v>47</v>
      </c>
      <c r="E209" s="219">
        <v>45.3</v>
      </c>
      <c r="F209" s="219">
        <v>46</v>
      </c>
      <c r="G209" s="219">
        <v>44</v>
      </c>
      <c r="H209" s="219">
        <v>43</v>
      </c>
      <c r="I209" s="219">
        <v>44</v>
      </c>
      <c r="J209" s="219">
        <v>42.5</v>
      </c>
      <c r="K209" s="219">
        <v>44</v>
      </c>
      <c r="L209" s="219">
        <v>46</v>
      </c>
      <c r="M209" s="219">
        <v>48</v>
      </c>
      <c r="N209" s="219">
        <v>43.84</v>
      </c>
      <c r="O209" s="219">
        <v>45</v>
      </c>
      <c r="P209" s="220">
        <v>40</v>
      </c>
      <c r="Q209" s="219">
        <v>43</v>
      </c>
      <c r="R209" s="219">
        <v>44</v>
      </c>
      <c r="S209" s="219">
        <v>46.087133333333334</v>
      </c>
      <c r="T209" s="220">
        <v>38.652999999999999</v>
      </c>
      <c r="U209" s="219">
        <v>45</v>
      </c>
      <c r="V209" s="219">
        <v>43</v>
      </c>
      <c r="W209" s="219">
        <v>40.5</v>
      </c>
      <c r="X209" s="216"/>
      <c r="Y209" s="217"/>
      <c r="Z209" s="217"/>
      <c r="AA209" s="217"/>
      <c r="AB209" s="217"/>
      <c r="AC209" s="217"/>
      <c r="AD209" s="217"/>
      <c r="AE209" s="217"/>
      <c r="AF209" s="217"/>
      <c r="AG209" s="217"/>
      <c r="AH209" s="217"/>
      <c r="AI209" s="217"/>
      <c r="AJ209" s="217"/>
      <c r="AK209" s="217"/>
      <c r="AL209" s="217"/>
      <c r="AM209" s="217"/>
      <c r="AN209" s="217"/>
      <c r="AO209" s="217"/>
      <c r="AP209" s="217"/>
      <c r="AQ209" s="217"/>
      <c r="AR209" s="217"/>
      <c r="AS209" s="217"/>
      <c r="AT209" s="217"/>
      <c r="AU209" s="217"/>
      <c r="AV209" s="217"/>
      <c r="AW209" s="217"/>
      <c r="AX209" s="217"/>
      <c r="AY209" s="217"/>
      <c r="AZ209" s="217"/>
      <c r="BA209" s="217"/>
      <c r="BB209" s="217"/>
      <c r="BC209" s="217"/>
      <c r="BD209" s="217"/>
      <c r="BE209" s="217"/>
      <c r="BF209" s="217"/>
      <c r="BG209" s="217"/>
      <c r="BH209" s="217"/>
      <c r="BI209" s="217"/>
      <c r="BJ209" s="217"/>
      <c r="BK209" s="217"/>
      <c r="BL209" s="217"/>
      <c r="BM209" s="218">
        <v>44.10352908496732</v>
      </c>
    </row>
    <row r="210" spans="1:65">
      <c r="A210" s="29"/>
      <c r="B210" s="19">
        <v>1</v>
      </c>
      <c r="C210" s="9">
        <v>5</v>
      </c>
      <c r="D210" s="220">
        <v>49</v>
      </c>
      <c r="E210" s="219">
        <v>44</v>
      </c>
      <c r="F210" s="219">
        <v>46</v>
      </c>
      <c r="G210" s="219">
        <v>44</v>
      </c>
      <c r="H210" s="219">
        <v>43</v>
      </c>
      <c r="I210" s="219">
        <v>44</v>
      </c>
      <c r="J210" s="219">
        <v>45</v>
      </c>
      <c r="K210" s="219">
        <v>43</v>
      </c>
      <c r="L210" s="219">
        <v>45</v>
      </c>
      <c r="M210" s="219">
        <v>47</v>
      </c>
      <c r="N210" s="219">
        <v>42.4</v>
      </c>
      <c r="O210" s="219">
        <v>42</v>
      </c>
      <c r="P210" s="220">
        <v>38</v>
      </c>
      <c r="Q210" s="219">
        <v>43</v>
      </c>
      <c r="R210" s="219">
        <v>43</v>
      </c>
      <c r="S210" s="219">
        <v>46.022166666666664</v>
      </c>
      <c r="T210" s="220">
        <v>39.012999999999998</v>
      </c>
      <c r="U210" s="219">
        <v>44</v>
      </c>
      <c r="V210" s="219">
        <v>43</v>
      </c>
      <c r="W210" s="219">
        <v>39.700000000000003</v>
      </c>
      <c r="X210" s="216"/>
      <c r="Y210" s="217"/>
      <c r="Z210" s="217"/>
      <c r="AA210" s="217"/>
      <c r="AB210" s="217"/>
      <c r="AC210" s="217"/>
      <c r="AD210" s="217"/>
      <c r="AE210" s="217"/>
      <c r="AF210" s="217"/>
      <c r="AG210" s="217"/>
      <c r="AH210" s="217"/>
      <c r="AI210" s="217"/>
      <c r="AJ210" s="217"/>
      <c r="AK210" s="217"/>
      <c r="AL210" s="217"/>
      <c r="AM210" s="217"/>
      <c r="AN210" s="217"/>
      <c r="AO210" s="217"/>
      <c r="AP210" s="217"/>
      <c r="AQ210" s="217"/>
      <c r="AR210" s="217"/>
      <c r="AS210" s="217"/>
      <c r="AT210" s="217"/>
      <c r="AU210" s="217"/>
      <c r="AV210" s="217"/>
      <c r="AW210" s="217"/>
      <c r="AX210" s="217"/>
      <c r="AY210" s="217"/>
      <c r="AZ210" s="217"/>
      <c r="BA210" s="217"/>
      <c r="BB210" s="217"/>
      <c r="BC210" s="217"/>
      <c r="BD210" s="217"/>
      <c r="BE210" s="217"/>
      <c r="BF210" s="217"/>
      <c r="BG210" s="217"/>
      <c r="BH210" s="217"/>
      <c r="BI210" s="217"/>
      <c r="BJ210" s="217"/>
      <c r="BK210" s="217"/>
      <c r="BL210" s="217"/>
      <c r="BM210" s="218">
        <v>81</v>
      </c>
    </row>
    <row r="211" spans="1:65">
      <c r="A211" s="29"/>
      <c r="B211" s="19">
        <v>1</v>
      </c>
      <c r="C211" s="9">
        <v>6</v>
      </c>
      <c r="D211" s="220">
        <v>46</v>
      </c>
      <c r="E211" s="219">
        <v>46</v>
      </c>
      <c r="F211" s="219">
        <v>46</v>
      </c>
      <c r="G211" s="219">
        <v>44</v>
      </c>
      <c r="H211" s="219">
        <v>43</v>
      </c>
      <c r="I211" s="219">
        <v>44</v>
      </c>
      <c r="J211" s="219">
        <v>44</v>
      </c>
      <c r="K211" s="219">
        <v>42</v>
      </c>
      <c r="L211" s="219">
        <v>45</v>
      </c>
      <c r="M211" s="219">
        <v>47</v>
      </c>
      <c r="N211" s="219">
        <v>44.72</v>
      </c>
      <c r="O211" s="219">
        <v>44</v>
      </c>
      <c r="P211" s="220">
        <v>38</v>
      </c>
      <c r="Q211" s="219">
        <v>44</v>
      </c>
      <c r="R211" s="219">
        <v>44</v>
      </c>
      <c r="S211" s="219">
        <v>46.192866666666667</v>
      </c>
      <c r="T211" s="220">
        <v>38.968000000000004</v>
      </c>
      <c r="U211" s="219">
        <v>44</v>
      </c>
      <c r="V211" s="219">
        <v>43</v>
      </c>
      <c r="W211" s="219">
        <v>41.3</v>
      </c>
      <c r="X211" s="216"/>
      <c r="Y211" s="217"/>
      <c r="Z211" s="217"/>
      <c r="AA211" s="217"/>
      <c r="AB211" s="217"/>
      <c r="AC211" s="217"/>
      <c r="AD211" s="217"/>
      <c r="AE211" s="217"/>
      <c r="AF211" s="217"/>
      <c r="AG211" s="217"/>
      <c r="AH211" s="217"/>
      <c r="AI211" s="217"/>
      <c r="AJ211" s="217"/>
      <c r="AK211" s="217"/>
      <c r="AL211" s="217"/>
      <c r="AM211" s="217"/>
      <c r="AN211" s="217"/>
      <c r="AO211" s="217"/>
      <c r="AP211" s="217"/>
      <c r="AQ211" s="217"/>
      <c r="AR211" s="217"/>
      <c r="AS211" s="217"/>
      <c r="AT211" s="217"/>
      <c r="AU211" s="217"/>
      <c r="AV211" s="217"/>
      <c r="AW211" s="217"/>
      <c r="AX211" s="217"/>
      <c r="AY211" s="217"/>
      <c r="AZ211" s="217"/>
      <c r="BA211" s="217"/>
      <c r="BB211" s="217"/>
      <c r="BC211" s="217"/>
      <c r="BD211" s="217"/>
      <c r="BE211" s="217"/>
      <c r="BF211" s="217"/>
      <c r="BG211" s="217"/>
      <c r="BH211" s="217"/>
      <c r="BI211" s="217"/>
      <c r="BJ211" s="217"/>
      <c r="BK211" s="217"/>
      <c r="BL211" s="217"/>
      <c r="BM211" s="222"/>
    </row>
    <row r="212" spans="1:65">
      <c r="A212" s="29"/>
      <c r="B212" s="20" t="s">
        <v>254</v>
      </c>
      <c r="C212" s="12"/>
      <c r="D212" s="223">
        <v>48</v>
      </c>
      <c r="E212" s="223">
        <v>45.583333333333336</v>
      </c>
      <c r="F212" s="223">
        <v>46.166666666666664</v>
      </c>
      <c r="G212" s="223">
        <v>44</v>
      </c>
      <c r="H212" s="223">
        <v>43</v>
      </c>
      <c r="I212" s="223">
        <v>44.666666666666664</v>
      </c>
      <c r="J212" s="223">
        <v>44.166666666666664</v>
      </c>
      <c r="K212" s="223">
        <v>43</v>
      </c>
      <c r="L212" s="223">
        <v>45.333333333333336</v>
      </c>
      <c r="M212" s="223">
        <v>46.833333333333336</v>
      </c>
      <c r="N212" s="223">
        <v>43.211666666666666</v>
      </c>
      <c r="O212" s="223">
        <v>43.5</v>
      </c>
      <c r="P212" s="223">
        <v>38.833333333333336</v>
      </c>
      <c r="Q212" s="223">
        <v>43</v>
      </c>
      <c r="R212" s="223">
        <v>43.333333333333336</v>
      </c>
      <c r="S212" s="223">
        <v>45.89832777777778</v>
      </c>
      <c r="T212" s="223">
        <v>38.835666666666668</v>
      </c>
      <c r="U212" s="223">
        <v>44.333333333333336</v>
      </c>
      <c r="V212" s="223">
        <v>43</v>
      </c>
      <c r="W212" s="223">
        <v>40.733333333333327</v>
      </c>
      <c r="X212" s="216"/>
      <c r="Y212" s="217"/>
      <c r="Z212" s="217"/>
      <c r="AA212" s="217"/>
      <c r="AB212" s="217"/>
      <c r="AC212" s="217"/>
      <c r="AD212" s="217"/>
      <c r="AE212" s="217"/>
      <c r="AF212" s="217"/>
      <c r="AG212" s="217"/>
      <c r="AH212" s="217"/>
      <c r="AI212" s="217"/>
      <c r="AJ212" s="217"/>
      <c r="AK212" s="217"/>
      <c r="AL212" s="217"/>
      <c r="AM212" s="217"/>
      <c r="AN212" s="217"/>
      <c r="AO212" s="217"/>
      <c r="AP212" s="217"/>
      <c r="AQ212" s="217"/>
      <c r="AR212" s="217"/>
      <c r="AS212" s="217"/>
      <c r="AT212" s="217"/>
      <c r="AU212" s="217"/>
      <c r="AV212" s="217"/>
      <c r="AW212" s="217"/>
      <c r="AX212" s="217"/>
      <c r="AY212" s="217"/>
      <c r="AZ212" s="217"/>
      <c r="BA212" s="217"/>
      <c r="BB212" s="217"/>
      <c r="BC212" s="217"/>
      <c r="BD212" s="217"/>
      <c r="BE212" s="217"/>
      <c r="BF212" s="217"/>
      <c r="BG212" s="217"/>
      <c r="BH212" s="217"/>
      <c r="BI212" s="217"/>
      <c r="BJ212" s="217"/>
      <c r="BK212" s="217"/>
      <c r="BL212" s="217"/>
      <c r="BM212" s="222"/>
    </row>
    <row r="213" spans="1:65">
      <c r="A213" s="29"/>
      <c r="B213" s="3" t="s">
        <v>255</v>
      </c>
      <c r="C213" s="28"/>
      <c r="D213" s="219">
        <v>48.5</v>
      </c>
      <c r="E213" s="219">
        <v>45.6</v>
      </c>
      <c r="F213" s="219">
        <v>46</v>
      </c>
      <c r="G213" s="219">
        <v>44</v>
      </c>
      <c r="H213" s="219">
        <v>43</v>
      </c>
      <c r="I213" s="219">
        <v>44.5</v>
      </c>
      <c r="J213" s="219">
        <v>44.25</v>
      </c>
      <c r="K213" s="219">
        <v>43</v>
      </c>
      <c r="L213" s="219">
        <v>45</v>
      </c>
      <c r="M213" s="219">
        <v>47</v>
      </c>
      <c r="N213" s="219">
        <v>42.85</v>
      </c>
      <c r="O213" s="219">
        <v>43.5</v>
      </c>
      <c r="P213" s="219">
        <v>39</v>
      </c>
      <c r="Q213" s="219">
        <v>43</v>
      </c>
      <c r="R213" s="219">
        <v>43.5</v>
      </c>
      <c r="S213" s="219">
        <v>45.884349999999998</v>
      </c>
      <c r="T213" s="219">
        <v>38.912500000000001</v>
      </c>
      <c r="U213" s="219">
        <v>44</v>
      </c>
      <c r="V213" s="219">
        <v>43</v>
      </c>
      <c r="W213" s="219">
        <v>40.700000000000003</v>
      </c>
      <c r="X213" s="216"/>
      <c r="Y213" s="217"/>
      <c r="Z213" s="217"/>
      <c r="AA213" s="217"/>
      <c r="AB213" s="217"/>
      <c r="AC213" s="217"/>
      <c r="AD213" s="217"/>
      <c r="AE213" s="217"/>
      <c r="AF213" s="217"/>
      <c r="AG213" s="217"/>
      <c r="AH213" s="217"/>
      <c r="AI213" s="217"/>
      <c r="AJ213" s="217"/>
      <c r="AK213" s="217"/>
      <c r="AL213" s="217"/>
      <c r="AM213" s="217"/>
      <c r="AN213" s="217"/>
      <c r="AO213" s="217"/>
      <c r="AP213" s="217"/>
      <c r="AQ213" s="217"/>
      <c r="AR213" s="217"/>
      <c r="AS213" s="217"/>
      <c r="AT213" s="217"/>
      <c r="AU213" s="217"/>
      <c r="AV213" s="217"/>
      <c r="AW213" s="217"/>
      <c r="AX213" s="217"/>
      <c r="AY213" s="217"/>
      <c r="AZ213" s="217"/>
      <c r="BA213" s="217"/>
      <c r="BB213" s="217"/>
      <c r="BC213" s="217"/>
      <c r="BD213" s="217"/>
      <c r="BE213" s="217"/>
      <c r="BF213" s="217"/>
      <c r="BG213" s="217"/>
      <c r="BH213" s="217"/>
      <c r="BI213" s="217"/>
      <c r="BJ213" s="217"/>
      <c r="BK213" s="217"/>
      <c r="BL213" s="217"/>
      <c r="BM213" s="222"/>
    </row>
    <row r="214" spans="1:65">
      <c r="A214" s="29"/>
      <c r="B214" s="3" t="s">
        <v>256</v>
      </c>
      <c r="C214" s="28"/>
      <c r="D214" s="23">
        <v>1.2649110640673518</v>
      </c>
      <c r="E214" s="23">
        <v>0.9786044485218055</v>
      </c>
      <c r="F214" s="23">
        <v>0.40824829046386302</v>
      </c>
      <c r="G214" s="23">
        <v>0</v>
      </c>
      <c r="H214" s="23">
        <v>0</v>
      </c>
      <c r="I214" s="23">
        <v>0.81649658092772603</v>
      </c>
      <c r="J214" s="23">
        <v>1.2909944487358056</v>
      </c>
      <c r="K214" s="23">
        <v>0.63245553203367588</v>
      </c>
      <c r="L214" s="23">
        <v>0.51639777949432231</v>
      </c>
      <c r="M214" s="23">
        <v>0.9831920802501749</v>
      </c>
      <c r="N214" s="23">
        <v>0.89347449133518475</v>
      </c>
      <c r="O214" s="23">
        <v>1.0488088481701516</v>
      </c>
      <c r="P214" s="23">
        <v>0.752772652709081</v>
      </c>
      <c r="Q214" s="23">
        <v>0.63245553203367588</v>
      </c>
      <c r="R214" s="23">
        <v>0.81649658092772603</v>
      </c>
      <c r="S214" s="23">
        <v>0.23009572540977591</v>
      </c>
      <c r="T214" s="23">
        <v>0.22713314744146607</v>
      </c>
      <c r="U214" s="23">
        <v>0.51639777949432231</v>
      </c>
      <c r="V214" s="23">
        <v>0</v>
      </c>
      <c r="W214" s="23">
        <v>0.72018516137634092</v>
      </c>
      <c r="X214" s="15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5"/>
    </row>
    <row r="215" spans="1:65">
      <c r="A215" s="29"/>
      <c r="B215" s="3" t="s">
        <v>86</v>
      </c>
      <c r="C215" s="28"/>
      <c r="D215" s="13">
        <v>2.6352313834736494E-2</v>
      </c>
      <c r="E215" s="13">
        <v>2.1468470534299205E-2</v>
      </c>
      <c r="F215" s="13">
        <v>8.8429232591450482E-3</v>
      </c>
      <c r="G215" s="13">
        <v>0</v>
      </c>
      <c r="H215" s="13">
        <v>0</v>
      </c>
      <c r="I215" s="13">
        <v>1.8279774199874463E-2</v>
      </c>
      <c r="J215" s="13">
        <v>2.9230062990244658E-2</v>
      </c>
      <c r="K215" s="13">
        <v>1.4708268186829672E-2</v>
      </c>
      <c r="L215" s="13">
        <v>1.1391127488845344E-2</v>
      </c>
      <c r="M215" s="13">
        <v>2.099342520107135E-2</v>
      </c>
      <c r="N215" s="13">
        <v>2.0676695907783812E-2</v>
      </c>
      <c r="O215" s="13">
        <v>2.4110548233796589E-2</v>
      </c>
      <c r="P215" s="13">
        <v>1.9384703503238135E-2</v>
      </c>
      <c r="Q215" s="13">
        <v>1.4708268186829672E-2</v>
      </c>
      <c r="R215" s="13">
        <v>1.884222879063983E-2</v>
      </c>
      <c r="S215" s="13">
        <v>5.0131614058754334E-3</v>
      </c>
      <c r="T215" s="13">
        <v>5.8485708354381986E-3</v>
      </c>
      <c r="U215" s="13">
        <v>1.1648070214157645E-2</v>
      </c>
      <c r="V215" s="13">
        <v>0</v>
      </c>
      <c r="W215" s="13">
        <v>1.7680486776833249E-2</v>
      </c>
      <c r="X215" s="15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5"/>
    </row>
    <row r="216" spans="1:65">
      <c r="A216" s="29"/>
      <c r="B216" s="3" t="s">
        <v>257</v>
      </c>
      <c r="C216" s="28"/>
      <c r="D216" s="13">
        <v>8.8348279511282657E-2</v>
      </c>
      <c r="E216" s="13">
        <v>3.3552966827554931E-2</v>
      </c>
      <c r="F216" s="13">
        <v>4.6779421613282191E-2</v>
      </c>
      <c r="G216" s="13">
        <v>-2.3474104479908053E-3</v>
      </c>
      <c r="H216" s="13">
        <v>-2.5021332937809282E-2</v>
      </c>
      <c r="I216" s="13">
        <v>1.2768537878554698E-2</v>
      </c>
      <c r="J216" s="13">
        <v>1.4315766336454594E-3</v>
      </c>
      <c r="K216" s="13">
        <v>-2.5021332937809282E-2</v>
      </c>
      <c r="L216" s="13">
        <v>2.7884486205100423E-2</v>
      </c>
      <c r="M216" s="13">
        <v>6.1895369939827916E-2</v>
      </c>
      <c r="N216" s="13">
        <v>-2.0222019344131037E-2</v>
      </c>
      <c r="O216" s="13">
        <v>-1.3684371692900044E-2</v>
      </c>
      <c r="P216" s="13">
        <v>-0.11949600997871912</v>
      </c>
      <c r="Q216" s="13">
        <v>-2.5021332937809282E-2</v>
      </c>
      <c r="R216" s="13">
        <v>-1.7463358774536419E-2</v>
      </c>
      <c r="S216" s="13">
        <v>4.0695126445611685E-2</v>
      </c>
      <c r="T216" s="13">
        <v>-0.11944310415957626</v>
      </c>
      <c r="U216" s="13">
        <v>5.2105637152819462E-3</v>
      </c>
      <c r="V216" s="13">
        <v>-2.5021332937809282E-2</v>
      </c>
      <c r="W216" s="13">
        <v>-7.641555724806437E-2</v>
      </c>
      <c r="X216" s="15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5"/>
    </row>
    <row r="217" spans="1:65">
      <c r="A217" s="29"/>
      <c r="B217" s="45" t="s">
        <v>258</v>
      </c>
      <c r="C217" s="46"/>
      <c r="D217" s="44">
        <v>3.44</v>
      </c>
      <c r="E217" s="44">
        <v>1.48</v>
      </c>
      <c r="F217" s="44">
        <v>1.96</v>
      </c>
      <c r="G217" s="44">
        <v>0.2</v>
      </c>
      <c r="H217" s="44">
        <v>0.61</v>
      </c>
      <c r="I217" s="44">
        <v>0.74</v>
      </c>
      <c r="J217" s="44">
        <v>0.34</v>
      </c>
      <c r="K217" s="44">
        <v>0.61</v>
      </c>
      <c r="L217" s="44">
        <v>1.28</v>
      </c>
      <c r="M217" s="44">
        <v>2.4900000000000002</v>
      </c>
      <c r="N217" s="44">
        <v>0.44</v>
      </c>
      <c r="O217" s="44">
        <v>0.2</v>
      </c>
      <c r="P217" s="44">
        <v>3.98</v>
      </c>
      <c r="Q217" s="44">
        <v>0.61</v>
      </c>
      <c r="R217" s="44">
        <v>0.34</v>
      </c>
      <c r="S217" s="44">
        <v>1.74</v>
      </c>
      <c r="T217" s="44">
        <v>3.98</v>
      </c>
      <c r="U217" s="44">
        <v>0.47</v>
      </c>
      <c r="V217" s="44">
        <v>0.61</v>
      </c>
      <c r="W217" s="44">
        <v>2.44</v>
      </c>
      <c r="X217" s="15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B218" s="3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BM218" s="55"/>
    </row>
    <row r="219" spans="1:65" ht="15">
      <c r="B219" s="8" t="s">
        <v>488</v>
      </c>
      <c r="BM219" s="27" t="s">
        <v>66</v>
      </c>
    </row>
    <row r="220" spans="1:65" ht="15">
      <c r="A220" s="24" t="s">
        <v>28</v>
      </c>
      <c r="B220" s="18" t="s">
        <v>108</v>
      </c>
      <c r="C220" s="15" t="s">
        <v>109</v>
      </c>
      <c r="D220" s="16" t="s">
        <v>224</v>
      </c>
      <c r="E220" s="17" t="s">
        <v>224</v>
      </c>
      <c r="F220" s="17" t="s">
        <v>224</v>
      </c>
      <c r="G220" s="17" t="s">
        <v>224</v>
      </c>
      <c r="H220" s="17" t="s">
        <v>224</v>
      </c>
      <c r="I220" s="17" t="s">
        <v>224</v>
      </c>
      <c r="J220" s="17" t="s">
        <v>224</v>
      </c>
      <c r="K220" s="17" t="s">
        <v>224</v>
      </c>
      <c r="L220" s="17" t="s">
        <v>224</v>
      </c>
      <c r="M220" s="17" t="s">
        <v>224</v>
      </c>
      <c r="N220" s="17" t="s">
        <v>224</v>
      </c>
      <c r="O220" s="17" t="s">
        <v>224</v>
      </c>
      <c r="P220" s="17" t="s">
        <v>224</v>
      </c>
      <c r="Q220" s="17" t="s">
        <v>224</v>
      </c>
      <c r="R220" s="17" t="s">
        <v>224</v>
      </c>
      <c r="S220" s="15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7">
        <v>1</v>
      </c>
    </row>
    <row r="221" spans="1:65">
      <c r="A221" s="29"/>
      <c r="B221" s="19" t="s">
        <v>225</v>
      </c>
      <c r="C221" s="9" t="s">
        <v>225</v>
      </c>
      <c r="D221" s="151" t="s">
        <v>227</v>
      </c>
      <c r="E221" s="152" t="s">
        <v>229</v>
      </c>
      <c r="F221" s="152" t="s">
        <v>230</v>
      </c>
      <c r="G221" s="152" t="s">
        <v>231</v>
      </c>
      <c r="H221" s="152" t="s">
        <v>234</v>
      </c>
      <c r="I221" s="152" t="s">
        <v>235</v>
      </c>
      <c r="J221" s="152" t="s">
        <v>236</v>
      </c>
      <c r="K221" s="152" t="s">
        <v>237</v>
      </c>
      <c r="L221" s="152" t="s">
        <v>238</v>
      </c>
      <c r="M221" s="152" t="s">
        <v>239</v>
      </c>
      <c r="N221" s="152" t="s">
        <v>240</v>
      </c>
      <c r="O221" s="152" t="s">
        <v>241</v>
      </c>
      <c r="P221" s="152" t="s">
        <v>242</v>
      </c>
      <c r="Q221" s="152" t="s">
        <v>245</v>
      </c>
      <c r="R221" s="152" t="s">
        <v>246</v>
      </c>
      <c r="S221" s="15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7" t="s">
        <v>3</v>
      </c>
    </row>
    <row r="222" spans="1:65">
      <c r="A222" s="29"/>
      <c r="B222" s="19"/>
      <c r="C222" s="9"/>
      <c r="D222" s="10" t="s">
        <v>261</v>
      </c>
      <c r="E222" s="11" t="s">
        <v>261</v>
      </c>
      <c r="F222" s="11" t="s">
        <v>261</v>
      </c>
      <c r="G222" s="11" t="s">
        <v>277</v>
      </c>
      <c r="H222" s="11" t="s">
        <v>277</v>
      </c>
      <c r="I222" s="11" t="s">
        <v>261</v>
      </c>
      <c r="J222" s="11" t="s">
        <v>261</v>
      </c>
      <c r="K222" s="11" t="s">
        <v>261</v>
      </c>
      <c r="L222" s="11" t="s">
        <v>261</v>
      </c>
      <c r="M222" s="11" t="s">
        <v>261</v>
      </c>
      <c r="N222" s="11" t="s">
        <v>277</v>
      </c>
      <c r="O222" s="11" t="s">
        <v>277</v>
      </c>
      <c r="P222" s="11" t="s">
        <v>261</v>
      </c>
      <c r="Q222" s="11" t="s">
        <v>277</v>
      </c>
      <c r="R222" s="11" t="s">
        <v>261</v>
      </c>
      <c r="S222" s="15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7">
        <v>2</v>
      </c>
    </row>
    <row r="223" spans="1:65">
      <c r="A223" s="29"/>
      <c r="B223" s="19"/>
      <c r="C223" s="9"/>
      <c r="D223" s="25" t="s">
        <v>278</v>
      </c>
      <c r="E223" s="25" t="s">
        <v>279</v>
      </c>
      <c r="F223" s="25" t="s">
        <v>279</v>
      </c>
      <c r="G223" s="25" t="s">
        <v>280</v>
      </c>
      <c r="H223" s="25" t="s">
        <v>281</v>
      </c>
      <c r="I223" s="25" t="s">
        <v>279</v>
      </c>
      <c r="J223" s="25" t="s">
        <v>280</v>
      </c>
      <c r="K223" s="25" t="s">
        <v>280</v>
      </c>
      <c r="L223" s="25" t="s">
        <v>281</v>
      </c>
      <c r="M223" s="25" t="s">
        <v>281</v>
      </c>
      <c r="N223" s="25" t="s">
        <v>280</v>
      </c>
      <c r="O223" s="25" t="s">
        <v>279</v>
      </c>
      <c r="P223" s="25" t="s">
        <v>279</v>
      </c>
      <c r="Q223" s="25" t="s">
        <v>278</v>
      </c>
      <c r="R223" s="25" t="s">
        <v>279</v>
      </c>
      <c r="S223" s="15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7">
        <v>3</v>
      </c>
    </row>
    <row r="224" spans="1:65">
      <c r="A224" s="29"/>
      <c r="B224" s="18">
        <v>1</v>
      </c>
      <c r="C224" s="14">
        <v>1</v>
      </c>
      <c r="D224" s="21">
        <v>5.71</v>
      </c>
      <c r="E224" s="21">
        <v>5.77</v>
      </c>
      <c r="F224" s="21">
        <v>5.82</v>
      </c>
      <c r="G224" s="21">
        <v>5.82</v>
      </c>
      <c r="H224" s="21">
        <v>5.55</v>
      </c>
      <c r="I224" s="21">
        <v>6.42</v>
      </c>
      <c r="J224" s="21">
        <v>6.16</v>
      </c>
      <c r="K224" s="21">
        <v>6.03</v>
      </c>
      <c r="L224" s="147">
        <v>7.04</v>
      </c>
      <c r="M224" s="21">
        <v>5.69</v>
      </c>
      <c r="N224" s="21">
        <v>6.03</v>
      </c>
      <c r="O224" s="21">
        <v>5.61</v>
      </c>
      <c r="P224" s="21">
        <v>5.79</v>
      </c>
      <c r="Q224" s="21">
        <v>6.05</v>
      </c>
      <c r="R224" s="21">
        <v>5.99</v>
      </c>
      <c r="S224" s="15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7">
        <v>1</v>
      </c>
    </row>
    <row r="225" spans="1:65">
      <c r="A225" s="29"/>
      <c r="B225" s="19">
        <v>1</v>
      </c>
      <c r="C225" s="9">
        <v>2</v>
      </c>
      <c r="D225" s="11">
        <v>5.67</v>
      </c>
      <c r="E225" s="11">
        <v>5.92</v>
      </c>
      <c r="F225" s="11">
        <v>5.6</v>
      </c>
      <c r="G225" s="11">
        <v>5.8</v>
      </c>
      <c r="H225" s="11">
        <v>5.94</v>
      </c>
      <c r="I225" s="11">
        <v>6.3</v>
      </c>
      <c r="J225" s="11">
        <v>6.08</v>
      </c>
      <c r="K225" s="11">
        <v>6.31</v>
      </c>
      <c r="L225" s="148">
        <v>7.2</v>
      </c>
      <c r="M225" s="11">
        <v>5.68</v>
      </c>
      <c r="N225" s="11">
        <v>6.18</v>
      </c>
      <c r="O225" s="11">
        <v>5.61</v>
      </c>
      <c r="P225" s="11">
        <v>5.97</v>
      </c>
      <c r="Q225" s="11">
        <v>6.11</v>
      </c>
      <c r="R225" s="11">
        <v>5.99</v>
      </c>
      <c r="S225" s="15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7">
        <v>27</v>
      </c>
    </row>
    <row r="226" spans="1:65">
      <c r="A226" s="29"/>
      <c r="B226" s="19">
        <v>1</v>
      </c>
      <c r="C226" s="9">
        <v>3</v>
      </c>
      <c r="D226" s="11">
        <v>5.92</v>
      </c>
      <c r="E226" s="11">
        <v>5.69</v>
      </c>
      <c r="F226" s="11">
        <v>5.66</v>
      </c>
      <c r="G226" s="11">
        <v>5.79</v>
      </c>
      <c r="H226" s="11">
        <v>5.74</v>
      </c>
      <c r="I226" s="11">
        <v>6.48</v>
      </c>
      <c r="J226" s="11">
        <v>6.2</v>
      </c>
      <c r="K226" s="11">
        <v>6.29</v>
      </c>
      <c r="L226" s="148">
        <v>7.11</v>
      </c>
      <c r="M226" s="11">
        <v>5.95</v>
      </c>
      <c r="N226" s="11">
        <v>6.34</v>
      </c>
      <c r="O226" s="11">
        <v>5.49</v>
      </c>
      <c r="P226" s="11">
        <v>6.09</v>
      </c>
      <c r="Q226" s="11">
        <v>6.13</v>
      </c>
      <c r="R226" s="11">
        <v>6.08</v>
      </c>
      <c r="S226" s="15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7">
        <v>16</v>
      </c>
    </row>
    <row r="227" spans="1:65">
      <c r="A227" s="29"/>
      <c r="B227" s="19">
        <v>1</v>
      </c>
      <c r="C227" s="9">
        <v>4</v>
      </c>
      <c r="D227" s="11">
        <v>5.63</v>
      </c>
      <c r="E227" s="11">
        <v>5.84</v>
      </c>
      <c r="F227" s="11">
        <v>5.85</v>
      </c>
      <c r="G227" s="11">
        <v>5.74</v>
      </c>
      <c r="H227" s="11">
        <v>5.63</v>
      </c>
      <c r="I227" s="11">
        <v>6.37</v>
      </c>
      <c r="J227" s="11">
        <v>6.15</v>
      </c>
      <c r="K227" s="11">
        <v>6.45</v>
      </c>
      <c r="L227" s="148">
        <v>7.3</v>
      </c>
      <c r="M227" s="11">
        <v>5.87</v>
      </c>
      <c r="N227" s="11">
        <v>6.56</v>
      </c>
      <c r="O227" s="11">
        <v>5.63</v>
      </c>
      <c r="P227" s="11">
        <v>6.2</v>
      </c>
      <c r="Q227" s="11">
        <v>6.03</v>
      </c>
      <c r="R227" s="11">
        <v>5.88</v>
      </c>
      <c r="S227" s="15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7">
        <v>5.9511428571428562</v>
      </c>
    </row>
    <row r="228" spans="1:65">
      <c r="A228" s="29"/>
      <c r="B228" s="19">
        <v>1</v>
      </c>
      <c r="C228" s="9">
        <v>5</v>
      </c>
      <c r="D228" s="11">
        <v>5.69</v>
      </c>
      <c r="E228" s="11">
        <v>5.86</v>
      </c>
      <c r="F228" s="11">
        <v>5.63</v>
      </c>
      <c r="G228" s="11">
        <v>5.76</v>
      </c>
      <c r="H228" s="11">
        <v>5.91</v>
      </c>
      <c r="I228" s="11">
        <v>6.18</v>
      </c>
      <c r="J228" s="11">
        <v>6.27</v>
      </c>
      <c r="K228" s="11">
        <v>6.33</v>
      </c>
      <c r="L228" s="148">
        <v>7.11</v>
      </c>
      <c r="M228" s="11">
        <v>5.68</v>
      </c>
      <c r="N228" s="11">
        <v>6.24</v>
      </c>
      <c r="O228" s="11">
        <v>5.59</v>
      </c>
      <c r="P228" s="11">
        <v>5.92</v>
      </c>
      <c r="Q228" s="11">
        <v>6.16</v>
      </c>
      <c r="R228" s="11">
        <v>5.85</v>
      </c>
      <c r="S228" s="15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7">
        <v>82</v>
      </c>
    </row>
    <row r="229" spans="1:65">
      <c r="A229" s="29"/>
      <c r="B229" s="19">
        <v>1</v>
      </c>
      <c r="C229" s="9">
        <v>6</v>
      </c>
      <c r="D229" s="11">
        <v>5.54</v>
      </c>
      <c r="E229" s="11">
        <v>5.84</v>
      </c>
      <c r="F229" s="11">
        <v>5.66</v>
      </c>
      <c r="G229" s="11">
        <v>5.71</v>
      </c>
      <c r="H229" s="11">
        <v>5.76</v>
      </c>
      <c r="I229" s="11">
        <v>6.49</v>
      </c>
      <c r="J229" s="11">
        <v>6.26</v>
      </c>
      <c r="K229" s="11">
        <v>6.13</v>
      </c>
      <c r="L229" s="148">
        <v>7.47</v>
      </c>
      <c r="M229" s="11">
        <v>5.92</v>
      </c>
      <c r="N229" s="11">
        <v>6.3</v>
      </c>
      <c r="O229" s="11">
        <v>5.68</v>
      </c>
      <c r="P229" s="11">
        <v>6.19</v>
      </c>
      <c r="Q229" s="149">
        <v>6.39</v>
      </c>
      <c r="R229" s="11">
        <v>5.97</v>
      </c>
      <c r="S229" s="15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5"/>
    </row>
    <row r="230" spans="1:65">
      <c r="A230" s="29"/>
      <c r="B230" s="20" t="s">
        <v>254</v>
      </c>
      <c r="C230" s="12"/>
      <c r="D230" s="22">
        <v>5.6933333333333325</v>
      </c>
      <c r="E230" s="22">
        <v>5.82</v>
      </c>
      <c r="F230" s="22">
        <v>5.7033333333333331</v>
      </c>
      <c r="G230" s="22">
        <v>5.77</v>
      </c>
      <c r="H230" s="22">
        <v>5.7549999999999999</v>
      </c>
      <c r="I230" s="22">
        <v>6.373333333333334</v>
      </c>
      <c r="J230" s="22">
        <v>6.1866666666666674</v>
      </c>
      <c r="K230" s="22">
        <v>6.2566666666666668</v>
      </c>
      <c r="L230" s="22">
        <v>7.205000000000001</v>
      </c>
      <c r="M230" s="22">
        <v>5.7983333333333329</v>
      </c>
      <c r="N230" s="22">
        <v>6.2749999999999995</v>
      </c>
      <c r="O230" s="22">
        <v>5.6016666666666666</v>
      </c>
      <c r="P230" s="22">
        <v>6.0266666666666664</v>
      </c>
      <c r="Q230" s="22">
        <v>6.1449999999999996</v>
      </c>
      <c r="R230" s="22">
        <v>5.96</v>
      </c>
      <c r="S230" s="15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5"/>
    </row>
    <row r="231" spans="1:65">
      <c r="A231" s="29"/>
      <c r="B231" s="3" t="s">
        <v>255</v>
      </c>
      <c r="C231" s="28"/>
      <c r="D231" s="11">
        <v>5.68</v>
      </c>
      <c r="E231" s="11">
        <v>5.84</v>
      </c>
      <c r="F231" s="11">
        <v>5.66</v>
      </c>
      <c r="G231" s="11">
        <v>5.7750000000000004</v>
      </c>
      <c r="H231" s="11">
        <v>5.75</v>
      </c>
      <c r="I231" s="11">
        <v>6.3949999999999996</v>
      </c>
      <c r="J231" s="11">
        <v>6.18</v>
      </c>
      <c r="K231" s="11">
        <v>6.3</v>
      </c>
      <c r="L231" s="11">
        <v>7.1550000000000002</v>
      </c>
      <c r="M231" s="11">
        <v>5.78</v>
      </c>
      <c r="N231" s="11">
        <v>6.27</v>
      </c>
      <c r="O231" s="11">
        <v>5.61</v>
      </c>
      <c r="P231" s="11">
        <v>6.0299999999999994</v>
      </c>
      <c r="Q231" s="11">
        <v>6.12</v>
      </c>
      <c r="R231" s="11">
        <v>5.98</v>
      </c>
      <c r="S231" s="15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5"/>
    </row>
    <row r="232" spans="1:65">
      <c r="A232" s="29"/>
      <c r="B232" s="3" t="s">
        <v>256</v>
      </c>
      <c r="C232" s="28"/>
      <c r="D232" s="23">
        <v>0.12628011192055008</v>
      </c>
      <c r="E232" s="23">
        <v>7.9749608149507475E-2</v>
      </c>
      <c r="F232" s="23">
        <v>0.10481730137084561</v>
      </c>
      <c r="G232" s="23">
        <v>4.0987803063838431E-2</v>
      </c>
      <c r="H232" s="23">
        <v>0.15241391012634001</v>
      </c>
      <c r="I232" s="23">
        <v>0.11826523862347177</v>
      </c>
      <c r="J232" s="23">
        <v>7.2018516137633923E-2</v>
      </c>
      <c r="K232" s="23">
        <v>0.15108496505829644</v>
      </c>
      <c r="L232" s="23">
        <v>0.15782902141241306</v>
      </c>
      <c r="M232" s="23">
        <v>0.12859497138950143</v>
      </c>
      <c r="N232" s="23">
        <v>0.17683325479105996</v>
      </c>
      <c r="O232" s="23">
        <v>6.2742861479746434E-2</v>
      </c>
      <c r="P232" s="23">
        <v>0.16206994374857636</v>
      </c>
      <c r="Q232" s="23">
        <v>0.12957623238850541</v>
      </c>
      <c r="R232" s="23">
        <v>8.3426614458456991E-2</v>
      </c>
      <c r="S232" s="205"/>
      <c r="T232" s="206"/>
      <c r="U232" s="206"/>
      <c r="V232" s="206"/>
      <c r="W232" s="206"/>
      <c r="X232" s="206"/>
      <c r="Y232" s="206"/>
      <c r="Z232" s="206"/>
      <c r="AA232" s="206"/>
      <c r="AB232" s="206"/>
      <c r="AC232" s="206"/>
      <c r="AD232" s="206"/>
      <c r="AE232" s="206"/>
      <c r="AF232" s="206"/>
      <c r="AG232" s="206"/>
      <c r="AH232" s="206"/>
      <c r="AI232" s="206"/>
      <c r="AJ232" s="206"/>
      <c r="AK232" s="206"/>
      <c r="AL232" s="206"/>
      <c r="AM232" s="206"/>
      <c r="AN232" s="206"/>
      <c r="AO232" s="206"/>
      <c r="AP232" s="206"/>
      <c r="AQ232" s="206"/>
      <c r="AR232" s="206"/>
      <c r="AS232" s="206"/>
      <c r="AT232" s="206"/>
      <c r="AU232" s="206"/>
      <c r="AV232" s="206"/>
      <c r="AW232" s="206"/>
      <c r="AX232" s="206"/>
      <c r="AY232" s="206"/>
      <c r="AZ232" s="206"/>
      <c r="BA232" s="206"/>
      <c r="BB232" s="206"/>
      <c r="BC232" s="206"/>
      <c r="BD232" s="206"/>
      <c r="BE232" s="206"/>
      <c r="BF232" s="206"/>
      <c r="BG232" s="206"/>
      <c r="BH232" s="206"/>
      <c r="BI232" s="206"/>
      <c r="BJ232" s="206"/>
      <c r="BK232" s="206"/>
      <c r="BL232" s="206"/>
      <c r="BM232" s="56"/>
    </row>
    <row r="233" spans="1:65">
      <c r="A233" s="29"/>
      <c r="B233" s="3" t="s">
        <v>86</v>
      </c>
      <c r="C233" s="28"/>
      <c r="D233" s="13">
        <v>2.2180347527028705E-2</v>
      </c>
      <c r="E233" s="13">
        <v>1.370268181263015E-2</v>
      </c>
      <c r="F233" s="13">
        <v>1.8378252724286198E-2</v>
      </c>
      <c r="G233" s="13">
        <v>7.1036053836808378E-3</v>
      </c>
      <c r="H233" s="13">
        <v>2.6483737641414425E-2</v>
      </c>
      <c r="I233" s="13">
        <v>1.8556261290293686E-2</v>
      </c>
      <c r="J233" s="13">
        <v>1.1640923944660654E-2</v>
      </c>
      <c r="K233" s="13">
        <v>2.4147836716829477E-2</v>
      </c>
      <c r="L233" s="13">
        <v>2.1905485275838035E-2</v>
      </c>
      <c r="M233" s="13">
        <v>2.2177919756740692E-2</v>
      </c>
      <c r="N233" s="13">
        <v>2.8180598373077289E-2</v>
      </c>
      <c r="O233" s="13">
        <v>1.1200748850891956E-2</v>
      </c>
      <c r="P233" s="13">
        <v>2.6892136683945193E-2</v>
      </c>
      <c r="Q233" s="13">
        <v>2.1086449534337741E-2</v>
      </c>
      <c r="R233" s="13">
        <v>1.3997754103767952E-2</v>
      </c>
      <c r="S233" s="15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29"/>
      <c r="B234" s="3" t="s">
        <v>257</v>
      </c>
      <c r="C234" s="28"/>
      <c r="D234" s="13">
        <v>-4.3321010770240198E-2</v>
      </c>
      <c r="E234" s="13">
        <v>-2.2036583609390537E-2</v>
      </c>
      <c r="F234" s="13">
        <v>-4.16406612575414E-2</v>
      </c>
      <c r="G234" s="13">
        <v>-3.0438331172883859E-2</v>
      </c>
      <c r="H234" s="13">
        <v>-3.2958855441931778E-2</v>
      </c>
      <c r="I234" s="13">
        <v>7.0942756093267612E-2</v>
      </c>
      <c r="J234" s="13">
        <v>3.9576231856226496E-2</v>
      </c>
      <c r="K234" s="13">
        <v>5.1338678445116859E-2</v>
      </c>
      <c r="L234" s="13">
        <v>0.21069182389937136</v>
      </c>
      <c r="M234" s="13">
        <v>-2.5677340886904432E-2</v>
      </c>
      <c r="N234" s="13">
        <v>5.4419319218397488E-2</v>
      </c>
      <c r="O234" s="13">
        <v>-5.8724214636644234E-2</v>
      </c>
      <c r="P234" s="13">
        <v>1.2690639653047953E-2</v>
      </c>
      <c r="Q234" s="13">
        <v>3.2574775553315227E-2</v>
      </c>
      <c r="R234" s="13">
        <v>1.4883095683904113E-3</v>
      </c>
      <c r="S234" s="15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A235" s="29"/>
      <c r="B235" s="45" t="s">
        <v>258</v>
      </c>
      <c r="C235" s="46"/>
      <c r="D235" s="44">
        <v>0.79</v>
      </c>
      <c r="E235" s="44">
        <v>0.42</v>
      </c>
      <c r="F235" s="44">
        <v>0.76</v>
      </c>
      <c r="G235" s="44">
        <v>0.56999999999999995</v>
      </c>
      <c r="H235" s="44">
        <v>0.61</v>
      </c>
      <c r="I235" s="44">
        <v>1.23</v>
      </c>
      <c r="J235" s="44">
        <v>0.67</v>
      </c>
      <c r="K235" s="44">
        <v>0.88</v>
      </c>
      <c r="L235" s="44">
        <v>3.7</v>
      </c>
      <c r="M235" s="44">
        <v>0.48</v>
      </c>
      <c r="N235" s="44">
        <v>0.94</v>
      </c>
      <c r="O235" s="44">
        <v>1.07</v>
      </c>
      <c r="P235" s="44">
        <v>0.2</v>
      </c>
      <c r="Q235" s="44">
        <v>0.55000000000000004</v>
      </c>
      <c r="R235" s="44">
        <v>0</v>
      </c>
      <c r="S235" s="15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B236" s="3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BM236" s="55"/>
    </row>
    <row r="237" spans="1:65" ht="15">
      <c r="B237" s="8" t="s">
        <v>489</v>
      </c>
      <c r="BM237" s="27" t="s">
        <v>66</v>
      </c>
    </row>
    <row r="238" spans="1:65" ht="15">
      <c r="A238" s="24" t="s">
        <v>0</v>
      </c>
      <c r="B238" s="18" t="s">
        <v>108</v>
      </c>
      <c r="C238" s="15" t="s">
        <v>109</v>
      </c>
      <c r="D238" s="16" t="s">
        <v>224</v>
      </c>
      <c r="E238" s="17" t="s">
        <v>224</v>
      </c>
      <c r="F238" s="17" t="s">
        <v>224</v>
      </c>
      <c r="G238" s="17" t="s">
        <v>224</v>
      </c>
      <c r="H238" s="17" t="s">
        <v>224</v>
      </c>
      <c r="I238" s="17" t="s">
        <v>224</v>
      </c>
      <c r="J238" s="17" t="s">
        <v>224</v>
      </c>
      <c r="K238" s="17" t="s">
        <v>224</v>
      </c>
      <c r="L238" s="17" t="s">
        <v>224</v>
      </c>
      <c r="M238" s="17" t="s">
        <v>224</v>
      </c>
      <c r="N238" s="17" t="s">
        <v>224</v>
      </c>
      <c r="O238" s="17" t="s">
        <v>224</v>
      </c>
      <c r="P238" s="17" t="s">
        <v>224</v>
      </c>
      <c r="Q238" s="17" t="s">
        <v>224</v>
      </c>
      <c r="R238" s="17" t="s">
        <v>224</v>
      </c>
      <c r="S238" s="17" t="s">
        <v>224</v>
      </c>
      <c r="T238" s="17" t="s">
        <v>224</v>
      </c>
      <c r="U238" s="17" t="s">
        <v>224</v>
      </c>
      <c r="V238" s="17" t="s">
        <v>224</v>
      </c>
      <c r="W238" s="17" t="s">
        <v>224</v>
      </c>
      <c r="X238" s="17" t="s">
        <v>224</v>
      </c>
      <c r="Y238" s="15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7">
        <v>1</v>
      </c>
    </row>
    <row r="239" spans="1:65">
      <c r="A239" s="29"/>
      <c r="B239" s="19" t="s">
        <v>225</v>
      </c>
      <c r="C239" s="9" t="s">
        <v>225</v>
      </c>
      <c r="D239" s="151" t="s">
        <v>227</v>
      </c>
      <c r="E239" s="152" t="s">
        <v>228</v>
      </c>
      <c r="F239" s="152" t="s">
        <v>229</v>
      </c>
      <c r="G239" s="152" t="s">
        <v>230</v>
      </c>
      <c r="H239" s="152" t="s">
        <v>231</v>
      </c>
      <c r="I239" s="152" t="s">
        <v>232</v>
      </c>
      <c r="J239" s="152" t="s">
        <v>233</v>
      </c>
      <c r="K239" s="152" t="s">
        <v>234</v>
      </c>
      <c r="L239" s="152" t="s">
        <v>235</v>
      </c>
      <c r="M239" s="152" t="s">
        <v>236</v>
      </c>
      <c r="N239" s="152" t="s">
        <v>237</v>
      </c>
      <c r="O239" s="152" t="s">
        <v>238</v>
      </c>
      <c r="P239" s="152" t="s">
        <v>239</v>
      </c>
      <c r="Q239" s="152" t="s">
        <v>240</v>
      </c>
      <c r="R239" s="152" t="s">
        <v>241</v>
      </c>
      <c r="S239" s="152" t="s">
        <v>242</v>
      </c>
      <c r="T239" s="152" t="s">
        <v>243</v>
      </c>
      <c r="U239" s="152" t="s">
        <v>244</v>
      </c>
      <c r="V239" s="152" t="s">
        <v>245</v>
      </c>
      <c r="W239" s="152" t="s">
        <v>246</v>
      </c>
      <c r="X239" s="152" t="s">
        <v>247</v>
      </c>
      <c r="Y239" s="15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7" t="s">
        <v>1</v>
      </c>
    </row>
    <row r="240" spans="1:65">
      <c r="A240" s="29"/>
      <c r="B240" s="19"/>
      <c r="C240" s="9"/>
      <c r="D240" s="10" t="s">
        <v>276</v>
      </c>
      <c r="E240" s="11" t="s">
        <v>261</v>
      </c>
      <c r="F240" s="11" t="s">
        <v>261</v>
      </c>
      <c r="G240" s="11" t="s">
        <v>261</v>
      </c>
      <c r="H240" s="11" t="s">
        <v>277</v>
      </c>
      <c r="I240" s="11" t="s">
        <v>276</v>
      </c>
      <c r="J240" s="11" t="s">
        <v>276</v>
      </c>
      <c r="K240" s="11" t="s">
        <v>277</v>
      </c>
      <c r="L240" s="11" t="s">
        <v>261</v>
      </c>
      <c r="M240" s="11" t="s">
        <v>261</v>
      </c>
      <c r="N240" s="11" t="s">
        <v>261</v>
      </c>
      <c r="O240" s="11" t="s">
        <v>276</v>
      </c>
      <c r="P240" s="11" t="s">
        <v>261</v>
      </c>
      <c r="Q240" s="11" t="s">
        <v>277</v>
      </c>
      <c r="R240" s="11" t="s">
        <v>277</v>
      </c>
      <c r="S240" s="11" t="s">
        <v>261</v>
      </c>
      <c r="T240" s="11" t="s">
        <v>276</v>
      </c>
      <c r="U240" s="11" t="s">
        <v>276</v>
      </c>
      <c r="V240" s="11" t="s">
        <v>277</v>
      </c>
      <c r="W240" s="11" t="s">
        <v>261</v>
      </c>
      <c r="X240" s="11" t="s">
        <v>261</v>
      </c>
      <c r="Y240" s="15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7">
        <v>3</v>
      </c>
    </row>
    <row r="241" spans="1:65">
      <c r="A241" s="29"/>
      <c r="B241" s="19"/>
      <c r="C241" s="9"/>
      <c r="D241" s="25" t="s">
        <v>278</v>
      </c>
      <c r="E241" s="25" t="s">
        <v>253</v>
      </c>
      <c r="F241" s="25" t="s">
        <v>279</v>
      </c>
      <c r="G241" s="25" t="s">
        <v>279</v>
      </c>
      <c r="H241" s="25" t="s">
        <v>280</v>
      </c>
      <c r="I241" s="25" t="s">
        <v>279</v>
      </c>
      <c r="J241" s="25" t="s">
        <v>281</v>
      </c>
      <c r="K241" s="25" t="s">
        <v>281</v>
      </c>
      <c r="L241" s="25" t="s">
        <v>279</v>
      </c>
      <c r="M241" s="25" t="s">
        <v>280</v>
      </c>
      <c r="N241" s="25" t="s">
        <v>280</v>
      </c>
      <c r="O241" s="25" t="s">
        <v>281</v>
      </c>
      <c r="P241" s="25" t="s">
        <v>281</v>
      </c>
      <c r="Q241" s="25" t="s">
        <v>280</v>
      </c>
      <c r="R241" s="25" t="s">
        <v>279</v>
      </c>
      <c r="S241" s="25" t="s">
        <v>279</v>
      </c>
      <c r="T241" s="25" t="s">
        <v>279</v>
      </c>
      <c r="U241" s="25" t="s">
        <v>278</v>
      </c>
      <c r="V241" s="25" t="s">
        <v>278</v>
      </c>
      <c r="W241" s="25" t="s">
        <v>279</v>
      </c>
      <c r="X241" s="25" t="s">
        <v>279</v>
      </c>
      <c r="Y241" s="15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7">
        <v>3</v>
      </c>
    </row>
    <row r="242" spans="1:65">
      <c r="A242" s="29"/>
      <c r="B242" s="18">
        <v>1</v>
      </c>
      <c r="C242" s="14">
        <v>1</v>
      </c>
      <c r="D242" s="204">
        <v>0.80800000000000005</v>
      </c>
      <c r="E242" s="203">
        <v>0.72153400000000001</v>
      </c>
      <c r="F242" s="204">
        <v>0.78100000000000003</v>
      </c>
      <c r="G242" s="204">
        <v>0.79100000000000004</v>
      </c>
      <c r="H242" s="204">
        <v>0.78709999999999991</v>
      </c>
      <c r="I242" s="204">
        <v>0.79200000000000004</v>
      </c>
      <c r="J242" s="204">
        <v>0.82030634999999996</v>
      </c>
      <c r="K242" s="204">
        <v>0.76529999999999998</v>
      </c>
      <c r="L242" s="204">
        <v>0.77900000000000003</v>
      </c>
      <c r="M242" s="204">
        <v>0.76583999999999997</v>
      </c>
      <c r="N242" s="204">
        <v>0.74214999999999998</v>
      </c>
      <c r="O242" s="204">
        <v>0.75139999999999996</v>
      </c>
      <c r="P242" s="204">
        <v>0.76424999999999998</v>
      </c>
      <c r="Q242" s="204">
        <v>0.77100000000000002</v>
      </c>
      <c r="R242" s="204">
        <v>0.747</v>
      </c>
      <c r="S242" s="212">
        <v>0.751</v>
      </c>
      <c r="T242" s="204">
        <v>0.78121799999999997</v>
      </c>
      <c r="U242" s="204">
        <v>0.7861999999999999</v>
      </c>
      <c r="V242" s="204">
        <v>0.80700000000000005</v>
      </c>
      <c r="W242" s="204">
        <v>0.77400000000000002</v>
      </c>
      <c r="X242" s="204">
        <v>0.74794300000000002</v>
      </c>
      <c r="Y242" s="205"/>
      <c r="Z242" s="206"/>
      <c r="AA242" s="206"/>
      <c r="AB242" s="206"/>
      <c r="AC242" s="206"/>
      <c r="AD242" s="206"/>
      <c r="AE242" s="206"/>
      <c r="AF242" s="206"/>
      <c r="AG242" s="206"/>
      <c r="AH242" s="206"/>
      <c r="AI242" s="206"/>
      <c r="AJ242" s="206"/>
      <c r="AK242" s="206"/>
      <c r="AL242" s="206"/>
      <c r="AM242" s="206"/>
      <c r="AN242" s="206"/>
      <c r="AO242" s="206"/>
      <c r="AP242" s="206"/>
      <c r="AQ242" s="206"/>
      <c r="AR242" s="206"/>
      <c r="AS242" s="206"/>
      <c r="AT242" s="206"/>
      <c r="AU242" s="206"/>
      <c r="AV242" s="206"/>
      <c r="AW242" s="206"/>
      <c r="AX242" s="206"/>
      <c r="AY242" s="206"/>
      <c r="AZ242" s="206"/>
      <c r="BA242" s="206"/>
      <c r="BB242" s="206"/>
      <c r="BC242" s="206"/>
      <c r="BD242" s="206"/>
      <c r="BE242" s="206"/>
      <c r="BF242" s="206"/>
      <c r="BG242" s="206"/>
      <c r="BH242" s="206"/>
      <c r="BI242" s="206"/>
      <c r="BJ242" s="206"/>
      <c r="BK242" s="206"/>
      <c r="BL242" s="206"/>
      <c r="BM242" s="207">
        <v>1</v>
      </c>
    </row>
    <row r="243" spans="1:65">
      <c r="A243" s="29"/>
      <c r="B243" s="19">
        <v>1</v>
      </c>
      <c r="C243" s="9">
        <v>2</v>
      </c>
      <c r="D243" s="23">
        <v>0.79600000000000004</v>
      </c>
      <c r="E243" s="209">
        <v>0.72281700000000004</v>
      </c>
      <c r="F243" s="23">
        <v>0.79299999999999993</v>
      </c>
      <c r="G243" s="23">
        <v>0.80300000000000005</v>
      </c>
      <c r="H243" s="23">
        <v>0.77660000000000007</v>
      </c>
      <c r="I243" s="23">
        <v>0.78300000000000003</v>
      </c>
      <c r="J243" s="23">
        <v>0.80211539999999992</v>
      </c>
      <c r="K243" s="23">
        <v>0.76350000000000007</v>
      </c>
      <c r="L243" s="23">
        <v>0.76500000000000001</v>
      </c>
      <c r="M243" s="23">
        <v>0.74913000000000007</v>
      </c>
      <c r="N243" s="23">
        <v>0.75212000000000001</v>
      </c>
      <c r="O243" s="23">
        <v>0.76339999999999997</v>
      </c>
      <c r="P243" s="23">
        <v>0.77102999999999999</v>
      </c>
      <c r="Q243" s="23">
        <v>0.78100000000000003</v>
      </c>
      <c r="R243" s="23">
        <v>0.75600000000000001</v>
      </c>
      <c r="S243" s="23">
        <v>0.78600000000000003</v>
      </c>
      <c r="T243" s="23">
        <v>0.78126700000000004</v>
      </c>
      <c r="U243" s="23">
        <v>0.79360000000000008</v>
      </c>
      <c r="V243" s="23">
        <v>0.80689999999999995</v>
      </c>
      <c r="W243" s="23">
        <v>0.77999999999999992</v>
      </c>
      <c r="X243" s="23">
        <v>0.76127100000000003</v>
      </c>
      <c r="Y243" s="205"/>
      <c r="Z243" s="206"/>
      <c r="AA243" s="206"/>
      <c r="AB243" s="206"/>
      <c r="AC243" s="206"/>
      <c r="AD243" s="206"/>
      <c r="AE243" s="206"/>
      <c r="AF243" s="206"/>
      <c r="AG243" s="206"/>
      <c r="AH243" s="206"/>
      <c r="AI243" s="206"/>
      <c r="AJ243" s="206"/>
      <c r="AK243" s="206"/>
      <c r="AL243" s="206"/>
      <c r="AM243" s="206"/>
      <c r="AN243" s="206"/>
      <c r="AO243" s="206"/>
      <c r="AP243" s="206"/>
      <c r="AQ243" s="206"/>
      <c r="AR243" s="206"/>
      <c r="AS243" s="206"/>
      <c r="AT243" s="206"/>
      <c r="AU243" s="206"/>
      <c r="AV243" s="206"/>
      <c r="AW243" s="206"/>
      <c r="AX243" s="206"/>
      <c r="AY243" s="206"/>
      <c r="AZ243" s="206"/>
      <c r="BA243" s="206"/>
      <c r="BB243" s="206"/>
      <c r="BC243" s="206"/>
      <c r="BD243" s="206"/>
      <c r="BE243" s="206"/>
      <c r="BF243" s="206"/>
      <c r="BG243" s="206"/>
      <c r="BH243" s="206"/>
      <c r="BI243" s="206"/>
      <c r="BJ243" s="206"/>
      <c r="BK243" s="206"/>
      <c r="BL243" s="206"/>
      <c r="BM243" s="207">
        <v>28</v>
      </c>
    </row>
    <row r="244" spans="1:65">
      <c r="A244" s="29"/>
      <c r="B244" s="19">
        <v>1</v>
      </c>
      <c r="C244" s="9">
        <v>3</v>
      </c>
      <c r="D244" s="23">
        <v>0.80099999999999993</v>
      </c>
      <c r="E244" s="209">
        <v>0.73958800000000002</v>
      </c>
      <c r="F244" s="23">
        <v>0.79799999999999993</v>
      </c>
      <c r="G244" s="23">
        <v>0.78100000000000003</v>
      </c>
      <c r="H244" s="23">
        <v>0.79559999999999997</v>
      </c>
      <c r="I244" s="23">
        <v>0.78200000000000003</v>
      </c>
      <c r="J244" s="23">
        <v>0.80490370000000022</v>
      </c>
      <c r="K244" s="23">
        <v>0.76959999999999995</v>
      </c>
      <c r="L244" s="23">
        <v>0.75800000000000001</v>
      </c>
      <c r="M244" s="23">
        <v>0.76958000000000004</v>
      </c>
      <c r="N244" s="23">
        <v>0.76136999999999999</v>
      </c>
      <c r="O244" s="23">
        <v>0.76300000000000001</v>
      </c>
      <c r="P244" s="23">
        <v>0.78403</v>
      </c>
      <c r="Q244" s="23">
        <v>0.78300000000000003</v>
      </c>
      <c r="R244" s="23">
        <v>0.73499999999999999</v>
      </c>
      <c r="S244" s="23">
        <v>0.78300000000000003</v>
      </c>
      <c r="T244" s="23">
        <v>0.78322753000000001</v>
      </c>
      <c r="U244" s="23">
        <v>0.78539999999999999</v>
      </c>
      <c r="V244" s="23">
        <v>0.80779999999999996</v>
      </c>
      <c r="W244" s="23">
        <v>0.77</v>
      </c>
      <c r="X244" s="23">
        <v>0.76685000000000003</v>
      </c>
      <c r="Y244" s="205"/>
      <c r="Z244" s="206"/>
      <c r="AA244" s="206"/>
      <c r="AB244" s="206"/>
      <c r="AC244" s="206"/>
      <c r="AD244" s="206"/>
      <c r="AE244" s="206"/>
      <c r="AF244" s="206"/>
      <c r="AG244" s="206"/>
      <c r="AH244" s="206"/>
      <c r="AI244" s="206"/>
      <c r="AJ244" s="206"/>
      <c r="AK244" s="206"/>
      <c r="AL244" s="206"/>
      <c r="AM244" s="206"/>
      <c r="AN244" s="206"/>
      <c r="AO244" s="206"/>
      <c r="AP244" s="206"/>
      <c r="AQ244" s="206"/>
      <c r="AR244" s="206"/>
      <c r="AS244" s="206"/>
      <c r="AT244" s="206"/>
      <c r="AU244" s="206"/>
      <c r="AV244" s="206"/>
      <c r="AW244" s="206"/>
      <c r="AX244" s="206"/>
      <c r="AY244" s="206"/>
      <c r="AZ244" s="206"/>
      <c r="BA244" s="206"/>
      <c r="BB244" s="206"/>
      <c r="BC244" s="206"/>
      <c r="BD244" s="206"/>
      <c r="BE244" s="206"/>
      <c r="BF244" s="206"/>
      <c r="BG244" s="206"/>
      <c r="BH244" s="206"/>
      <c r="BI244" s="206"/>
      <c r="BJ244" s="206"/>
      <c r="BK244" s="206"/>
      <c r="BL244" s="206"/>
      <c r="BM244" s="207">
        <v>16</v>
      </c>
    </row>
    <row r="245" spans="1:65">
      <c r="A245" s="29"/>
      <c r="B245" s="19">
        <v>1</v>
      </c>
      <c r="C245" s="9">
        <v>4</v>
      </c>
      <c r="D245" s="23">
        <v>0.78499999999999992</v>
      </c>
      <c r="E245" s="209">
        <v>0.73223700000000003</v>
      </c>
      <c r="F245" s="23">
        <v>0.80400000000000005</v>
      </c>
      <c r="G245" s="23">
        <v>0.78200000000000003</v>
      </c>
      <c r="H245" s="23">
        <v>0.78559999999999997</v>
      </c>
      <c r="I245" s="23">
        <v>0.77500000000000002</v>
      </c>
      <c r="J245" s="23">
        <v>0.78679160000000004</v>
      </c>
      <c r="K245" s="23">
        <v>0.77439999999999998</v>
      </c>
      <c r="L245" s="23">
        <v>0.76500000000000001</v>
      </c>
      <c r="M245" s="23">
        <v>0.77002999999999999</v>
      </c>
      <c r="N245" s="23">
        <v>0.79133999999999993</v>
      </c>
      <c r="O245" s="23">
        <v>0.75819999999999999</v>
      </c>
      <c r="P245" s="23">
        <v>0.77507999999999999</v>
      </c>
      <c r="Q245" s="23">
        <v>0.78300000000000003</v>
      </c>
      <c r="R245" s="23">
        <v>0.755</v>
      </c>
      <c r="S245" s="23">
        <v>0.77600000000000002</v>
      </c>
      <c r="T245" s="23">
        <v>0.78310926500000011</v>
      </c>
      <c r="U245" s="23">
        <v>0.78910000000000002</v>
      </c>
      <c r="V245" s="23">
        <v>0.80490000000000006</v>
      </c>
      <c r="W245" s="23">
        <v>0.77100000000000002</v>
      </c>
      <c r="X245" s="23">
        <v>0.75608500000000001</v>
      </c>
      <c r="Y245" s="205"/>
      <c r="Z245" s="206"/>
      <c r="AA245" s="206"/>
      <c r="AB245" s="206"/>
      <c r="AC245" s="206"/>
      <c r="AD245" s="206"/>
      <c r="AE245" s="206"/>
      <c r="AF245" s="206"/>
      <c r="AG245" s="206"/>
      <c r="AH245" s="206"/>
      <c r="AI245" s="206"/>
      <c r="AJ245" s="206"/>
      <c r="AK245" s="206"/>
      <c r="AL245" s="206"/>
      <c r="AM245" s="206"/>
      <c r="AN245" s="206"/>
      <c r="AO245" s="206"/>
      <c r="AP245" s="206"/>
      <c r="AQ245" s="206"/>
      <c r="AR245" s="206"/>
      <c r="AS245" s="206"/>
      <c r="AT245" s="206"/>
      <c r="AU245" s="206"/>
      <c r="AV245" s="206"/>
      <c r="AW245" s="206"/>
      <c r="AX245" s="206"/>
      <c r="AY245" s="206"/>
      <c r="AZ245" s="206"/>
      <c r="BA245" s="206"/>
      <c r="BB245" s="206"/>
      <c r="BC245" s="206"/>
      <c r="BD245" s="206"/>
      <c r="BE245" s="206"/>
      <c r="BF245" s="206"/>
      <c r="BG245" s="206"/>
      <c r="BH245" s="206"/>
      <c r="BI245" s="206"/>
      <c r="BJ245" s="206"/>
      <c r="BK245" s="206"/>
      <c r="BL245" s="206"/>
      <c r="BM245" s="207">
        <v>0.7780781915416668</v>
      </c>
    </row>
    <row r="246" spans="1:65">
      <c r="A246" s="29"/>
      <c r="B246" s="19">
        <v>1</v>
      </c>
      <c r="C246" s="9">
        <v>5</v>
      </c>
      <c r="D246" s="23">
        <v>0.79399999999999993</v>
      </c>
      <c r="E246" s="209">
        <v>0.72581600000000002</v>
      </c>
      <c r="F246" s="23">
        <v>0.80499999999999994</v>
      </c>
      <c r="G246" s="23">
        <v>0.78400000000000003</v>
      </c>
      <c r="H246" s="23">
        <v>0.77580000000000005</v>
      </c>
      <c r="I246" s="23">
        <v>0.78300000000000003</v>
      </c>
      <c r="J246" s="23">
        <v>0.78986175000000003</v>
      </c>
      <c r="K246" s="23">
        <v>0.7712</v>
      </c>
      <c r="L246" s="23">
        <v>0.76100000000000001</v>
      </c>
      <c r="M246" s="23">
        <v>0.77093</v>
      </c>
      <c r="N246" s="23">
        <v>0.76763999999999999</v>
      </c>
      <c r="O246" s="23">
        <v>0.77039999999999997</v>
      </c>
      <c r="P246" s="23">
        <v>0.76256000000000002</v>
      </c>
      <c r="Q246" s="23">
        <v>0.77400000000000002</v>
      </c>
      <c r="R246" s="23">
        <v>0.76900000000000002</v>
      </c>
      <c r="S246" s="23">
        <v>0.77500000000000002</v>
      </c>
      <c r="T246" s="23">
        <v>0.78272933999999994</v>
      </c>
      <c r="U246" s="23">
        <v>0.79649999999999999</v>
      </c>
      <c r="V246" s="23">
        <v>0.80440000000000011</v>
      </c>
      <c r="W246" s="210">
        <v>0.74299999999999999</v>
      </c>
      <c r="X246" s="23">
        <v>0.74601700000000004</v>
      </c>
      <c r="Y246" s="205"/>
      <c r="Z246" s="206"/>
      <c r="AA246" s="206"/>
      <c r="AB246" s="206"/>
      <c r="AC246" s="206"/>
      <c r="AD246" s="206"/>
      <c r="AE246" s="206"/>
      <c r="AF246" s="206"/>
      <c r="AG246" s="206"/>
      <c r="AH246" s="206"/>
      <c r="AI246" s="206"/>
      <c r="AJ246" s="206"/>
      <c r="AK246" s="206"/>
      <c r="AL246" s="206"/>
      <c r="AM246" s="206"/>
      <c r="AN246" s="206"/>
      <c r="AO246" s="206"/>
      <c r="AP246" s="206"/>
      <c r="AQ246" s="206"/>
      <c r="AR246" s="206"/>
      <c r="AS246" s="206"/>
      <c r="AT246" s="206"/>
      <c r="AU246" s="206"/>
      <c r="AV246" s="206"/>
      <c r="AW246" s="206"/>
      <c r="AX246" s="206"/>
      <c r="AY246" s="206"/>
      <c r="AZ246" s="206"/>
      <c r="BA246" s="206"/>
      <c r="BB246" s="206"/>
      <c r="BC246" s="206"/>
      <c r="BD246" s="206"/>
      <c r="BE246" s="206"/>
      <c r="BF246" s="206"/>
      <c r="BG246" s="206"/>
      <c r="BH246" s="206"/>
      <c r="BI246" s="206"/>
      <c r="BJ246" s="206"/>
      <c r="BK246" s="206"/>
      <c r="BL246" s="206"/>
      <c r="BM246" s="207">
        <v>83</v>
      </c>
    </row>
    <row r="247" spans="1:65">
      <c r="A247" s="29"/>
      <c r="B247" s="19">
        <v>1</v>
      </c>
      <c r="C247" s="9">
        <v>6</v>
      </c>
      <c r="D247" s="210">
        <v>0.753</v>
      </c>
      <c r="E247" s="209">
        <v>0.727769</v>
      </c>
      <c r="F247" s="23">
        <v>0.8</v>
      </c>
      <c r="G247" s="23">
        <v>0.79200000000000004</v>
      </c>
      <c r="H247" s="23">
        <v>0.79059999999999997</v>
      </c>
      <c r="I247" s="23">
        <v>0.76800000000000002</v>
      </c>
      <c r="J247" s="23">
        <v>0.78530005000000003</v>
      </c>
      <c r="K247" s="23">
        <v>0.76550000000000007</v>
      </c>
      <c r="L247" s="23">
        <v>0.75600000000000001</v>
      </c>
      <c r="M247" s="23">
        <v>0.75935000000000008</v>
      </c>
      <c r="N247" s="23">
        <v>0.77444999999999997</v>
      </c>
      <c r="O247" s="23">
        <v>0.76059999999999994</v>
      </c>
      <c r="P247" s="23">
        <v>0.75834999999999997</v>
      </c>
      <c r="Q247" s="23">
        <v>0.77700000000000002</v>
      </c>
      <c r="R247" s="23">
        <v>0.77</v>
      </c>
      <c r="S247" s="23">
        <v>0.78200000000000003</v>
      </c>
      <c r="T247" s="23">
        <v>0.78235600000000005</v>
      </c>
      <c r="U247" s="23">
        <v>0.79880000000000007</v>
      </c>
      <c r="V247" s="23">
        <v>0.80730000000000002</v>
      </c>
      <c r="W247" s="23">
        <v>0.76600000000000001</v>
      </c>
      <c r="X247" s="23">
        <v>0.76470099999999996</v>
      </c>
      <c r="Y247" s="205"/>
      <c r="Z247" s="206"/>
      <c r="AA247" s="206"/>
      <c r="AB247" s="206"/>
      <c r="AC247" s="206"/>
      <c r="AD247" s="206"/>
      <c r="AE247" s="206"/>
      <c r="AF247" s="206"/>
      <c r="AG247" s="206"/>
      <c r="AH247" s="206"/>
      <c r="AI247" s="206"/>
      <c r="AJ247" s="206"/>
      <c r="AK247" s="206"/>
      <c r="AL247" s="206"/>
      <c r="AM247" s="206"/>
      <c r="AN247" s="206"/>
      <c r="AO247" s="206"/>
      <c r="AP247" s="206"/>
      <c r="AQ247" s="206"/>
      <c r="AR247" s="206"/>
      <c r="AS247" s="206"/>
      <c r="AT247" s="206"/>
      <c r="AU247" s="206"/>
      <c r="AV247" s="206"/>
      <c r="AW247" s="206"/>
      <c r="AX247" s="206"/>
      <c r="AY247" s="206"/>
      <c r="AZ247" s="206"/>
      <c r="BA247" s="206"/>
      <c r="BB247" s="206"/>
      <c r="BC247" s="206"/>
      <c r="BD247" s="206"/>
      <c r="BE247" s="206"/>
      <c r="BF247" s="206"/>
      <c r="BG247" s="206"/>
      <c r="BH247" s="206"/>
      <c r="BI247" s="206"/>
      <c r="BJ247" s="206"/>
      <c r="BK247" s="206"/>
      <c r="BL247" s="206"/>
      <c r="BM247" s="56"/>
    </row>
    <row r="248" spans="1:65">
      <c r="A248" s="29"/>
      <c r="B248" s="20" t="s">
        <v>254</v>
      </c>
      <c r="C248" s="12"/>
      <c r="D248" s="211">
        <v>0.78949999999999998</v>
      </c>
      <c r="E248" s="211">
        <v>0.72829350000000004</v>
      </c>
      <c r="F248" s="211">
        <v>0.79683333333333328</v>
      </c>
      <c r="G248" s="211">
        <v>0.78883333333333328</v>
      </c>
      <c r="H248" s="211">
        <v>0.78521666666666656</v>
      </c>
      <c r="I248" s="211">
        <v>0.78049999999999997</v>
      </c>
      <c r="J248" s="211">
        <v>0.79821314166666679</v>
      </c>
      <c r="K248" s="211">
        <v>0.76824999999999999</v>
      </c>
      <c r="L248" s="211">
        <v>0.76400000000000012</v>
      </c>
      <c r="M248" s="211">
        <v>0.76414333333333329</v>
      </c>
      <c r="N248" s="211">
        <v>0.76484500000000011</v>
      </c>
      <c r="O248" s="211">
        <v>0.76116666666666666</v>
      </c>
      <c r="P248" s="211">
        <v>0.76921666666666655</v>
      </c>
      <c r="Q248" s="211">
        <v>0.77816666666666656</v>
      </c>
      <c r="R248" s="211">
        <v>0.7553333333333333</v>
      </c>
      <c r="S248" s="211">
        <v>0.77550000000000008</v>
      </c>
      <c r="T248" s="211">
        <v>0.78231785583333335</v>
      </c>
      <c r="U248" s="211">
        <v>0.79159999999999997</v>
      </c>
      <c r="V248" s="211">
        <v>0.80638333333333323</v>
      </c>
      <c r="W248" s="211">
        <v>0.7673333333333332</v>
      </c>
      <c r="X248" s="211">
        <v>0.7571445</v>
      </c>
      <c r="Y248" s="205"/>
      <c r="Z248" s="206"/>
      <c r="AA248" s="206"/>
      <c r="AB248" s="206"/>
      <c r="AC248" s="206"/>
      <c r="AD248" s="206"/>
      <c r="AE248" s="206"/>
      <c r="AF248" s="206"/>
      <c r="AG248" s="206"/>
      <c r="AH248" s="206"/>
      <c r="AI248" s="206"/>
      <c r="AJ248" s="206"/>
      <c r="AK248" s="206"/>
      <c r="AL248" s="206"/>
      <c r="AM248" s="206"/>
      <c r="AN248" s="206"/>
      <c r="AO248" s="206"/>
      <c r="AP248" s="206"/>
      <c r="AQ248" s="206"/>
      <c r="AR248" s="206"/>
      <c r="AS248" s="206"/>
      <c r="AT248" s="206"/>
      <c r="AU248" s="206"/>
      <c r="AV248" s="206"/>
      <c r="AW248" s="206"/>
      <c r="AX248" s="206"/>
      <c r="AY248" s="206"/>
      <c r="AZ248" s="206"/>
      <c r="BA248" s="206"/>
      <c r="BB248" s="206"/>
      <c r="BC248" s="206"/>
      <c r="BD248" s="206"/>
      <c r="BE248" s="206"/>
      <c r="BF248" s="206"/>
      <c r="BG248" s="206"/>
      <c r="BH248" s="206"/>
      <c r="BI248" s="206"/>
      <c r="BJ248" s="206"/>
      <c r="BK248" s="206"/>
      <c r="BL248" s="206"/>
      <c r="BM248" s="56"/>
    </row>
    <row r="249" spans="1:65">
      <c r="A249" s="29"/>
      <c r="B249" s="3" t="s">
        <v>255</v>
      </c>
      <c r="C249" s="28"/>
      <c r="D249" s="23">
        <v>0.79499999999999993</v>
      </c>
      <c r="E249" s="23">
        <v>0.72679249999999995</v>
      </c>
      <c r="F249" s="23">
        <v>0.79899999999999993</v>
      </c>
      <c r="G249" s="23">
        <v>0.78750000000000009</v>
      </c>
      <c r="H249" s="23">
        <v>0.78634999999999988</v>
      </c>
      <c r="I249" s="23">
        <v>0.78249999999999997</v>
      </c>
      <c r="J249" s="23">
        <v>0.79598857499999998</v>
      </c>
      <c r="K249" s="23">
        <v>0.76754999999999995</v>
      </c>
      <c r="L249" s="23">
        <v>0.76300000000000001</v>
      </c>
      <c r="M249" s="23">
        <v>0.76771</v>
      </c>
      <c r="N249" s="23">
        <v>0.76450499999999999</v>
      </c>
      <c r="O249" s="23">
        <v>0.76180000000000003</v>
      </c>
      <c r="P249" s="23">
        <v>0.76763999999999999</v>
      </c>
      <c r="Q249" s="23">
        <v>0.77900000000000003</v>
      </c>
      <c r="R249" s="23">
        <v>0.75550000000000006</v>
      </c>
      <c r="S249" s="23">
        <v>0.77900000000000003</v>
      </c>
      <c r="T249" s="23">
        <v>0.78254267</v>
      </c>
      <c r="U249" s="23">
        <v>0.79135</v>
      </c>
      <c r="V249" s="23">
        <v>0.80695000000000006</v>
      </c>
      <c r="W249" s="23">
        <v>0.77049999999999996</v>
      </c>
      <c r="X249" s="23">
        <v>0.75867799999999996</v>
      </c>
      <c r="Y249" s="205"/>
      <c r="Z249" s="206"/>
      <c r="AA249" s="206"/>
      <c r="AB249" s="206"/>
      <c r="AC249" s="206"/>
      <c r="AD249" s="206"/>
      <c r="AE249" s="206"/>
      <c r="AF249" s="206"/>
      <c r="AG249" s="206"/>
      <c r="AH249" s="206"/>
      <c r="AI249" s="206"/>
      <c r="AJ249" s="206"/>
      <c r="AK249" s="206"/>
      <c r="AL249" s="206"/>
      <c r="AM249" s="206"/>
      <c r="AN249" s="206"/>
      <c r="AO249" s="206"/>
      <c r="AP249" s="206"/>
      <c r="AQ249" s="206"/>
      <c r="AR249" s="206"/>
      <c r="AS249" s="206"/>
      <c r="AT249" s="206"/>
      <c r="AU249" s="206"/>
      <c r="AV249" s="206"/>
      <c r="AW249" s="206"/>
      <c r="AX249" s="206"/>
      <c r="AY249" s="206"/>
      <c r="AZ249" s="206"/>
      <c r="BA249" s="206"/>
      <c r="BB249" s="206"/>
      <c r="BC249" s="206"/>
      <c r="BD249" s="206"/>
      <c r="BE249" s="206"/>
      <c r="BF249" s="206"/>
      <c r="BG249" s="206"/>
      <c r="BH249" s="206"/>
      <c r="BI249" s="206"/>
      <c r="BJ249" s="206"/>
      <c r="BK249" s="206"/>
      <c r="BL249" s="206"/>
      <c r="BM249" s="56"/>
    </row>
    <row r="250" spans="1:65">
      <c r="A250" s="29"/>
      <c r="B250" s="3" t="s">
        <v>256</v>
      </c>
      <c r="C250" s="28"/>
      <c r="D250" s="23">
        <v>1.9439650202614248E-2</v>
      </c>
      <c r="E250" s="23">
        <v>6.7113772282594887E-3</v>
      </c>
      <c r="F250" s="23">
        <v>8.8863190729720348E-3</v>
      </c>
      <c r="G250" s="23">
        <v>8.3286653592677621E-3</v>
      </c>
      <c r="H250" s="23">
        <v>7.7898438152934754E-3</v>
      </c>
      <c r="I250" s="23">
        <v>8.1670067956381744E-3</v>
      </c>
      <c r="J250" s="23">
        <v>1.3528091798750346E-2</v>
      </c>
      <c r="K250" s="23">
        <v>4.1755239192225605E-3</v>
      </c>
      <c r="L250" s="23">
        <v>8.1975606127676851E-3</v>
      </c>
      <c r="M250" s="23">
        <v>8.5032221343833026E-3</v>
      </c>
      <c r="N250" s="23">
        <v>1.726914792339215E-2</v>
      </c>
      <c r="O250" s="23">
        <v>6.2946538162687504E-3</v>
      </c>
      <c r="P250" s="23">
        <v>9.425127408511081E-3</v>
      </c>
      <c r="Q250" s="23">
        <v>4.9966655548142006E-3</v>
      </c>
      <c r="R250" s="23">
        <v>1.330663994653297E-2</v>
      </c>
      <c r="S250" s="23">
        <v>1.2723993083934E-2</v>
      </c>
      <c r="T250" s="23">
        <v>8.8753485475455516E-4</v>
      </c>
      <c r="U250" s="23">
        <v>5.5443665102516857E-3</v>
      </c>
      <c r="V250" s="23">
        <v>1.3876839217438991E-3</v>
      </c>
      <c r="W250" s="23">
        <v>1.280104162428458E-2</v>
      </c>
      <c r="X250" s="23">
        <v>8.6940994185711832E-3</v>
      </c>
      <c r="Y250" s="205"/>
      <c r="Z250" s="206"/>
      <c r="AA250" s="206"/>
      <c r="AB250" s="206"/>
      <c r="AC250" s="206"/>
      <c r="AD250" s="206"/>
      <c r="AE250" s="206"/>
      <c r="AF250" s="206"/>
      <c r="AG250" s="206"/>
      <c r="AH250" s="206"/>
      <c r="AI250" s="206"/>
      <c r="AJ250" s="206"/>
      <c r="AK250" s="206"/>
      <c r="AL250" s="206"/>
      <c r="AM250" s="206"/>
      <c r="AN250" s="206"/>
      <c r="AO250" s="206"/>
      <c r="AP250" s="206"/>
      <c r="AQ250" s="206"/>
      <c r="AR250" s="206"/>
      <c r="AS250" s="206"/>
      <c r="AT250" s="206"/>
      <c r="AU250" s="206"/>
      <c r="AV250" s="206"/>
      <c r="AW250" s="206"/>
      <c r="AX250" s="206"/>
      <c r="AY250" s="206"/>
      <c r="AZ250" s="206"/>
      <c r="BA250" s="206"/>
      <c r="BB250" s="206"/>
      <c r="BC250" s="206"/>
      <c r="BD250" s="206"/>
      <c r="BE250" s="206"/>
      <c r="BF250" s="206"/>
      <c r="BG250" s="206"/>
      <c r="BH250" s="206"/>
      <c r="BI250" s="206"/>
      <c r="BJ250" s="206"/>
      <c r="BK250" s="206"/>
      <c r="BL250" s="206"/>
      <c r="BM250" s="56"/>
    </row>
    <row r="251" spans="1:65">
      <c r="A251" s="29"/>
      <c r="B251" s="3" t="s">
        <v>86</v>
      </c>
      <c r="C251" s="28"/>
      <c r="D251" s="13">
        <v>2.46227361654392E-2</v>
      </c>
      <c r="E251" s="13">
        <v>9.2152095662799242E-3</v>
      </c>
      <c r="F251" s="13">
        <v>1.1152042342152732E-2</v>
      </c>
      <c r="G251" s="13">
        <v>1.0558206667146963E-2</v>
      </c>
      <c r="H251" s="13">
        <v>9.9206297395115703E-3</v>
      </c>
      <c r="I251" s="13">
        <v>1.046381395981829E-2</v>
      </c>
      <c r="J251" s="13">
        <v>1.6947969273599942E-2</v>
      </c>
      <c r="K251" s="13">
        <v>5.4351108613375342E-3</v>
      </c>
      <c r="L251" s="13">
        <v>1.0729791377968173E-2</v>
      </c>
      <c r="M251" s="13">
        <v>1.1127784230336328E-2</v>
      </c>
      <c r="N251" s="13">
        <v>2.257862432701024E-2</v>
      </c>
      <c r="O251" s="13">
        <v>8.2697444487874975E-3</v>
      </c>
      <c r="P251" s="13">
        <v>1.2252890267385975E-2</v>
      </c>
      <c r="Q251" s="13">
        <v>6.4210737478871726E-3</v>
      </c>
      <c r="R251" s="13">
        <v>1.7616910785348151E-2</v>
      </c>
      <c r="S251" s="13">
        <v>1.6407470127574465E-2</v>
      </c>
      <c r="T251" s="13">
        <v>1.1344939248627318E-3</v>
      </c>
      <c r="U251" s="13">
        <v>7.0040001392770159E-3</v>
      </c>
      <c r="V251" s="13">
        <v>1.720873763607754E-3</v>
      </c>
      <c r="W251" s="13">
        <v>1.6682504288815701E-2</v>
      </c>
      <c r="X251" s="13">
        <v>1.1482747901584418E-2</v>
      </c>
      <c r="Y251" s="15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A252" s="29"/>
      <c r="B252" s="3" t="s">
        <v>257</v>
      </c>
      <c r="C252" s="28"/>
      <c r="D252" s="13">
        <v>1.4679512396694072E-2</v>
      </c>
      <c r="E252" s="13">
        <v>-6.3984175476020533E-2</v>
      </c>
      <c r="F252" s="13">
        <v>2.4104443480809312E-2</v>
      </c>
      <c r="G252" s="13">
        <v>1.3822700479956262E-2</v>
      </c>
      <c r="H252" s="13">
        <v>9.1744958316537506E-3</v>
      </c>
      <c r="I252" s="13">
        <v>3.1125515207341969E-3</v>
      </c>
      <c r="J252" s="13">
        <v>2.5877797815030634E-2</v>
      </c>
      <c r="K252" s="13">
        <v>-1.263136744932214E-2</v>
      </c>
      <c r="L252" s="13">
        <v>-1.8093543418525093E-2</v>
      </c>
      <c r="M252" s="13">
        <v>-1.7909328856426709E-2</v>
      </c>
      <c r="N252" s="13">
        <v>-1.7007534314060102E-2</v>
      </c>
      <c r="O252" s="13">
        <v>-2.173499406466084E-2</v>
      </c>
      <c r="P252" s="13">
        <v>-1.138899017005246E-2</v>
      </c>
      <c r="Q252" s="13">
        <v>1.1370981215197418E-4</v>
      </c>
      <c r="R252" s="13">
        <v>-2.9232098336116286E-2</v>
      </c>
      <c r="S252" s="13">
        <v>-3.3135378547988203E-3</v>
      </c>
      <c r="T252" s="13">
        <v>5.4488923321012184E-3</v>
      </c>
      <c r="U252" s="13">
        <v>1.7378469934417939E-2</v>
      </c>
      <c r="V252" s="13">
        <v>3.6378274188077819E-2</v>
      </c>
      <c r="W252" s="13">
        <v>-1.3809483834836711E-2</v>
      </c>
      <c r="X252" s="13">
        <v>-2.6904354561318899E-2</v>
      </c>
      <c r="Y252" s="15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5"/>
    </row>
    <row r="253" spans="1:65">
      <c r="A253" s="29"/>
      <c r="B253" s="45" t="s">
        <v>258</v>
      </c>
      <c r="C253" s="46"/>
      <c r="D253" s="44">
        <v>0.82</v>
      </c>
      <c r="E253" s="44">
        <v>2.77</v>
      </c>
      <c r="F253" s="44">
        <v>1.25</v>
      </c>
      <c r="G253" s="44">
        <v>0.78</v>
      </c>
      <c r="H253" s="44">
        <v>0.56999999999999995</v>
      </c>
      <c r="I253" s="44">
        <v>0.28999999999999998</v>
      </c>
      <c r="J253" s="44">
        <v>1.33</v>
      </c>
      <c r="K253" s="44">
        <v>0.43</v>
      </c>
      <c r="L253" s="44">
        <v>0.67</v>
      </c>
      <c r="M253" s="44">
        <v>0.67</v>
      </c>
      <c r="N253" s="44">
        <v>0.62</v>
      </c>
      <c r="O253" s="44">
        <v>0.84</v>
      </c>
      <c r="P253" s="44">
        <v>0.37</v>
      </c>
      <c r="Q253" s="44">
        <v>0.16</v>
      </c>
      <c r="R253" s="44">
        <v>1.18</v>
      </c>
      <c r="S253" s="44">
        <v>0</v>
      </c>
      <c r="T253" s="44">
        <v>0.4</v>
      </c>
      <c r="U253" s="44">
        <v>0.94</v>
      </c>
      <c r="V253" s="44">
        <v>1.81</v>
      </c>
      <c r="W253" s="44">
        <v>0.48</v>
      </c>
      <c r="X253" s="44">
        <v>1.08</v>
      </c>
      <c r="Y253" s="15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5"/>
    </row>
    <row r="254" spans="1:65">
      <c r="B254" s="3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BM254" s="55"/>
    </row>
    <row r="255" spans="1:65" ht="15">
      <c r="B255" s="8" t="s">
        <v>490</v>
      </c>
      <c r="BM255" s="27" t="s">
        <v>275</v>
      </c>
    </row>
    <row r="256" spans="1:65" ht="15">
      <c r="A256" s="24" t="s">
        <v>33</v>
      </c>
      <c r="B256" s="18" t="s">
        <v>108</v>
      </c>
      <c r="C256" s="15" t="s">
        <v>109</v>
      </c>
      <c r="D256" s="16" t="s">
        <v>224</v>
      </c>
      <c r="E256" s="17" t="s">
        <v>224</v>
      </c>
      <c r="F256" s="15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7">
        <v>1</v>
      </c>
    </row>
    <row r="257" spans="1:65">
      <c r="A257" s="29"/>
      <c r="B257" s="19" t="s">
        <v>225</v>
      </c>
      <c r="C257" s="9" t="s">
        <v>225</v>
      </c>
      <c r="D257" s="151" t="s">
        <v>236</v>
      </c>
      <c r="E257" s="152" t="s">
        <v>241</v>
      </c>
      <c r="F257" s="15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7" t="s">
        <v>3</v>
      </c>
    </row>
    <row r="258" spans="1:65">
      <c r="A258" s="29"/>
      <c r="B258" s="19"/>
      <c r="C258" s="9"/>
      <c r="D258" s="10" t="s">
        <v>261</v>
      </c>
      <c r="E258" s="11" t="s">
        <v>277</v>
      </c>
      <c r="F258" s="15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7">
        <v>2</v>
      </c>
    </row>
    <row r="259" spans="1:65">
      <c r="A259" s="29"/>
      <c r="B259" s="19"/>
      <c r="C259" s="9"/>
      <c r="D259" s="25" t="s">
        <v>280</v>
      </c>
      <c r="E259" s="25" t="s">
        <v>279</v>
      </c>
      <c r="F259" s="15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7">
        <v>2</v>
      </c>
    </row>
    <row r="260" spans="1:65">
      <c r="A260" s="29"/>
      <c r="B260" s="18">
        <v>1</v>
      </c>
      <c r="C260" s="14">
        <v>1</v>
      </c>
      <c r="D260" s="21">
        <v>2.2509999999999999</v>
      </c>
      <c r="E260" s="21">
        <v>1.9</v>
      </c>
      <c r="F260" s="15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7">
        <v>1</v>
      </c>
    </row>
    <row r="261" spans="1:65">
      <c r="A261" s="29"/>
      <c r="B261" s="19">
        <v>1</v>
      </c>
      <c r="C261" s="9">
        <v>2</v>
      </c>
      <c r="D261" s="11">
        <v>2.3069999999999999</v>
      </c>
      <c r="E261" s="11">
        <v>1.8</v>
      </c>
      <c r="F261" s="15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7">
        <v>4</v>
      </c>
    </row>
    <row r="262" spans="1:65">
      <c r="A262" s="29"/>
      <c r="B262" s="19">
        <v>1</v>
      </c>
      <c r="C262" s="9">
        <v>3</v>
      </c>
      <c r="D262" s="11">
        <v>2.2810000000000001</v>
      </c>
      <c r="E262" s="11">
        <v>1.8</v>
      </c>
      <c r="F262" s="15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7">
        <v>16</v>
      </c>
    </row>
    <row r="263" spans="1:65">
      <c r="A263" s="29"/>
      <c r="B263" s="19">
        <v>1</v>
      </c>
      <c r="C263" s="9">
        <v>4</v>
      </c>
      <c r="D263" s="11">
        <v>2.2570000000000001</v>
      </c>
      <c r="E263" s="11">
        <v>1.9</v>
      </c>
      <c r="F263" s="15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7">
        <v>2.0646666666666702</v>
      </c>
    </row>
    <row r="264" spans="1:65">
      <c r="A264" s="29"/>
      <c r="B264" s="19">
        <v>1</v>
      </c>
      <c r="C264" s="9">
        <v>5</v>
      </c>
      <c r="D264" s="11">
        <v>2.2189999999999999</v>
      </c>
      <c r="E264" s="11">
        <v>1.9</v>
      </c>
      <c r="F264" s="15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7">
        <v>10</v>
      </c>
    </row>
    <row r="265" spans="1:65">
      <c r="A265" s="29"/>
      <c r="B265" s="19">
        <v>1</v>
      </c>
      <c r="C265" s="9">
        <v>6</v>
      </c>
      <c r="D265" s="11">
        <v>2.2610000000000001</v>
      </c>
      <c r="E265" s="11">
        <v>1.9</v>
      </c>
      <c r="F265" s="15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A266" s="29"/>
      <c r="B266" s="20" t="s">
        <v>254</v>
      </c>
      <c r="C266" s="12"/>
      <c r="D266" s="22">
        <v>2.2626666666666666</v>
      </c>
      <c r="E266" s="22">
        <v>1.8666666666666669</v>
      </c>
      <c r="F266" s="15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5"/>
    </row>
    <row r="267" spans="1:65">
      <c r="A267" s="29"/>
      <c r="B267" s="3" t="s">
        <v>255</v>
      </c>
      <c r="C267" s="28"/>
      <c r="D267" s="11">
        <v>2.2590000000000003</v>
      </c>
      <c r="E267" s="11">
        <v>1.9</v>
      </c>
      <c r="F267" s="15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5"/>
    </row>
    <row r="268" spans="1:65">
      <c r="A268" s="29"/>
      <c r="B268" s="3" t="s">
        <v>256</v>
      </c>
      <c r="C268" s="28"/>
      <c r="D268" s="23">
        <v>2.9595044630253035E-2</v>
      </c>
      <c r="E268" s="23">
        <v>5.1639777949432163E-2</v>
      </c>
      <c r="F268" s="15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29"/>
      <c r="B269" s="3" t="s">
        <v>86</v>
      </c>
      <c r="C269" s="28"/>
      <c r="D269" s="13">
        <v>1.3079719194278007E-2</v>
      </c>
      <c r="E269" s="13">
        <v>2.7664166758624369E-2</v>
      </c>
      <c r="F269" s="15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29"/>
      <c r="B270" s="3" t="s">
        <v>257</v>
      </c>
      <c r="C270" s="28"/>
      <c r="D270" s="13">
        <v>9.5899257345816613E-2</v>
      </c>
      <c r="E270" s="13">
        <v>-9.5899257345819944E-2</v>
      </c>
      <c r="F270" s="15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29"/>
      <c r="B271" s="45" t="s">
        <v>258</v>
      </c>
      <c r="C271" s="46"/>
      <c r="D271" s="44">
        <v>0.67</v>
      </c>
      <c r="E271" s="44">
        <v>0.67</v>
      </c>
      <c r="F271" s="15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B272" s="30"/>
      <c r="C272" s="20"/>
      <c r="D272" s="20"/>
      <c r="E272" s="20"/>
      <c r="BM272" s="55"/>
    </row>
    <row r="273" spans="1:65" ht="15">
      <c r="B273" s="8" t="s">
        <v>491</v>
      </c>
      <c r="BM273" s="27" t="s">
        <v>275</v>
      </c>
    </row>
    <row r="274" spans="1:65" ht="15">
      <c r="A274" s="24" t="s">
        <v>36</v>
      </c>
      <c r="B274" s="18" t="s">
        <v>108</v>
      </c>
      <c r="C274" s="15" t="s">
        <v>109</v>
      </c>
      <c r="D274" s="16" t="s">
        <v>224</v>
      </c>
      <c r="E274" s="17" t="s">
        <v>224</v>
      </c>
      <c r="F274" s="15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7">
        <v>1</v>
      </c>
    </row>
    <row r="275" spans="1:65">
      <c r="A275" s="29"/>
      <c r="B275" s="19" t="s">
        <v>225</v>
      </c>
      <c r="C275" s="9" t="s">
        <v>225</v>
      </c>
      <c r="D275" s="151" t="s">
        <v>236</v>
      </c>
      <c r="E275" s="152" t="s">
        <v>241</v>
      </c>
      <c r="F275" s="15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7" t="s">
        <v>3</v>
      </c>
    </row>
    <row r="276" spans="1:65">
      <c r="A276" s="29"/>
      <c r="B276" s="19"/>
      <c r="C276" s="9"/>
      <c r="D276" s="10" t="s">
        <v>261</v>
      </c>
      <c r="E276" s="11" t="s">
        <v>277</v>
      </c>
      <c r="F276" s="15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7">
        <v>2</v>
      </c>
    </row>
    <row r="277" spans="1:65">
      <c r="A277" s="29"/>
      <c r="B277" s="19"/>
      <c r="C277" s="9"/>
      <c r="D277" s="25" t="s">
        <v>280</v>
      </c>
      <c r="E277" s="25" t="s">
        <v>279</v>
      </c>
      <c r="F277" s="15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7">
        <v>2</v>
      </c>
    </row>
    <row r="278" spans="1:65">
      <c r="A278" s="29"/>
      <c r="B278" s="18">
        <v>1</v>
      </c>
      <c r="C278" s="14">
        <v>1</v>
      </c>
      <c r="D278" s="21">
        <v>0.96699999999999997</v>
      </c>
      <c r="E278" s="21">
        <v>0.9</v>
      </c>
      <c r="F278" s="15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7">
        <v>1</v>
      </c>
    </row>
    <row r="279" spans="1:65">
      <c r="A279" s="29"/>
      <c r="B279" s="19">
        <v>1</v>
      </c>
      <c r="C279" s="9">
        <v>2</v>
      </c>
      <c r="D279" s="11">
        <v>0.97199999999999998</v>
      </c>
      <c r="E279" s="11">
        <v>1</v>
      </c>
      <c r="F279" s="15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7">
        <v>5</v>
      </c>
    </row>
    <row r="280" spans="1:65">
      <c r="A280" s="29"/>
      <c r="B280" s="19">
        <v>1</v>
      </c>
      <c r="C280" s="9">
        <v>3</v>
      </c>
      <c r="D280" s="11">
        <v>0.95799999999999996</v>
      </c>
      <c r="E280" s="11">
        <v>0.9</v>
      </c>
      <c r="F280" s="15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7">
        <v>16</v>
      </c>
    </row>
    <row r="281" spans="1:65">
      <c r="A281" s="29"/>
      <c r="B281" s="19">
        <v>1</v>
      </c>
      <c r="C281" s="9">
        <v>4</v>
      </c>
      <c r="D281" s="11">
        <v>1.006</v>
      </c>
      <c r="E281" s="11">
        <v>0.9</v>
      </c>
      <c r="F281" s="15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7">
        <v>0.96008333333333296</v>
      </c>
    </row>
    <row r="282" spans="1:65">
      <c r="A282" s="29"/>
      <c r="B282" s="19">
        <v>1</v>
      </c>
      <c r="C282" s="9">
        <v>5</v>
      </c>
      <c r="D282" s="11">
        <v>1.002</v>
      </c>
      <c r="E282" s="11">
        <v>1</v>
      </c>
      <c r="F282" s="15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7">
        <v>11</v>
      </c>
    </row>
    <row r="283" spans="1:65">
      <c r="A283" s="29"/>
      <c r="B283" s="19">
        <v>1</v>
      </c>
      <c r="C283" s="9">
        <v>6</v>
      </c>
      <c r="D283" s="11">
        <v>1.016</v>
      </c>
      <c r="E283" s="11">
        <v>0.9</v>
      </c>
      <c r="F283" s="15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5"/>
    </row>
    <row r="284" spans="1:65">
      <c r="A284" s="29"/>
      <c r="B284" s="20" t="s">
        <v>254</v>
      </c>
      <c r="C284" s="12"/>
      <c r="D284" s="22">
        <v>0.98683333333333334</v>
      </c>
      <c r="E284" s="22">
        <v>0.93333333333333324</v>
      </c>
      <c r="F284" s="15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5"/>
    </row>
    <row r="285" spans="1:65">
      <c r="A285" s="29"/>
      <c r="B285" s="3" t="s">
        <v>255</v>
      </c>
      <c r="C285" s="28"/>
      <c r="D285" s="11">
        <v>0.98699999999999999</v>
      </c>
      <c r="E285" s="11">
        <v>0.9</v>
      </c>
      <c r="F285" s="15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5"/>
    </row>
    <row r="286" spans="1:65">
      <c r="A286" s="29"/>
      <c r="B286" s="3" t="s">
        <v>256</v>
      </c>
      <c r="C286" s="28"/>
      <c r="D286" s="23">
        <v>2.405341278626939E-2</v>
      </c>
      <c r="E286" s="23">
        <v>5.1639777949432211E-2</v>
      </c>
      <c r="F286" s="15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29"/>
      <c r="B287" s="3" t="s">
        <v>86</v>
      </c>
      <c r="C287" s="28"/>
      <c r="D287" s="13">
        <v>2.4374341617567359E-2</v>
      </c>
      <c r="E287" s="13">
        <v>5.5328333517248807E-2</v>
      </c>
      <c r="F287" s="15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29"/>
      <c r="B288" s="3" t="s">
        <v>257</v>
      </c>
      <c r="C288" s="28"/>
      <c r="D288" s="13">
        <v>2.7862164742644246E-2</v>
      </c>
      <c r="E288" s="13">
        <v>-2.786216474264358E-2</v>
      </c>
      <c r="F288" s="15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29"/>
      <c r="B289" s="45" t="s">
        <v>258</v>
      </c>
      <c r="C289" s="46"/>
      <c r="D289" s="44">
        <v>0.67</v>
      </c>
      <c r="E289" s="44">
        <v>0.67</v>
      </c>
      <c r="F289" s="15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B290" s="30"/>
      <c r="C290" s="20"/>
      <c r="D290" s="20"/>
      <c r="E290" s="20"/>
      <c r="BM290" s="55"/>
    </row>
    <row r="291" spans="1:65" ht="15">
      <c r="B291" s="8" t="s">
        <v>492</v>
      </c>
      <c r="BM291" s="27" t="s">
        <v>275</v>
      </c>
    </row>
    <row r="292" spans="1:65" ht="15">
      <c r="A292" s="24" t="s">
        <v>39</v>
      </c>
      <c r="B292" s="18" t="s">
        <v>108</v>
      </c>
      <c r="C292" s="15" t="s">
        <v>109</v>
      </c>
      <c r="D292" s="16" t="s">
        <v>224</v>
      </c>
      <c r="E292" s="17" t="s">
        <v>224</v>
      </c>
      <c r="F292" s="15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7">
        <v>1</v>
      </c>
    </row>
    <row r="293" spans="1:65">
      <c r="A293" s="29"/>
      <c r="B293" s="19" t="s">
        <v>225</v>
      </c>
      <c r="C293" s="9" t="s">
        <v>225</v>
      </c>
      <c r="D293" s="151" t="s">
        <v>236</v>
      </c>
      <c r="E293" s="152" t="s">
        <v>241</v>
      </c>
      <c r="F293" s="15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7" t="s">
        <v>3</v>
      </c>
    </row>
    <row r="294" spans="1:65">
      <c r="A294" s="29"/>
      <c r="B294" s="19"/>
      <c r="C294" s="9"/>
      <c r="D294" s="10" t="s">
        <v>261</v>
      </c>
      <c r="E294" s="11" t="s">
        <v>277</v>
      </c>
      <c r="F294" s="15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7">
        <v>2</v>
      </c>
    </row>
    <row r="295" spans="1:65">
      <c r="A295" s="29"/>
      <c r="B295" s="19"/>
      <c r="C295" s="9"/>
      <c r="D295" s="25" t="s">
        <v>280</v>
      </c>
      <c r="E295" s="25" t="s">
        <v>279</v>
      </c>
      <c r="F295" s="15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7">
        <v>2</v>
      </c>
    </row>
    <row r="296" spans="1:65">
      <c r="A296" s="29"/>
      <c r="B296" s="18">
        <v>1</v>
      </c>
      <c r="C296" s="14">
        <v>1</v>
      </c>
      <c r="D296" s="21">
        <v>0.372</v>
      </c>
      <c r="E296" s="21">
        <v>0.4</v>
      </c>
      <c r="F296" s="15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7">
        <v>1</v>
      </c>
    </row>
    <row r="297" spans="1:65">
      <c r="A297" s="29"/>
      <c r="B297" s="19">
        <v>1</v>
      </c>
      <c r="C297" s="9">
        <v>2</v>
      </c>
      <c r="D297" s="11">
        <v>0.39300000000000002</v>
      </c>
      <c r="E297" s="11">
        <v>0.4</v>
      </c>
      <c r="F297" s="15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7">
        <v>6</v>
      </c>
    </row>
    <row r="298" spans="1:65">
      <c r="A298" s="29"/>
      <c r="B298" s="19">
        <v>1</v>
      </c>
      <c r="C298" s="9">
        <v>3</v>
      </c>
      <c r="D298" s="11">
        <v>0.373</v>
      </c>
      <c r="E298" s="11">
        <v>0.4</v>
      </c>
      <c r="F298" s="15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7">
        <v>16</v>
      </c>
    </row>
    <row r="299" spans="1:65">
      <c r="A299" s="29"/>
      <c r="B299" s="19">
        <v>1</v>
      </c>
      <c r="C299" s="9">
        <v>4</v>
      </c>
      <c r="D299" s="11">
        <v>0.38900000000000001</v>
      </c>
      <c r="E299" s="11">
        <v>0.4</v>
      </c>
      <c r="F299" s="15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7">
        <v>0.39091666666666702</v>
      </c>
    </row>
    <row r="300" spans="1:65">
      <c r="A300" s="29"/>
      <c r="B300" s="19">
        <v>1</v>
      </c>
      <c r="C300" s="9">
        <v>5</v>
      </c>
      <c r="D300" s="11">
        <v>0.36599999999999999</v>
      </c>
      <c r="E300" s="11">
        <v>0.4</v>
      </c>
      <c r="F300" s="15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7">
        <v>12</v>
      </c>
    </row>
    <row r="301" spans="1:65">
      <c r="A301" s="29"/>
      <c r="B301" s="19">
        <v>1</v>
      </c>
      <c r="C301" s="9">
        <v>6</v>
      </c>
      <c r="D301" s="11">
        <v>0.39800000000000002</v>
      </c>
      <c r="E301" s="11">
        <v>0.4</v>
      </c>
      <c r="F301" s="15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5"/>
    </row>
    <row r="302" spans="1:65">
      <c r="A302" s="29"/>
      <c r="B302" s="20" t="s">
        <v>254</v>
      </c>
      <c r="C302" s="12"/>
      <c r="D302" s="22">
        <v>0.3818333333333333</v>
      </c>
      <c r="E302" s="22">
        <v>0.39999999999999997</v>
      </c>
      <c r="F302" s="15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5"/>
    </row>
    <row r="303" spans="1:65">
      <c r="A303" s="29"/>
      <c r="B303" s="3" t="s">
        <v>255</v>
      </c>
      <c r="C303" s="28"/>
      <c r="D303" s="11">
        <v>0.38100000000000001</v>
      </c>
      <c r="E303" s="11">
        <v>0.4</v>
      </c>
      <c r="F303" s="15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5"/>
    </row>
    <row r="304" spans="1:65">
      <c r="A304" s="29"/>
      <c r="B304" s="3" t="s">
        <v>256</v>
      </c>
      <c r="C304" s="28"/>
      <c r="D304" s="23">
        <v>1.3136463248023304E-2</v>
      </c>
      <c r="E304" s="23">
        <v>6.0809419444881171E-17</v>
      </c>
      <c r="F304" s="15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29"/>
      <c r="B305" s="3" t="s">
        <v>86</v>
      </c>
      <c r="C305" s="28"/>
      <c r="D305" s="13">
        <v>3.4403657567935328E-2</v>
      </c>
      <c r="E305" s="13">
        <v>1.5202354861220294E-16</v>
      </c>
      <c r="F305" s="15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29"/>
      <c r="B306" s="3" t="s">
        <v>257</v>
      </c>
      <c r="C306" s="28"/>
      <c r="D306" s="13">
        <v>-2.323598379876457E-2</v>
      </c>
      <c r="E306" s="13">
        <v>2.3235983798762572E-2</v>
      </c>
      <c r="F306" s="15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29"/>
      <c r="B307" s="45" t="s">
        <v>258</v>
      </c>
      <c r="C307" s="46"/>
      <c r="D307" s="44">
        <v>0.67</v>
      </c>
      <c r="E307" s="44">
        <v>0.67</v>
      </c>
      <c r="F307" s="15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B308" s="30"/>
      <c r="C308" s="20"/>
      <c r="D308" s="20"/>
      <c r="E308" s="20"/>
      <c r="BM308" s="55"/>
    </row>
    <row r="309" spans="1:65" ht="15">
      <c r="B309" s="8" t="s">
        <v>493</v>
      </c>
      <c r="BM309" s="27" t="s">
        <v>66</v>
      </c>
    </row>
    <row r="310" spans="1:65" ht="15">
      <c r="A310" s="24" t="s">
        <v>52</v>
      </c>
      <c r="B310" s="18" t="s">
        <v>108</v>
      </c>
      <c r="C310" s="15" t="s">
        <v>109</v>
      </c>
      <c r="D310" s="16" t="s">
        <v>224</v>
      </c>
      <c r="E310" s="17" t="s">
        <v>224</v>
      </c>
      <c r="F310" s="17" t="s">
        <v>224</v>
      </c>
      <c r="G310" s="17" t="s">
        <v>224</v>
      </c>
      <c r="H310" s="17" t="s">
        <v>224</v>
      </c>
      <c r="I310" s="17" t="s">
        <v>224</v>
      </c>
      <c r="J310" s="17" t="s">
        <v>224</v>
      </c>
      <c r="K310" s="17" t="s">
        <v>224</v>
      </c>
      <c r="L310" s="17" t="s">
        <v>224</v>
      </c>
      <c r="M310" s="17" t="s">
        <v>224</v>
      </c>
      <c r="N310" s="17" t="s">
        <v>224</v>
      </c>
      <c r="O310" s="17" t="s">
        <v>224</v>
      </c>
      <c r="P310" s="17" t="s">
        <v>224</v>
      </c>
      <c r="Q310" s="17" t="s">
        <v>224</v>
      </c>
      <c r="R310" s="17" t="s">
        <v>224</v>
      </c>
      <c r="S310" s="17" t="s">
        <v>224</v>
      </c>
      <c r="T310" s="17" t="s">
        <v>224</v>
      </c>
      <c r="U310" s="17" t="s">
        <v>224</v>
      </c>
      <c r="V310" s="17" t="s">
        <v>224</v>
      </c>
      <c r="W310" s="17" t="s">
        <v>224</v>
      </c>
      <c r="X310" s="17" t="s">
        <v>224</v>
      </c>
      <c r="Y310" s="15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7">
        <v>1</v>
      </c>
    </row>
    <row r="311" spans="1:65">
      <c r="A311" s="29"/>
      <c r="B311" s="19" t="s">
        <v>225</v>
      </c>
      <c r="C311" s="9" t="s">
        <v>225</v>
      </c>
      <c r="D311" s="151" t="s">
        <v>227</v>
      </c>
      <c r="E311" s="152" t="s">
        <v>228</v>
      </c>
      <c r="F311" s="152" t="s">
        <v>229</v>
      </c>
      <c r="G311" s="152" t="s">
        <v>230</v>
      </c>
      <c r="H311" s="152" t="s">
        <v>231</v>
      </c>
      <c r="I311" s="152" t="s">
        <v>232</v>
      </c>
      <c r="J311" s="152" t="s">
        <v>233</v>
      </c>
      <c r="K311" s="152" t="s">
        <v>234</v>
      </c>
      <c r="L311" s="152" t="s">
        <v>235</v>
      </c>
      <c r="M311" s="152" t="s">
        <v>236</v>
      </c>
      <c r="N311" s="152" t="s">
        <v>237</v>
      </c>
      <c r="O311" s="152" t="s">
        <v>238</v>
      </c>
      <c r="P311" s="152" t="s">
        <v>239</v>
      </c>
      <c r="Q311" s="152" t="s">
        <v>240</v>
      </c>
      <c r="R311" s="152" t="s">
        <v>241</v>
      </c>
      <c r="S311" s="152" t="s">
        <v>242</v>
      </c>
      <c r="T311" s="152" t="s">
        <v>243</v>
      </c>
      <c r="U311" s="152" t="s">
        <v>244</v>
      </c>
      <c r="V311" s="152" t="s">
        <v>245</v>
      </c>
      <c r="W311" s="152" t="s">
        <v>246</v>
      </c>
      <c r="X311" s="152" t="s">
        <v>247</v>
      </c>
      <c r="Y311" s="15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7" t="s">
        <v>1</v>
      </c>
    </row>
    <row r="312" spans="1:65">
      <c r="A312" s="29"/>
      <c r="B312" s="19"/>
      <c r="C312" s="9"/>
      <c r="D312" s="10" t="s">
        <v>276</v>
      </c>
      <c r="E312" s="11" t="s">
        <v>261</v>
      </c>
      <c r="F312" s="11" t="s">
        <v>261</v>
      </c>
      <c r="G312" s="11" t="s">
        <v>261</v>
      </c>
      <c r="H312" s="11" t="s">
        <v>277</v>
      </c>
      <c r="I312" s="11" t="s">
        <v>276</v>
      </c>
      <c r="J312" s="11" t="s">
        <v>276</v>
      </c>
      <c r="K312" s="11" t="s">
        <v>277</v>
      </c>
      <c r="L312" s="11" t="s">
        <v>261</v>
      </c>
      <c r="M312" s="11" t="s">
        <v>276</v>
      </c>
      <c r="N312" s="11" t="s">
        <v>276</v>
      </c>
      <c r="O312" s="11" t="s">
        <v>276</v>
      </c>
      <c r="P312" s="11" t="s">
        <v>277</v>
      </c>
      <c r="Q312" s="11" t="s">
        <v>277</v>
      </c>
      <c r="R312" s="11" t="s">
        <v>277</v>
      </c>
      <c r="S312" s="11" t="s">
        <v>261</v>
      </c>
      <c r="T312" s="11" t="s">
        <v>276</v>
      </c>
      <c r="U312" s="11" t="s">
        <v>276</v>
      </c>
      <c r="V312" s="11" t="s">
        <v>277</v>
      </c>
      <c r="W312" s="11" t="s">
        <v>261</v>
      </c>
      <c r="X312" s="11" t="s">
        <v>261</v>
      </c>
      <c r="Y312" s="15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7">
        <v>2</v>
      </c>
    </row>
    <row r="313" spans="1:65">
      <c r="A313" s="29"/>
      <c r="B313" s="19"/>
      <c r="C313" s="9"/>
      <c r="D313" s="25" t="s">
        <v>278</v>
      </c>
      <c r="E313" s="25" t="s">
        <v>253</v>
      </c>
      <c r="F313" s="25" t="s">
        <v>279</v>
      </c>
      <c r="G313" s="25" t="s">
        <v>279</v>
      </c>
      <c r="H313" s="25" t="s">
        <v>280</v>
      </c>
      <c r="I313" s="25" t="s">
        <v>279</v>
      </c>
      <c r="J313" s="25" t="s">
        <v>281</v>
      </c>
      <c r="K313" s="25" t="s">
        <v>281</v>
      </c>
      <c r="L313" s="25" t="s">
        <v>279</v>
      </c>
      <c r="M313" s="25" t="s">
        <v>280</v>
      </c>
      <c r="N313" s="25" t="s">
        <v>280</v>
      </c>
      <c r="O313" s="25" t="s">
        <v>281</v>
      </c>
      <c r="P313" s="25" t="s">
        <v>281</v>
      </c>
      <c r="Q313" s="25" t="s">
        <v>280</v>
      </c>
      <c r="R313" s="25" t="s">
        <v>279</v>
      </c>
      <c r="S313" s="25" t="s">
        <v>279</v>
      </c>
      <c r="T313" s="25" t="s">
        <v>279</v>
      </c>
      <c r="U313" s="25" t="s">
        <v>278</v>
      </c>
      <c r="V313" s="25" t="s">
        <v>278</v>
      </c>
      <c r="W313" s="25" t="s">
        <v>279</v>
      </c>
      <c r="X313" s="25" t="s">
        <v>279</v>
      </c>
      <c r="Y313" s="15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7">
        <v>3</v>
      </c>
    </row>
    <row r="314" spans="1:65">
      <c r="A314" s="29"/>
      <c r="B314" s="18">
        <v>1</v>
      </c>
      <c r="C314" s="14">
        <v>1</v>
      </c>
      <c r="D314" s="21">
        <v>3.6799999999999997</v>
      </c>
      <c r="E314" s="147">
        <v>3.27</v>
      </c>
      <c r="F314" s="21">
        <v>3.47</v>
      </c>
      <c r="G314" s="21">
        <v>3.5699999999999994</v>
      </c>
      <c r="H314" s="21">
        <v>3.55</v>
      </c>
      <c r="I314" s="21">
        <v>3.61</v>
      </c>
      <c r="J314" s="21">
        <v>3.67697195</v>
      </c>
      <c r="K314" s="21">
        <v>3.4300000000000006</v>
      </c>
      <c r="L314" s="21">
        <v>3.45</v>
      </c>
      <c r="M314" s="21">
        <v>3.58</v>
      </c>
      <c r="N314" s="154">
        <v>3.71</v>
      </c>
      <c r="O314" s="21">
        <v>3.46</v>
      </c>
      <c r="P314" s="21">
        <v>3.36</v>
      </c>
      <c r="Q314" s="21">
        <v>3.51</v>
      </c>
      <c r="R314" s="21">
        <v>3.64</v>
      </c>
      <c r="S314" s="21">
        <v>3.39</v>
      </c>
      <c r="T314" s="21">
        <v>3.4626666666666672</v>
      </c>
      <c r="U314" s="21">
        <v>3.6413000000000002</v>
      </c>
      <c r="V314" s="21">
        <v>3.61</v>
      </c>
      <c r="W314" s="21">
        <v>3.44</v>
      </c>
      <c r="X314" s="21">
        <v>3.54</v>
      </c>
      <c r="Y314" s="15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7">
        <v>1</v>
      </c>
    </row>
    <row r="315" spans="1:65">
      <c r="A315" s="29"/>
      <c r="B315" s="19">
        <v>1</v>
      </c>
      <c r="C315" s="9">
        <v>2</v>
      </c>
      <c r="D315" s="11">
        <v>3.62</v>
      </c>
      <c r="E315" s="148">
        <v>3.27</v>
      </c>
      <c r="F315" s="11">
        <v>3.49</v>
      </c>
      <c r="G315" s="11">
        <v>3.5900000000000003</v>
      </c>
      <c r="H315" s="11">
        <v>3.49</v>
      </c>
      <c r="I315" s="11">
        <v>3.56</v>
      </c>
      <c r="J315" s="11">
        <v>3.5849264500000007</v>
      </c>
      <c r="K315" s="11">
        <v>3.53</v>
      </c>
      <c r="L315" s="11">
        <v>3.44</v>
      </c>
      <c r="M315" s="11">
        <v>3.6000000000000005</v>
      </c>
      <c r="N315" s="148">
        <v>3.85</v>
      </c>
      <c r="O315" s="11">
        <v>3.49</v>
      </c>
      <c r="P315" s="11">
        <v>3.3300000000000005</v>
      </c>
      <c r="Q315" s="11">
        <v>3.55</v>
      </c>
      <c r="R315" s="11">
        <v>3.56</v>
      </c>
      <c r="S315" s="11">
        <v>3.4799999999999995</v>
      </c>
      <c r="T315" s="11">
        <v>3.4513333333333343</v>
      </c>
      <c r="U315" s="149">
        <v>3.496</v>
      </c>
      <c r="V315" s="11">
        <v>3.61</v>
      </c>
      <c r="W315" s="11">
        <v>3.44</v>
      </c>
      <c r="X315" s="11">
        <v>3.62</v>
      </c>
      <c r="Y315" s="15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7" t="e">
        <v>#N/A</v>
      </c>
    </row>
    <row r="316" spans="1:65">
      <c r="A316" s="29"/>
      <c r="B316" s="19">
        <v>1</v>
      </c>
      <c r="C316" s="9">
        <v>3</v>
      </c>
      <c r="D316" s="11">
        <v>3.6799999999999997</v>
      </c>
      <c r="E316" s="149">
        <v>3.4000000000000004</v>
      </c>
      <c r="F316" s="11">
        <v>3.5000000000000004</v>
      </c>
      <c r="G316" s="11">
        <v>3.55</v>
      </c>
      <c r="H316" s="11">
        <v>3.5699999999999994</v>
      </c>
      <c r="I316" s="11">
        <v>3.55</v>
      </c>
      <c r="J316" s="11">
        <v>3.6089501500000001</v>
      </c>
      <c r="K316" s="11">
        <v>3.46</v>
      </c>
      <c r="L316" s="11">
        <v>3.4099999999999997</v>
      </c>
      <c r="M316" s="11">
        <v>3.62</v>
      </c>
      <c r="N316" s="148">
        <v>3.84</v>
      </c>
      <c r="O316" s="11">
        <v>3.51</v>
      </c>
      <c r="P316" s="11">
        <v>3.38</v>
      </c>
      <c r="Q316" s="11">
        <v>3.49</v>
      </c>
      <c r="R316" s="11">
        <v>3.54</v>
      </c>
      <c r="S316" s="11">
        <v>3.49</v>
      </c>
      <c r="T316" s="11">
        <v>3.4613333333333336</v>
      </c>
      <c r="U316" s="11">
        <v>3.5763000000000003</v>
      </c>
      <c r="V316" s="11">
        <v>3.62</v>
      </c>
      <c r="W316" s="11">
        <v>3.4300000000000006</v>
      </c>
      <c r="X316" s="11">
        <v>3.6699999999999995</v>
      </c>
      <c r="Y316" s="15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7">
        <v>16</v>
      </c>
    </row>
    <row r="317" spans="1:65">
      <c r="A317" s="29"/>
      <c r="B317" s="19">
        <v>1</v>
      </c>
      <c r="C317" s="9">
        <v>4</v>
      </c>
      <c r="D317" s="11">
        <v>3.5900000000000003</v>
      </c>
      <c r="E317" s="148">
        <v>3.32</v>
      </c>
      <c r="F317" s="11">
        <v>3.5000000000000004</v>
      </c>
      <c r="G317" s="11">
        <v>3.5900000000000003</v>
      </c>
      <c r="H317" s="11">
        <v>3.4799999999999995</v>
      </c>
      <c r="I317" s="11">
        <v>3.52</v>
      </c>
      <c r="J317" s="11">
        <v>3.5093987499999999</v>
      </c>
      <c r="K317" s="11">
        <v>3.49</v>
      </c>
      <c r="L317" s="11">
        <v>3.45</v>
      </c>
      <c r="M317" s="11">
        <v>3.6699999999999995</v>
      </c>
      <c r="N317" s="148">
        <v>3.88</v>
      </c>
      <c r="O317" s="11">
        <v>3.4799999999999995</v>
      </c>
      <c r="P317" s="11">
        <v>3.34</v>
      </c>
      <c r="Q317" s="11">
        <v>3.5999999999999996</v>
      </c>
      <c r="R317" s="11">
        <v>3.55</v>
      </c>
      <c r="S317" s="11">
        <v>3.51</v>
      </c>
      <c r="T317" s="11">
        <v>3.4763333333333333</v>
      </c>
      <c r="U317" s="11">
        <v>3.6097999999999999</v>
      </c>
      <c r="V317" s="11">
        <v>3.61</v>
      </c>
      <c r="W317" s="11">
        <v>3.42</v>
      </c>
      <c r="X317" s="11">
        <v>3.61</v>
      </c>
      <c r="Y317" s="15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7">
        <v>3.5250086728070174</v>
      </c>
    </row>
    <row r="318" spans="1:65">
      <c r="A318" s="29"/>
      <c r="B318" s="19">
        <v>1</v>
      </c>
      <c r="C318" s="9">
        <v>5</v>
      </c>
      <c r="D318" s="11">
        <v>3.63</v>
      </c>
      <c r="E318" s="148">
        <v>3.2799999999999994</v>
      </c>
      <c r="F318" s="11">
        <v>3.49</v>
      </c>
      <c r="G318" s="11">
        <v>3.54</v>
      </c>
      <c r="H318" s="11">
        <v>3.46</v>
      </c>
      <c r="I318" s="11">
        <v>3.4799999999999995</v>
      </c>
      <c r="J318" s="11">
        <v>3.5284753500000003</v>
      </c>
      <c r="K318" s="11">
        <v>3.52</v>
      </c>
      <c r="L318" s="11">
        <v>3.38</v>
      </c>
      <c r="M318" s="11">
        <v>3.6000000000000005</v>
      </c>
      <c r="N318" s="148">
        <v>3.8900000000000006</v>
      </c>
      <c r="O318" s="11">
        <v>3.53</v>
      </c>
      <c r="P318" s="11">
        <v>3.39</v>
      </c>
      <c r="Q318" s="11">
        <v>3.5999999999999996</v>
      </c>
      <c r="R318" s="11">
        <v>3.6000000000000005</v>
      </c>
      <c r="S318" s="11">
        <v>3.45</v>
      </c>
      <c r="T318" s="11">
        <v>3.4863333333333331</v>
      </c>
      <c r="U318" s="11">
        <v>3.6371000000000002</v>
      </c>
      <c r="V318" s="11">
        <v>3.61</v>
      </c>
      <c r="W318" s="11">
        <v>3.35</v>
      </c>
      <c r="X318" s="11">
        <v>3.5000000000000004</v>
      </c>
      <c r="Y318" s="15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7">
        <v>84</v>
      </c>
    </row>
    <row r="319" spans="1:65">
      <c r="A319" s="29"/>
      <c r="B319" s="19">
        <v>1</v>
      </c>
      <c r="C319" s="9">
        <v>6</v>
      </c>
      <c r="D319" s="149">
        <v>3.45</v>
      </c>
      <c r="E319" s="148">
        <v>3.3000000000000003</v>
      </c>
      <c r="F319" s="11">
        <v>3.4799999999999995</v>
      </c>
      <c r="G319" s="11">
        <v>3.58</v>
      </c>
      <c r="H319" s="11">
        <v>3.47</v>
      </c>
      <c r="I319" s="11">
        <v>3.53</v>
      </c>
      <c r="J319" s="11">
        <v>3.5075060499999999</v>
      </c>
      <c r="K319" s="11">
        <v>3.46</v>
      </c>
      <c r="L319" s="11">
        <v>3.34</v>
      </c>
      <c r="M319" s="11">
        <v>3.62</v>
      </c>
      <c r="N319" s="148">
        <v>3.82</v>
      </c>
      <c r="O319" s="11">
        <v>3.4799999999999995</v>
      </c>
      <c r="P319" s="11">
        <v>3.27</v>
      </c>
      <c r="Q319" s="11">
        <v>3.58</v>
      </c>
      <c r="R319" s="11">
        <v>3.54</v>
      </c>
      <c r="S319" s="11">
        <v>3.55</v>
      </c>
      <c r="T319" s="11">
        <v>3.49</v>
      </c>
      <c r="U319" s="11">
        <v>3.6577999999999999</v>
      </c>
      <c r="V319" s="11">
        <v>3.61</v>
      </c>
      <c r="W319" s="11">
        <v>3.39</v>
      </c>
      <c r="X319" s="11">
        <v>3.62</v>
      </c>
      <c r="Y319" s="15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29"/>
      <c r="B320" s="20" t="s">
        <v>254</v>
      </c>
      <c r="C320" s="12"/>
      <c r="D320" s="22">
        <v>3.6083333333333329</v>
      </c>
      <c r="E320" s="22">
        <v>3.3066666666666666</v>
      </c>
      <c r="F320" s="22">
        <v>3.4883333333333337</v>
      </c>
      <c r="G320" s="22">
        <v>3.5700000000000003</v>
      </c>
      <c r="H320" s="22">
        <v>3.5033333333333334</v>
      </c>
      <c r="I320" s="22">
        <v>3.5416666666666665</v>
      </c>
      <c r="J320" s="22">
        <v>3.5693714500000002</v>
      </c>
      <c r="K320" s="22">
        <v>3.4816666666666674</v>
      </c>
      <c r="L320" s="22">
        <v>3.4116666666666666</v>
      </c>
      <c r="M320" s="22">
        <v>3.6150000000000002</v>
      </c>
      <c r="N320" s="22">
        <v>3.831666666666667</v>
      </c>
      <c r="O320" s="22">
        <v>3.4916666666666671</v>
      </c>
      <c r="P320" s="22">
        <v>3.3450000000000002</v>
      </c>
      <c r="Q320" s="22">
        <v>3.5549999999999997</v>
      </c>
      <c r="R320" s="22">
        <v>3.5716666666666668</v>
      </c>
      <c r="S320" s="22">
        <v>3.4783333333333335</v>
      </c>
      <c r="T320" s="22">
        <v>3.4713333333333338</v>
      </c>
      <c r="U320" s="22">
        <v>3.6030499999999996</v>
      </c>
      <c r="V320" s="22">
        <v>3.6116666666666664</v>
      </c>
      <c r="W320" s="22">
        <v>3.4116666666666671</v>
      </c>
      <c r="X320" s="22">
        <v>3.5933333333333337</v>
      </c>
      <c r="Y320" s="15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29"/>
      <c r="B321" s="3" t="s">
        <v>255</v>
      </c>
      <c r="C321" s="28"/>
      <c r="D321" s="11">
        <v>3.625</v>
      </c>
      <c r="E321" s="11">
        <v>3.29</v>
      </c>
      <c r="F321" s="11">
        <v>3.49</v>
      </c>
      <c r="G321" s="11">
        <v>3.5749999999999997</v>
      </c>
      <c r="H321" s="11">
        <v>3.4849999999999999</v>
      </c>
      <c r="I321" s="11">
        <v>3.54</v>
      </c>
      <c r="J321" s="11">
        <v>3.5567009000000005</v>
      </c>
      <c r="K321" s="11">
        <v>3.4750000000000001</v>
      </c>
      <c r="L321" s="11">
        <v>3.4249999999999998</v>
      </c>
      <c r="M321" s="11">
        <v>3.6100000000000003</v>
      </c>
      <c r="N321" s="11">
        <v>3.8449999999999998</v>
      </c>
      <c r="O321" s="11">
        <v>3.4849999999999999</v>
      </c>
      <c r="P321" s="11">
        <v>3.3499999999999996</v>
      </c>
      <c r="Q321" s="11">
        <v>3.5649999999999999</v>
      </c>
      <c r="R321" s="11">
        <v>3.5549999999999997</v>
      </c>
      <c r="S321" s="11">
        <v>3.4849999999999999</v>
      </c>
      <c r="T321" s="11">
        <v>3.4695</v>
      </c>
      <c r="U321" s="11">
        <v>3.6234500000000001</v>
      </c>
      <c r="V321" s="11">
        <v>3.61</v>
      </c>
      <c r="W321" s="11">
        <v>3.4250000000000003</v>
      </c>
      <c r="X321" s="11">
        <v>3.6150000000000002</v>
      </c>
      <c r="Y321" s="15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A322" s="29"/>
      <c r="B322" s="3" t="s">
        <v>256</v>
      </c>
      <c r="C322" s="28"/>
      <c r="D322" s="23">
        <v>8.5186070848857889E-2</v>
      </c>
      <c r="E322" s="23">
        <v>4.9665548085837979E-2</v>
      </c>
      <c r="F322" s="23">
        <v>1.1690451944500316E-2</v>
      </c>
      <c r="G322" s="23">
        <v>2.0976176963403179E-2</v>
      </c>
      <c r="H322" s="23">
        <v>4.5460605656619316E-2</v>
      </c>
      <c r="I322" s="23">
        <v>4.3550736694878946E-2</v>
      </c>
      <c r="J322" s="23">
        <v>6.7056457670533143E-2</v>
      </c>
      <c r="K322" s="23">
        <v>3.8686776379877552E-2</v>
      </c>
      <c r="L322" s="23">
        <v>4.4459719597256545E-2</v>
      </c>
      <c r="M322" s="23">
        <v>3.0822070014844587E-2</v>
      </c>
      <c r="N322" s="23">
        <v>6.4935865795927306E-2</v>
      </c>
      <c r="O322" s="23">
        <v>2.48327740429189E-2</v>
      </c>
      <c r="P322" s="23">
        <v>4.3243496620879271E-2</v>
      </c>
      <c r="Q322" s="23">
        <v>4.6797435827190217E-2</v>
      </c>
      <c r="R322" s="23">
        <v>4.0207793606049515E-2</v>
      </c>
      <c r="S322" s="23">
        <v>5.4558836742242343E-2</v>
      </c>
      <c r="T322" s="23">
        <v>1.5320284302554592E-2</v>
      </c>
      <c r="U322" s="23">
        <v>5.9734169450993475E-2</v>
      </c>
      <c r="V322" s="23">
        <v>4.0824829046387243E-3</v>
      </c>
      <c r="W322" s="23">
        <v>3.544949458972111E-2</v>
      </c>
      <c r="X322" s="23">
        <v>6.1860057118197316E-2</v>
      </c>
      <c r="Y322" s="205"/>
      <c r="Z322" s="206"/>
      <c r="AA322" s="206"/>
      <c r="AB322" s="206"/>
      <c r="AC322" s="206"/>
      <c r="AD322" s="206"/>
      <c r="AE322" s="206"/>
      <c r="AF322" s="206"/>
      <c r="AG322" s="206"/>
      <c r="AH322" s="206"/>
      <c r="AI322" s="206"/>
      <c r="AJ322" s="206"/>
      <c r="AK322" s="206"/>
      <c r="AL322" s="206"/>
      <c r="AM322" s="206"/>
      <c r="AN322" s="206"/>
      <c r="AO322" s="206"/>
      <c r="AP322" s="206"/>
      <c r="AQ322" s="206"/>
      <c r="AR322" s="206"/>
      <c r="AS322" s="206"/>
      <c r="AT322" s="206"/>
      <c r="AU322" s="206"/>
      <c r="AV322" s="206"/>
      <c r="AW322" s="206"/>
      <c r="AX322" s="206"/>
      <c r="AY322" s="206"/>
      <c r="AZ322" s="206"/>
      <c r="BA322" s="206"/>
      <c r="BB322" s="206"/>
      <c r="BC322" s="206"/>
      <c r="BD322" s="206"/>
      <c r="BE322" s="206"/>
      <c r="BF322" s="206"/>
      <c r="BG322" s="206"/>
      <c r="BH322" s="206"/>
      <c r="BI322" s="206"/>
      <c r="BJ322" s="206"/>
      <c r="BK322" s="206"/>
      <c r="BL322" s="206"/>
      <c r="BM322" s="56"/>
    </row>
    <row r="323" spans="1:65">
      <c r="A323" s="29"/>
      <c r="B323" s="3" t="s">
        <v>86</v>
      </c>
      <c r="C323" s="28"/>
      <c r="D323" s="13">
        <v>2.3608148965041448E-2</v>
      </c>
      <c r="E323" s="13">
        <v>1.5019823009830034E-2</v>
      </c>
      <c r="F323" s="13">
        <v>3.3513001274248391E-3</v>
      </c>
      <c r="G323" s="13">
        <v>5.8756798216815622E-3</v>
      </c>
      <c r="H323" s="13">
        <v>1.2976386010452706E-2</v>
      </c>
      <c r="I323" s="13">
        <v>1.2296678596201115E-2</v>
      </c>
      <c r="J323" s="13">
        <v>1.8786629133410348E-2</v>
      </c>
      <c r="K323" s="13">
        <v>1.1111568132085461E-2</v>
      </c>
      <c r="L323" s="13">
        <v>1.3031671596655558E-2</v>
      </c>
      <c r="M323" s="13">
        <v>8.5261604467066626E-3</v>
      </c>
      <c r="N323" s="13">
        <v>1.6947159407375546E-2</v>
      </c>
      <c r="O323" s="13">
        <v>7.1120116590698513E-3</v>
      </c>
      <c r="P323" s="13">
        <v>1.2927801680382442E-2</v>
      </c>
      <c r="Q323" s="13">
        <v>1.3163835675721582E-2</v>
      </c>
      <c r="R323" s="13">
        <v>1.1257431714246247E-2</v>
      </c>
      <c r="S323" s="13">
        <v>1.5685338785503308E-2</v>
      </c>
      <c r="T323" s="13">
        <v>4.4133717022915089E-3</v>
      </c>
      <c r="U323" s="13">
        <v>1.6578778937564976E-2</v>
      </c>
      <c r="V323" s="13">
        <v>1.130359825926735E-3</v>
      </c>
      <c r="W323" s="13">
        <v>1.0390667686288551E-2</v>
      </c>
      <c r="X323" s="13">
        <v>1.721522925367272E-2</v>
      </c>
      <c r="Y323" s="15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5"/>
    </row>
    <row r="324" spans="1:65">
      <c r="A324" s="29"/>
      <c r="B324" s="3" t="s">
        <v>257</v>
      </c>
      <c r="C324" s="28"/>
      <c r="D324" s="13">
        <v>2.3638143409151713E-2</v>
      </c>
      <c r="E324" s="13">
        <v>-6.1940842252306227E-2</v>
      </c>
      <c r="F324" s="13">
        <v>-1.0404326025240218E-2</v>
      </c>
      <c r="G324" s="13">
        <v>1.2763465673165442E-2</v>
      </c>
      <c r="H324" s="13">
        <v>-6.14901734594131E-3</v>
      </c>
      <c r="I324" s="13">
        <v>4.7256603900449612E-3</v>
      </c>
      <c r="J324" s="13">
        <v>1.2585154055140491E-2</v>
      </c>
      <c r="K324" s="13">
        <v>-1.2295574327150782E-2</v>
      </c>
      <c r="L324" s="13">
        <v>-3.2153681497213094E-2</v>
      </c>
      <c r="M324" s="13">
        <v>2.5529391711062388E-2</v>
      </c>
      <c r="N324" s="13">
        <v>8.6994961523159331E-2</v>
      </c>
      <c r="O324" s="13">
        <v>-9.4587018742848805E-3</v>
      </c>
      <c r="P324" s="13">
        <v>-5.1066164516319734E-2</v>
      </c>
      <c r="Q324" s="13">
        <v>8.5081569938663115E-3</v>
      </c>
      <c r="R324" s="13">
        <v>1.3236277748642999E-2</v>
      </c>
      <c r="S324" s="13">
        <v>-1.3241198478106342E-2</v>
      </c>
      <c r="T324" s="13">
        <v>-1.522700919511244E-2</v>
      </c>
      <c r="U324" s="13">
        <v>2.2139329129887475E-2</v>
      </c>
      <c r="V324" s="13">
        <v>2.458376756010705E-2</v>
      </c>
      <c r="W324" s="13">
        <v>-3.2153681497212983E-2</v>
      </c>
      <c r="X324" s="13">
        <v>1.9382834729852805E-2</v>
      </c>
      <c r="Y324" s="15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A325" s="29"/>
      <c r="B325" s="45" t="s">
        <v>258</v>
      </c>
      <c r="C325" s="46"/>
      <c r="D325" s="44">
        <v>0.73</v>
      </c>
      <c r="E325" s="44">
        <v>2.58</v>
      </c>
      <c r="F325" s="44">
        <v>0.59</v>
      </c>
      <c r="G325" s="44">
        <v>0.31</v>
      </c>
      <c r="H325" s="44">
        <v>0.42</v>
      </c>
      <c r="I325" s="44">
        <v>0</v>
      </c>
      <c r="J325" s="44">
        <v>0.3</v>
      </c>
      <c r="K325" s="44">
        <v>0.66</v>
      </c>
      <c r="L325" s="44">
        <v>1.43</v>
      </c>
      <c r="M325" s="44">
        <v>0.81</v>
      </c>
      <c r="N325" s="44">
        <v>3.19</v>
      </c>
      <c r="O325" s="44">
        <v>0.55000000000000004</v>
      </c>
      <c r="P325" s="44">
        <v>2.16</v>
      </c>
      <c r="Q325" s="44">
        <v>0.15</v>
      </c>
      <c r="R325" s="44">
        <v>0.33</v>
      </c>
      <c r="S325" s="44">
        <v>0.7</v>
      </c>
      <c r="T325" s="44">
        <v>0.77</v>
      </c>
      <c r="U325" s="44">
        <v>0.67</v>
      </c>
      <c r="V325" s="44">
        <v>0.77</v>
      </c>
      <c r="W325" s="44">
        <v>1.43</v>
      </c>
      <c r="X325" s="44">
        <v>0.56999999999999995</v>
      </c>
      <c r="Y325" s="15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B326" s="3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BM326" s="55"/>
    </row>
    <row r="327" spans="1:65" ht="15">
      <c r="B327" s="8" t="s">
        <v>494</v>
      </c>
      <c r="BM327" s="27" t="s">
        <v>66</v>
      </c>
    </row>
    <row r="328" spans="1:65" ht="15">
      <c r="A328" s="24" t="s">
        <v>42</v>
      </c>
      <c r="B328" s="18" t="s">
        <v>108</v>
      </c>
      <c r="C328" s="15" t="s">
        <v>109</v>
      </c>
      <c r="D328" s="16" t="s">
        <v>224</v>
      </c>
      <c r="E328" s="17" t="s">
        <v>224</v>
      </c>
      <c r="F328" s="17" t="s">
        <v>224</v>
      </c>
      <c r="G328" s="17" t="s">
        <v>224</v>
      </c>
      <c r="H328" s="17" t="s">
        <v>224</v>
      </c>
      <c r="I328" s="17" t="s">
        <v>224</v>
      </c>
      <c r="J328" s="17" t="s">
        <v>224</v>
      </c>
      <c r="K328" s="17" t="s">
        <v>224</v>
      </c>
      <c r="L328" s="17" t="s">
        <v>224</v>
      </c>
      <c r="M328" s="17" t="s">
        <v>224</v>
      </c>
      <c r="N328" s="17" t="s">
        <v>224</v>
      </c>
      <c r="O328" s="17" t="s">
        <v>224</v>
      </c>
      <c r="P328" s="17" t="s">
        <v>224</v>
      </c>
      <c r="Q328" s="17" t="s">
        <v>224</v>
      </c>
      <c r="R328" s="17" t="s">
        <v>224</v>
      </c>
      <c r="S328" s="17" t="s">
        <v>224</v>
      </c>
      <c r="T328" s="17" t="s">
        <v>224</v>
      </c>
      <c r="U328" s="17" t="s">
        <v>224</v>
      </c>
      <c r="V328" s="17" t="s">
        <v>224</v>
      </c>
      <c r="W328" s="17" t="s">
        <v>224</v>
      </c>
      <c r="X328" s="15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7">
        <v>1</v>
      </c>
    </row>
    <row r="329" spans="1:65">
      <c r="A329" s="29"/>
      <c r="B329" s="19" t="s">
        <v>225</v>
      </c>
      <c r="C329" s="9" t="s">
        <v>225</v>
      </c>
      <c r="D329" s="151" t="s">
        <v>227</v>
      </c>
      <c r="E329" s="152" t="s">
        <v>228</v>
      </c>
      <c r="F329" s="152" t="s">
        <v>229</v>
      </c>
      <c r="G329" s="152" t="s">
        <v>230</v>
      </c>
      <c r="H329" s="152" t="s">
        <v>231</v>
      </c>
      <c r="I329" s="152" t="s">
        <v>232</v>
      </c>
      <c r="J329" s="152" t="s">
        <v>234</v>
      </c>
      <c r="K329" s="152" t="s">
        <v>235</v>
      </c>
      <c r="L329" s="152" t="s">
        <v>236</v>
      </c>
      <c r="M329" s="152" t="s">
        <v>237</v>
      </c>
      <c r="N329" s="152" t="s">
        <v>238</v>
      </c>
      <c r="O329" s="152" t="s">
        <v>239</v>
      </c>
      <c r="P329" s="152" t="s">
        <v>240</v>
      </c>
      <c r="Q329" s="152" t="s">
        <v>241</v>
      </c>
      <c r="R329" s="152" t="s">
        <v>242</v>
      </c>
      <c r="S329" s="152" t="s">
        <v>243</v>
      </c>
      <c r="T329" s="152" t="s">
        <v>244</v>
      </c>
      <c r="U329" s="152" t="s">
        <v>245</v>
      </c>
      <c r="V329" s="152" t="s">
        <v>246</v>
      </c>
      <c r="W329" s="152" t="s">
        <v>247</v>
      </c>
      <c r="X329" s="15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7" t="s">
        <v>3</v>
      </c>
    </row>
    <row r="330" spans="1:65">
      <c r="A330" s="29"/>
      <c r="B330" s="19"/>
      <c r="C330" s="9"/>
      <c r="D330" s="10" t="s">
        <v>261</v>
      </c>
      <c r="E330" s="11" t="s">
        <v>261</v>
      </c>
      <c r="F330" s="11" t="s">
        <v>261</v>
      </c>
      <c r="G330" s="11" t="s">
        <v>261</v>
      </c>
      <c r="H330" s="11" t="s">
        <v>277</v>
      </c>
      <c r="I330" s="11" t="s">
        <v>276</v>
      </c>
      <c r="J330" s="11" t="s">
        <v>277</v>
      </c>
      <c r="K330" s="11" t="s">
        <v>261</v>
      </c>
      <c r="L330" s="11" t="s">
        <v>261</v>
      </c>
      <c r="M330" s="11" t="s">
        <v>261</v>
      </c>
      <c r="N330" s="11" t="s">
        <v>261</v>
      </c>
      <c r="O330" s="11" t="s">
        <v>261</v>
      </c>
      <c r="P330" s="11" t="s">
        <v>277</v>
      </c>
      <c r="Q330" s="11" t="s">
        <v>277</v>
      </c>
      <c r="R330" s="11" t="s">
        <v>261</v>
      </c>
      <c r="S330" s="11" t="s">
        <v>276</v>
      </c>
      <c r="T330" s="11" t="s">
        <v>276</v>
      </c>
      <c r="U330" s="11" t="s">
        <v>277</v>
      </c>
      <c r="V330" s="11" t="s">
        <v>261</v>
      </c>
      <c r="W330" s="11" t="s">
        <v>261</v>
      </c>
      <c r="X330" s="15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7">
        <v>2</v>
      </c>
    </row>
    <row r="331" spans="1:65">
      <c r="A331" s="29"/>
      <c r="B331" s="19"/>
      <c r="C331" s="9"/>
      <c r="D331" s="25" t="s">
        <v>278</v>
      </c>
      <c r="E331" s="25" t="s">
        <v>253</v>
      </c>
      <c r="F331" s="25" t="s">
        <v>279</v>
      </c>
      <c r="G331" s="25" t="s">
        <v>279</v>
      </c>
      <c r="H331" s="25" t="s">
        <v>280</v>
      </c>
      <c r="I331" s="25" t="s">
        <v>279</v>
      </c>
      <c r="J331" s="25" t="s">
        <v>281</v>
      </c>
      <c r="K331" s="25" t="s">
        <v>279</v>
      </c>
      <c r="L331" s="25" t="s">
        <v>280</v>
      </c>
      <c r="M331" s="25" t="s">
        <v>280</v>
      </c>
      <c r="N331" s="25" t="s">
        <v>281</v>
      </c>
      <c r="O331" s="25" t="s">
        <v>281</v>
      </c>
      <c r="P331" s="25" t="s">
        <v>280</v>
      </c>
      <c r="Q331" s="25" t="s">
        <v>279</v>
      </c>
      <c r="R331" s="25" t="s">
        <v>279</v>
      </c>
      <c r="S331" s="25" t="s">
        <v>279</v>
      </c>
      <c r="T331" s="25" t="s">
        <v>278</v>
      </c>
      <c r="U331" s="25" t="s">
        <v>278</v>
      </c>
      <c r="V331" s="25" t="s">
        <v>279</v>
      </c>
      <c r="W331" s="25" t="s">
        <v>279</v>
      </c>
      <c r="X331" s="15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7">
        <v>3</v>
      </c>
    </row>
    <row r="332" spans="1:65">
      <c r="A332" s="29"/>
      <c r="B332" s="18">
        <v>1</v>
      </c>
      <c r="C332" s="14">
        <v>1</v>
      </c>
      <c r="D332" s="21">
        <v>8</v>
      </c>
      <c r="E332" s="21">
        <v>7.6</v>
      </c>
      <c r="F332" s="21">
        <v>8.06</v>
      </c>
      <c r="G332" s="21">
        <v>8.2799999999999994</v>
      </c>
      <c r="H332" s="21">
        <v>8.1999999999999993</v>
      </c>
      <c r="I332" s="147">
        <v>10</v>
      </c>
      <c r="J332" s="21">
        <v>7.34</v>
      </c>
      <c r="K332" s="21">
        <v>7.91</v>
      </c>
      <c r="L332" s="21">
        <v>8.11</v>
      </c>
      <c r="M332" s="154">
        <v>7.4</v>
      </c>
      <c r="N332" s="21">
        <v>7.7000000000000011</v>
      </c>
      <c r="O332" s="21">
        <v>9.14</v>
      </c>
      <c r="P332" s="21">
        <v>8.4</v>
      </c>
      <c r="Q332" s="21">
        <v>9.14</v>
      </c>
      <c r="R332" s="21">
        <v>7.97</v>
      </c>
      <c r="S332" s="21">
        <v>9.0500000000000007</v>
      </c>
      <c r="T332" s="21">
        <v>8.5229999999999997</v>
      </c>
      <c r="U332" s="21">
        <v>8.5</v>
      </c>
      <c r="V332" s="21">
        <v>8.4499999999999993</v>
      </c>
      <c r="W332" s="21">
        <v>7.5</v>
      </c>
      <c r="X332" s="15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7">
        <v>1</v>
      </c>
    </row>
    <row r="333" spans="1:65">
      <c r="A333" s="29"/>
      <c r="B333" s="19">
        <v>1</v>
      </c>
      <c r="C333" s="9">
        <v>2</v>
      </c>
      <c r="D333" s="11">
        <v>7.8</v>
      </c>
      <c r="E333" s="11">
        <v>7.7000000000000011</v>
      </c>
      <c r="F333" s="11">
        <v>8.16</v>
      </c>
      <c r="G333" s="11">
        <v>8.26</v>
      </c>
      <c r="H333" s="11">
        <v>8.1</v>
      </c>
      <c r="I333" s="148">
        <v>10</v>
      </c>
      <c r="J333" s="11">
        <v>7.94</v>
      </c>
      <c r="K333" s="11">
        <v>7.6900000000000013</v>
      </c>
      <c r="L333" s="11">
        <v>8.18</v>
      </c>
      <c r="M333" s="11">
        <v>7.9799999999999995</v>
      </c>
      <c r="N333" s="11">
        <v>7.7000000000000011</v>
      </c>
      <c r="O333" s="11">
        <v>8.77</v>
      </c>
      <c r="P333" s="11">
        <v>8.6999999999999993</v>
      </c>
      <c r="Q333" s="11">
        <v>9.19</v>
      </c>
      <c r="R333" s="11">
        <v>8.1</v>
      </c>
      <c r="S333" s="11">
        <v>9.1199999999999992</v>
      </c>
      <c r="T333" s="11">
        <v>8.3000000000000007</v>
      </c>
      <c r="U333" s="11">
        <v>8.9</v>
      </c>
      <c r="V333" s="11">
        <v>8.68</v>
      </c>
      <c r="W333" s="11">
        <v>7.7000000000000011</v>
      </c>
      <c r="X333" s="15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7">
        <v>32</v>
      </c>
    </row>
    <row r="334" spans="1:65">
      <c r="A334" s="29"/>
      <c r="B334" s="19">
        <v>1</v>
      </c>
      <c r="C334" s="9">
        <v>3</v>
      </c>
      <c r="D334" s="11">
        <v>8.1</v>
      </c>
      <c r="E334" s="11">
        <v>8</v>
      </c>
      <c r="F334" s="149">
        <v>7.91</v>
      </c>
      <c r="G334" s="11">
        <v>8.33</v>
      </c>
      <c r="H334" s="11">
        <v>7.9</v>
      </c>
      <c r="I334" s="148">
        <v>10</v>
      </c>
      <c r="J334" s="11">
        <v>7.68</v>
      </c>
      <c r="K334" s="11">
        <v>7.7700000000000005</v>
      </c>
      <c r="L334" s="11">
        <v>8.2100000000000009</v>
      </c>
      <c r="M334" s="11">
        <v>7.94</v>
      </c>
      <c r="N334" s="11">
        <v>7.5</v>
      </c>
      <c r="O334" s="11">
        <v>8.94</v>
      </c>
      <c r="P334" s="11">
        <v>8.1999999999999993</v>
      </c>
      <c r="Q334" s="11">
        <v>8.99</v>
      </c>
      <c r="R334" s="11">
        <v>8.33</v>
      </c>
      <c r="S334" s="11">
        <v>9.0426666666666673</v>
      </c>
      <c r="T334" s="11">
        <v>8.452</v>
      </c>
      <c r="U334" s="11">
        <v>8.8000000000000007</v>
      </c>
      <c r="V334" s="149">
        <v>8.83</v>
      </c>
      <c r="W334" s="11">
        <v>7.8</v>
      </c>
      <c r="X334" s="15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7">
        <v>16</v>
      </c>
    </row>
    <row r="335" spans="1:65">
      <c r="A335" s="29"/>
      <c r="B335" s="19">
        <v>1</v>
      </c>
      <c r="C335" s="9">
        <v>4</v>
      </c>
      <c r="D335" s="11">
        <v>8.1</v>
      </c>
      <c r="E335" s="11">
        <v>7.6</v>
      </c>
      <c r="F335" s="11">
        <v>8.17</v>
      </c>
      <c r="G335" s="11">
        <v>8.6999999999999993</v>
      </c>
      <c r="H335" s="11">
        <v>7.9</v>
      </c>
      <c r="I335" s="148">
        <v>10</v>
      </c>
      <c r="J335" s="11">
        <v>7.52</v>
      </c>
      <c r="K335" s="11">
        <v>7.74</v>
      </c>
      <c r="L335" s="11">
        <v>8.25</v>
      </c>
      <c r="M335" s="11">
        <v>7.9</v>
      </c>
      <c r="N335" s="11">
        <v>7.8</v>
      </c>
      <c r="O335" s="11">
        <v>9.16</v>
      </c>
      <c r="P335" s="11">
        <v>8.6</v>
      </c>
      <c r="Q335" s="11">
        <v>9.0299999999999994</v>
      </c>
      <c r="R335" s="11">
        <v>8.4499999999999993</v>
      </c>
      <c r="S335" s="11">
        <v>9.1386666666666656</v>
      </c>
      <c r="T335" s="11">
        <v>8.3149999999999995</v>
      </c>
      <c r="U335" s="11">
        <v>8.6999999999999993</v>
      </c>
      <c r="V335" s="11">
        <v>8.4</v>
      </c>
      <c r="W335" s="11">
        <v>7.5</v>
      </c>
      <c r="X335" s="15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7">
        <v>8.2574795321637424</v>
      </c>
    </row>
    <row r="336" spans="1:65">
      <c r="A336" s="29"/>
      <c r="B336" s="19">
        <v>1</v>
      </c>
      <c r="C336" s="9">
        <v>5</v>
      </c>
      <c r="D336" s="11">
        <v>7.9</v>
      </c>
      <c r="E336" s="11">
        <v>7.8</v>
      </c>
      <c r="F336" s="11">
        <v>8.26</v>
      </c>
      <c r="G336" s="11">
        <v>8.3699999999999992</v>
      </c>
      <c r="H336" s="11">
        <v>7.9</v>
      </c>
      <c r="I336" s="148">
        <v>10</v>
      </c>
      <c r="J336" s="11">
        <v>7.84</v>
      </c>
      <c r="K336" s="11">
        <v>7.6900000000000013</v>
      </c>
      <c r="L336" s="11">
        <v>8.1300000000000008</v>
      </c>
      <c r="M336" s="11">
        <v>7.91</v>
      </c>
      <c r="N336" s="11">
        <v>7.5</v>
      </c>
      <c r="O336" s="11">
        <v>8.4700000000000006</v>
      </c>
      <c r="P336" s="11">
        <v>9</v>
      </c>
      <c r="Q336" s="11">
        <v>9.2899999999999991</v>
      </c>
      <c r="R336" s="11">
        <v>8.2200000000000006</v>
      </c>
      <c r="S336" s="11">
        <v>9.18</v>
      </c>
      <c r="T336" s="11">
        <v>8.5739999999999998</v>
      </c>
      <c r="U336" s="11">
        <v>9</v>
      </c>
      <c r="V336" s="11">
        <v>8.4</v>
      </c>
      <c r="W336" s="149">
        <v>6.9</v>
      </c>
      <c r="X336" s="15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7">
        <v>85</v>
      </c>
    </row>
    <row r="337" spans="1:65">
      <c r="A337" s="29"/>
      <c r="B337" s="19">
        <v>1</v>
      </c>
      <c r="C337" s="9">
        <v>6</v>
      </c>
      <c r="D337" s="11">
        <v>7.7000000000000011</v>
      </c>
      <c r="E337" s="11">
        <v>7.9</v>
      </c>
      <c r="F337" s="11">
        <v>8.17</v>
      </c>
      <c r="G337" s="11">
        <v>8.64</v>
      </c>
      <c r="H337" s="11">
        <v>8.1999999999999993</v>
      </c>
      <c r="I337" s="148">
        <v>10</v>
      </c>
      <c r="J337" s="11">
        <v>7.68</v>
      </c>
      <c r="K337" s="11">
        <v>7.9</v>
      </c>
      <c r="L337" s="11">
        <v>8.1300000000000008</v>
      </c>
      <c r="M337" s="11">
        <v>8.0399999999999991</v>
      </c>
      <c r="N337" s="11">
        <v>7.9</v>
      </c>
      <c r="O337" s="11">
        <v>8.81</v>
      </c>
      <c r="P337" s="11">
        <v>8.6999999999999993</v>
      </c>
      <c r="Q337" s="11">
        <v>8.82</v>
      </c>
      <c r="R337" s="11">
        <v>8.52</v>
      </c>
      <c r="S337" s="11">
        <v>9.1733333333333338</v>
      </c>
      <c r="T337" s="11">
        <v>8.7579999999999991</v>
      </c>
      <c r="U337" s="11">
        <v>8.8000000000000007</v>
      </c>
      <c r="V337" s="11">
        <v>8.4600000000000009</v>
      </c>
      <c r="W337" s="11">
        <v>7.6</v>
      </c>
      <c r="X337" s="15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5"/>
    </row>
    <row r="338" spans="1:65">
      <c r="A338" s="29"/>
      <c r="B338" s="20" t="s">
        <v>254</v>
      </c>
      <c r="C338" s="12"/>
      <c r="D338" s="22">
        <v>7.9333333333333336</v>
      </c>
      <c r="E338" s="22">
        <v>7.7666666666666657</v>
      </c>
      <c r="F338" s="22">
        <v>8.1216666666666661</v>
      </c>
      <c r="G338" s="22">
        <v>8.4299999999999979</v>
      </c>
      <c r="H338" s="22">
        <v>8.0333333333333314</v>
      </c>
      <c r="I338" s="22">
        <v>10</v>
      </c>
      <c r="J338" s="22">
        <v>7.666666666666667</v>
      </c>
      <c r="K338" s="22">
        <v>7.7833333333333323</v>
      </c>
      <c r="L338" s="22">
        <v>8.1683333333333348</v>
      </c>
      <c r="M338" s="22">
        <v>7.8616666666666655</v>
      </c>
      <c r="N338" s="22">
        <v>7.6833333333333336</v>
      </c>
      <c r="O338" s="22">
        <v>8.8816666666666677</v>
      </c>
      <c r="P338" s="22">
        <v>8.6</v>
      </c>
      <c r="Q338" s="22">
        <v>9.0766666666666662</v>
      </c>
      <c r="R338" s="22">
        <v>8.2649999999999988</v>
      </c>
      <c r="S338" s="22">
        <v>9.1174444444444447</v>
      </c>
      <c r="T338" s="22">
        <v>8.4870000000000001</v>
      </c>
      <c r="U338" s="22">
        <v>8.7833333333333332</v>
      </c>
      <c r="V338" s="22">
        <v>8.5366666666666671</v>
      </c>
      <c r="W338" s="22">
        <v>7.5</v>
      </c>
      <c r="X338" s="15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5"/>
    </row>
    <row r="339" spans="1:65">
      <c r="A339" s="29"/>
      <c r="B339" s="3" t="s">
        <v>255</v>
      </c>
      <c r="C339" s="28"/>
      <c r="D339" s="11">
        <v>7.95</v>
      </c>
      <c r="E339" s="11">
        <v>7.75</v>
      </c>
      <c r="F339" s="11">
        <v>8.1649999999999991</v>
      </c>
      <c r="G339" s="11">
        <v>8.35</v>
      </c>
      <c r="H339" s="11">
        <v>8</v>
      </c>
      <c r="I339" s="11">
        <v>10</v>
      </c>
      <c r="J339" s="11">
        <v>7.68</v>
      </c>
      <c r="K339" s="11">
        <v>7.7550000000000008</v>
      </c>
      <c r="L339" s="11">
        <v>8.1550000000000011</v>
      </c>
      <c r="M339" s="11">
        <v>7.9250000000000007</v>
      </c>
      <c r="N339" s="11">
        <v>7.7000000000000011</v>
      </c>
      <c r="O339" s="11">
        <v>8.875</v>
      </c>
      <c r="P339" s="11">
        <v>8.6499999999999986</v>
      </c>
      <c r="Q339" s="11">
        <v>9.0850000000000009</v>
      </c>
      <c r="R339" s="11">
        <v>8.2750000000000004</v>
      </c>
      <c r="S339" s="11">
        <v>9.1293333333333315</v>
      </c>
      <c r="T339" s="11">
        <v>8.4875000000000007</v>
      </c>
      <c r="U339" s="11">
        <v>8.8000000000000007</v>
      </c>
      <c r="V339" s="11">
        <v>8.4550000000000001</v>
      </c>
      <c r="W339" s="11">
        <v>7.55</v>
      </c>
      <c r="X339" s="15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5"/>
    </row>
    <row r="340" spans="1:65">
      <c r="A340" s="29"/>
      <c r="B340" s="3" t="s">
        <v>256</v>
      </c>
      <c r="C340" s="28"/>
      <c r="D340" s="23">
        <v>0.16329931618554477</v>
      </c>
      <c r="E340" s="23">
        <v>0.1632993161855453</v>
      </c>
      <c r="F340" s="23">
        <v>0.12155931336868693</v>
      </c>
      <c r="G340" s="23">
        <v>0.19078784028338924</v>
      </c>
      <c r="H340" s="23">
        <v>0.15055453054181567</v>
      </c>
      <c r="I340" s="23">
        <v>0</v>
      </c>
      <c r="J340" s="23">
        <v>0.21602468994692883</v>
      </c>
      <c r="K340" s="23">
        <v>9.9129544872689629E-2</v>
      </c>
      <c r="L340" s="23">
        <v>5.4558836742242489E-2</v>
      </c>
      <c r="M340" s="23">
        <v>0.2318979660684124</v>
      </c>
      <c r="N340" s="23">
        <v>0.16020819787597232</v>
      </c>
      <c r="O340" s="23">
        <v>0.2587212141797936</v>
      </c>
      <c r="P340" s="23">
        <v>0.2756809750418045</v>
      </c>
      <c r="Q340" s="23">
        <v>0.1660923437930435</v>
      </c>
      <c r="R340" s="23">
        <v>0.20964255293236617</v>
      </c>
      <c r="S340" s="23">
        <v>5.9387116697391405E-2</v>
      </c>
      <c r="T340" s="23">
        <v>0.17209532242335895</v>
      </c>
      <c r="U340" s="23">
        <v>0.17224014243685098</v>
      </c>
      <c r="V340" s="23">
        <v>0.17738846260866747</v>
      </c>
      <c r="W340" s="23">
        <v>0.31622776601683789</v>
      </c>
      <c r="X340" s="205"/>
      <c r="Y340" s="206"/>
      <c r="Z340" s="206"/>
      <c r="AA340" s="206"/>
      <c r="AB340" s="206"/>
      <c r="AC340" s="206"/>
      <c r="AD340" s="206"/>
      <c r="AE340" s="206"/>
      <c r="AF340" s="206"/>
      <c r="AG340" s="206"/>
      <c r="AH340" s="206"/>
      <c r="AI340" s="206"/>
      <c r="AJ340" s="206"/>
      <c r="AK340" s="206"/>
      <c r="AL340" s="206"/>
      <c r="AM340" s="206"/>
      <c r="AN340" s="206"/>
      <c r="AO340" s="206"/>
      <c r="AP340" s="206"/>
      <c r="AQ340" s="206"/>
      <c r="AR340" s="206"/>
      <c r="AS340" s="206"/>
      <c r="AT340" s="206"/>
      <c r="AU340" s="206"/>
      <c r="AV340" s="206"/>
      <c r="AW340" s="206"/>
      <c r="AX340" s="206"/>
      <c r="AY340" s="206"/>
      <c r="AZ340" s="206"/>
      <c r="BA340" s="206"/>
      <c r="BB340" s="206"/>
      <c r="BC340" s="206"/>
      <c r="BD340" s="206"/>
      <c r="BE340" s="206"/>
      <c r="BF340" s="206"/>
      <c r="BG340" s="206"/>
      <c r="BH340" s="206"/>
      <c r="BI340" s="206"/>
      <c r="BJ340" s="206"/>
      <c r="BK340" s="206"/>
      <c r="BL340" s="206"/>
      <c r="BM340" s="56"/>
    </row>
    <row r="341" spans="1:65">
      <c r="A341" s="29"/>
      <c r="B341" s="3" t="s">
        <v>86</v>
      </c>
      <c r="C341" s="28"/>
      <c r="D341" s="13">
        <v>2.0583947418345978E-2</v>
      </c>
      <c r="E341" s="13">
        <v>2.1025663028181801E-2</v>
      </c>
      <c r="F341" s="13">
        <v>1.4967286686068575E-2</v>
      </c>
      <c r="G341" s="13">
        <v>2.2632009523533725E-2</v>
      </c>
      <c r="H341" s="13">
        <v>1.8741227868275815E-2</v>
      </c>
      <c r="I341" s="13">
        <v>0</v>
      </c>
      <c r="J341" s="13">
        <v>2.8177133471338541E-2</v>
      </c>
      <c r="K341" s="13">
        <v>1.2736129962229932E-2</v>
      </c>
      <c r="L341" s="13">
        <v>6.6793107621598629E-3</v>
      </c>
      <c r="M341" s="13">
        <v>2.9497303294688883E-2</v>
      </c>
      <c r="N341" s="13">
        <v>2.0851392348282732E-2</v>
      </c>
      <c r="O341" s="13">
        <v>2.9129804561432941E-2</v>
      </c>
      <c r="P341" s="13">
        <v>3.2055927330442387E-2</v>
      </c>
      <c r="Q341" s="13">
        <v>1.8298825977933548E-2</v>
      </c>
      <c r="R341" s="13">
        <v>2.5365100173305045E-2</v>
      </c>
      <c r="S341" s="13">
        <v>6.5135704483045035E-3</v>
      </c>
      <c r="T341" s="13">
        <v>2.0277521199877337E-2</v>
      </c>
      <c r="U341" s="13">
        <v>1.9609883389394799E-2</v>
      </c>
      <c r="V341" s="13">
        <v>2.0779593433268347E-2</v>
      </c>
      <c r="W341" s="13">
        <v>4.2163702135578386E-2</v>
      </c>
      <c r="X341" s="15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5"/>
    </row>
    <row r="342" spans="1:65">
      <c r="A342" s="29"/>
      <c r="B342" s="3" t="s">
        <v>257</v>
      </c>
      <c r="C342" s="28"/>
      <c r="D342" s="13">
        <v>-3.9254859496511751E-2</v>
      </c>
      <c r="E342" s="13">
        <v>-5.943858093566079E-2</v>
      </c>
      <c r="F342" s="13">
        <v>-1.6447254270273493E-2</v>
      </c>
      <c r="G342" s="13">
        <v>2.0892630392151723E-2</v>
      </c>
      <c r="H342" s="13">
        <v>-2.7144626633022639E-2</v>
      </c>
      <c r="I342" s="13">
        <v>0.21102328634893475</v>
      </c>
      <c r="J342" s="13">
        <v>-7.1548813799149902E-2</v>
      </c>
      <c r="K342" s="13">
        <v>-5.7420208791745919E-2</v>
      </c>
      <c r="L342" s="13">
        <v>-1.0795812267311633E-2</v>
      </c>
      <c r="M342" s="13">
        <v>-4.7933859715345917E-2</v>
      </c>
      <c r="N342" s="13">
        <v>-6.9530441655235031E-2</v>
      </c>
      <c r="O342" s="13">
        <v>7.5590515492245824E-2</v>
      </c>
      <c r="P342" s="13">
        <v>4.1480026260083847E-2</v>
      </c>
      <c r="Q342" s="13">
        <v>9.920546957604981E-2</v>
      </c>
      <c r="R342" s="13">
        <v>9.1074616739450498E-4</v>
      </c>
      <c r="S342" s="13">
        <v>0.10414375342149484</v>
      </c>
      <c r="T342" s="13">
        <v>2.7795463124340891E-2</v>
      </c>
      <c r="U342" s="13">
        <v>6.3682119843147644E-2</v>
      </c>
      <c r="V342" s="13">
        <v>3.3810212113207339E-2</v>
      </c>
      <c r="W342" s="13">
        <v>-9.173253523829894E-2</v>
      </c>
      <c r="X342" s="15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5"/>
    </row>
    <row r="343" spans="1:65">
      <c r="A343" s="29"/>
      <c r="B343" s="45" t="s">
        <v>258</v>
      </c>
      <c r="C343" s="46"/>
      <c r="D343" s="44">
        <v>0.41</v>
      </c>
      <c r="E343" s="44">
        <v>0.7</v>
      </c>
      <c r="F343" s="44">
        <v>0.08</v>
      </c>
      <c r="G343" s="44">
        <v>0.46</v>
      </c>
      <c r="H343" s="44">
        <v>0.24</v>
      </c>
      <c r="I343" s="44" t="s">
        <v>259</v>
      </c>
      <c r="J343" s="44">
        <v>0.88</v>
      </c>
      <c r="K343" s="44">
        <v>0.67</v>
      </c>
      <c r="L343" s="44">
        <v>0</v>
      </c>
      <c r="M343" s="44">
        <v>0.54</v>
      </c>
      <c r="N343" s="44">
        <v>0.85</v>
      </c>
      <c r="O343" s="44">
        <v>1.25</v>
      </c>
      <c r="P343" s="44">
        <v>0.76</v>
      </c>
      <c r="Q343" s="44">
        <v>1.59</v>
      </c>
      <c r="R343" s="44">
        <v>0.17</v>
      </c>
      <c r="S343" s="44">
        <v>1.66</v>
      </c>
      <c r="T343" s="44">
        <v>0.56000000000000005</v>
      </c>
      <c r="U343" s="44">
        <v>1.08</v>
      </c>
      <c r="V343" s="44">
        <v>0.65</v>
      </c>
      <c r="W343" s="44">
        <v>1.17</v>
      </c>
      <c r="X343" s="15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5"/>
    </row>
    <row r="344" spans="1:65">
      <c r="B344" s="30" t="s">
        <v>284</v>
      </c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BM344" s="55"/>
    </row>
    <row r="345" spans="1:65">
      <c r="BM345" s="55"/>
    </row>
    <row r="346" spans="1:65" ht="15">
      <c r="B346" s="8" t="s">
        <v>495</v>
      </c>
      <c r="BM346" s="27" t="s">
        <v>275</v>
      </c>
    </row>
    <row r="347" spans="1:65" ht="15">
      <c r="A347" s="24" t="s">
        <v>5</v>
      </c>
      <c r="B347" s="18" t="s">
        <v>108</v>
      </c>
      <c r="C347" s="15" t="s">
        <v>109</v>
      </c>
      <c r="D347" s="16" t="s">
        <v>224</v>
      </c>
      <c r="E347" s="17" t="s">
        <v>224</v>
      </c>
      <c r="F347" s="15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7">
        <v>1</v>
      </c>
    </row>
    <row r="348" spans="1:65">
      <c r="A348" s="29"/>
      <c r="B348" s="19" t="s">
        <v>225</v>
      </c>
      <c r="C348" s="9" t="s">
        <v>225</v>
      </c>
      <c r="D348" s="151" t="s">
        <v>236</v>
      </c>
      <c r="E348" s="152" t="s">
        <v>241</v>
      </c>
      <c r="F348" s="15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7" t="s">
        <v>3</v>
      </c>
    </row>
    <row r="349" spans="1:65">
      <c r="A349" s="29"/>
      <c r="B349" s="19"/>
      <c r="C349" s="9"/>
      <c r="D349" s="10" t="s">
        <v>261</v>
      </c>
      <c r="E349" s="11" t="s">
        <v>277</v>
      </c>
      <c r="F349" s="15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7">
        <v>2</v>
      </c>
    </row>
    <row r="350" spans="1:65">
      <c r="A350" s="29"/>
      <c r="B350" s="19"/>
      <c r="C350" s="9"/>
      <c r="D350" s="25" t="s">
        <v>280</v>
      </c>
      <c r="E350" s="25" t="s">
        <v>279</v>
      </c>
      <c r="F350" s="15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7">
        <v>2</v>
      </c>
    </row>
    <row r="351" spans="1:65">
      <c r="A351" s="29"/>
      <c r="B351" s="18">
        <v>1</v>
      </c>
      <c r="C351" s="14">
        <v>1</v>
      </c>
      <c r="D351" s="21">
        <v>2.718</v>
      </c>
      <c r="E351" s="21">
        <v>2.2999999999999998</v>
      </c>
      <c r="F351" s="15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7">
        <v>1</v>
      </c>
    </row>
    <row r="352" spans="1:65">
      <c r="A352" s="29"/>
      <c r="B352" s="19">
        <v>1</v>
      </c>
      <c r="C352" s="9">
        <v>2</v>
      </c>
      <c r="D352" s="11">
        <v>2.8090000000000002</v>
      </c>
      <c r="E352" s="11">
        <v>2.2999999999999998</v>
      </c>
      <c r="F352" s="15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7">
        <v>7</v>
      </c>
    </row>
    <row r="353" spans="1:65">
      <c r="A353" s="29"/>
      <c r="B353" s="19">
        <v>1</v>
      </c>
      <c r="C353" s="9">
        <v>3</v>
      </c>
      <c r="D353" s="11">
        <v>2.7210000000000001</v>
      </c>
      <c r="E353" s="11">
        <v>2.4</v>
      </c>
      <c r="F353" s="15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7">
        <v>16</v>
      </c>
    </row>
    <row r="354" spans="1:65">
      <c r="A354" s="29"/>
      <c r="B354" s="19">
        <v>1</v>
      </c>
      <c r="C354" s="9">
        <v>4</v>
      </c>
      <c r="D354" s="11">
        <v>2.839</v>
      </c>
      <c r="E354" s="11">
        <v>2.5</v>
      </c>
      <c r="F354" s="15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7">
        <v>2.5905833333333299</v>
      </c>
    </row>
    <row r="355" spans="1:65">
      <c r="A355" s="29"/>
      <c r="B355" s="19">
        <v>1</v>
      </c>
      <c r="C355" s="9">
        <v>5</v>
      </c>
      <c r="D355" s="11">
        <v>2.6739999999999999</v>
      </c>
      <c r="E355" s="11">
        <v>2.5</v>
      </c>
      <c r="F355" s="15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7">
        <v>13</v>
      </c>
    </row>
    <row r="356" spans="1:65">
      <c r="A356" s="29"/>
      <c r="B356" s="19">
        <v>1</v>
      </c>
      <c r="C356" s="9">
        <v>6</v>
      </c>
      <c r="D356" s="11">
        <v>2.8260000000000001</v>
      </c>
      <c r="E356" s="11">
        <v>2.5</v>
      </c>
      <c r="F356" s="15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5"/>
    </row>
    <row r="357" spans="1:65">
      <c r="A357" s="29"/>
      <c r="B357" s="20" t="s">
        <v>254</v>
      </c>
      <c r="C357" s="12"/>
      <c r="D357" s="22">
        <v>2.7645</v>
      </c>
      <c r="E357" s="22">
        <v>2.4166666666666665</v>
      </c>
      <c r="F357" s="15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5"/>
    </row>
    <row r="358" spans="1:65">
      <c r="A358" s="29"/>
      <c r="B358" s="3" t="s">
        <v>255</v>
      </c>
      <c r="C358" s="28"/>
      <c r="D358" s="11">
        <v>2.7650000000000001</v>
      </c>
      <c r="E358" s="11">
        <v>2.4500000000000002</v>
      </c>
      <c r="F358" s="15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5"/>
    </row>
    <row r="359" spans="1:65">
      <c r="A359" s="29"/>
      <c r="B359" s="3" t="s">
        <v>256</v>
      </c>
      <c r="C359" s="28"/>
      <c r="D359" s="23">
        <v>6.8640367131885344E-2</v>
      </c>
      <c r="E359" s="23">
        <v>9.831920802501759E-2</v>
      </c>
      <c r="F359" s="15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5"/>
    </row>
    <row r="360" spans="1:65">
      <c r="A360" s="29"/>
      <c r="B360" s="3" t="s">
        <v>86</v>
      </c>
      <c r="C360" s="28"/>
      <c r="D360" s="13">
        <v>2.4829215819093992E-2</v>
      </c>
      <c r="E360" s="13">
        <v>4.0683810217248657E-2</v>
      </c>
      <c r="F360" s="15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29"/>
      <c r="B361" s="3" t="s">
        <v>257</v>
      </c>
      <c r="C361" s="28"/>
      <c r="D361" s="13">
        <v>6.7134171840320445E-2</v>
      </c>
      <c r="E361" s="13">
        <v>-6.7134171840317891E-2</v>
      </c>
      <c r="F361" s="15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29"/>
      <c r="B362" s="45" t="s">
        <v>258</v>
      </c>
      <c r="C362" s="46"/>
      <c r="D362" s="44">
        <v>0.67</v>
      </c>
      <c r="E362" s="44">
        <v>0.67</v>
      </c>
      <c r="F362" s="15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B363" s="30"/>
      <c r="C363" s="20"/>
      <c r="D363" s="20"/>
      <c r="E363" s="20"/>
      <c r="BM363" s="55"/>
    </row>
    <row r="364" spans="1:65" ht="15">
      <c r="B364" s="8" t="s">
        <v>496</v>
      </c>
      <c r="BM364" s="27" t="s">
        <v>66</v>
      </c>
    </row>
    <row r="365" spans="1:65" ht="15">
      <c r="A365" s="24" t="s">
        <v>81</v>
      </c>
      <c r="B365" s="18" t="s">
        <v>108</v>
      </c>
      <c r="C365" s="15" t="s">
        <v>109</v>
      </c>
      <c r="D365" s="16" t="s">
        <v>224</v>
      </c>
      <c r="E365" s="17" t="s">
        <v>224</v>
      </c>
      <c r="F365" s="17" t="s">
        <v>224</v>
      </c>
      <c r="G365" s="17" t="s">
        <v>224</v>
      </c>
      <c r="H365" s="17" t="s">
        <v>224</v>
      </c>
      <c r="I365" s="17" t="s">
        <v>224</v>
      </c>
      <c r="J365" s="17" t="s">
        <v>224</v>
      </c>
      <c r="K365" s="17" t="s">
        <v>224</v>
      </c>
      <c r="L365" s="17" t="s">
        <v>224</v>
      </c>
      <c r="M365" s="17" t="s">
        <v>224</v>
      </c>
      <c r="N365" s="15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7">
        <v>1</v>
      </c>
    </row>
    <row r="366" spans="1:65">
      <c r="A366" s="29"/>
      <c r="B366" s="19" t="s">
        <v>225</v>
      </c>
      <c r="C366" s="9" t="s">
        <v>225</v>
      </c>
      <c r="D366" s="151" t="s">
        <v>227</v>
      </c>
      <c r="E366" s="152" t="s">
        <v>229</v>
      </c>
      <c r="F366" s="152" t="s">
        <v>230</v>
      </c>
      <c r="G366" s="152" t="s">
        <v>235</v>
      </c>
      <c r="H366" s="152" t="s">
        <v>238</v>
      </c>
      <c r="I366" s="152" t="s">
        <v>239</v>
      </c>
      <c r="J366" s="152" t="s">
        <v>241</v>
      </c>
      <c r="K366" s="152" t="s">
        <v>242</v>
      </c>
      <c r="L366" s="152" t="s">
        <v>245</v>
      </c>
      <c r="M366" s="152" t="s">
        <v>246</v>
      </c>
      <c r="N366" s="15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7" t="s">
        <v>3</v>
      </c>
    </row>
    <row r="367" spans="1:65">
      <c r="A367" s="29"/>
      <c r="B367" s="19"/>
      <c r="C367" s="9"/>
      <c r="D367" s="10" t="s">
        <v>261</v>
      </c>
      <c r="E367" s="11" t="s">
        <v>261</v>
      </c>
      <c r="F367" s="11" t="s">
        <v>261</v>
      </c>
      <c r="G367" s="11" t="s">
        <v>261</v>
      </c>
      <c r="H367" s="11" t="s">
        <v>261</v>
      </c>
      <c r="I367" s="11" t="s">
        <v>261</v>
      </c>
      <c r="J367" s="11" t="s">
        <v>277</v>
      </c>
      <c r="K367" s="11" t="s">
        <v>261</v>
      </c>
      <c r="L367" s="11" t="s">
        <v>277</v>
      </c>
      <c r="M367" s="11" t="s">
        <v>261</v>
      </c>
      <c r="N367" s="15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7">
        <v>3</v>
      </c>
    </row>
    <row r="368" spans="1:65">
      <c r="A368" s="29"/>
      <c r="B368" s="19"/>
      <c r="C368" s="9"/>
      <c r="D368" s="25" t="s">
        <v>278</v>
      </c>
      <c r="E368" s="25" t="s">
        <v>279</v>
      </c>
      <c r="F368" s="25" t="s">
        <v>279</v>
      </c>
      <c r="G368" s="25" t="s">
        <v>279</v>
      </c>
      <c r="H368" s="25" t="s">
        <v>281</v>
      </c>
      <c r="I368" s="25" t="s">
        <v>281</v>
      </c>
      <c r="J368" s="25" t="s">
        <v>279</v>
      </c>
      <c r="K368" s="25" t="s">
        <v>114</v>
      </c>
      <c r="L368" s="25" t="s">
        <v>278</v>
      </c>
      <c r="M368" s="25" t="s">
        <v>279</v>
      </c>
      <c r="N368" s="15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7">
        <v>3</v>
      </c>
    </row>
    <row r="369" spans="1:65">
      <c r="A369" s="29"/>
      <c r="B369" s="18">
        <v>1</v>
      </c>
      <c r="C369" s="14">
        <v>1</v>
      </c>
      <c r="D369" s="204">
        <v>0.1</v>
      </c>
      <c r="E369" s="203">
        <v>0.19</v>
      </c>
      <c r="F369" s="204">
        <v>0.09</v>
      </c>
      <c r="G369" s="204">
        <v>0.13</v>
      </c>
      <c r="H369" s="203">
        <v>0.2</v>
      </c>
      <c r="I369" s="204">
        <v>0.09</v>
      </c>
      <c r="J369" s="203" t="s">
        <v>103</v>
      </c>
      <c r="K369" s="204">
        <v>0.08</v>
      </c>
      <c r="L369" s="203" t="s">
        <v>103</v>
      </c>
      <c r="M369" s="204">
        <v>0.1</v>
      </c>
      <c r="N369" s="205"/>
      <c r="O369" s="206"/>
      <c r="P369" s="206"/>
      <c r="Q369" s="206"/>
      <c r="R369" s="206"/>
      <c r="S369" s="206"/>
      <c r="T369" s="206"/>
      <c r="U369" s="206"/>
      <c r="V369" s="206"/>
      <c r="W369" s="206"/>
      <c r="X369" s="206"/>
      <c r="Y369" s="206"/>
      <c r="Z369" s="206"/>
      <c r="AA369" s="206"/>
      <c r="AB369" s="206"/>
      <c r="AC369" s="206"/>
      <c r="AD369" s="206"/>
      <c r="AE369" s="206"/>
      <c r="AF369" s="206"/>
      <c r="AG369" s="206"/>
      <c r="AH369" s="206"/>
      <c r="AI369" s="206"/>
      <c r="AJ369" s="206"/>
      <c r="AK369" s="206"/>
      <c r="AL369" s="206"/>
      <c r="AM369" s="206"/>
      <c r="AN369" s="206"/>
      <c r="AO369" s="206"/>
      <c r="AP369" s="206"/>
      <c r="AQ369" s="206"/>
      <c r="AR369" s="206"/>
      <c r="AS369" s="206"/>
      <c r="AT369" s="206"/>
      <c r="AU369" s="206"/>
      <c r="AV369" s="206"/>
      <c r="AW369" s="206"/>
      <c r="AX369" s="206"/>
      <c r="AY369" s="206"/>
      <c r="AZ369" s="206"/>
      <c r="BA369" s="206"/>
      <c r="BB369" s="206"/>
      <c r="BC369" s="206"/>
      <c r="BD369" s="206"/>
      <c r="BE369" s="206"/>
      <c r="BF369" s="206"/>
      <c r="BG369" s="206"/>
      <c r="BH369" s="206"/>
      <c r="BI369" s="206"/>
      <c r="BJ369" s="206"/>
      <c r="BK369" s="206"/>
      <c r="BL369" s="206"/>
      <c r="BM369" s="207">
        <v>1</v>
      </c>
    </row>
    <row r="370" spans="1:65">
      <c r="A370" s="29"/>
      <c r="B370" s="19">
        <v>1</v>
      </c>
      <c r="C370" s="9">
        <v>2</v>
      </c>
      <c r="D370" s="23">
        <v>0.1</v>
      </c>
      <c r="E370" s="209">
        <v>0.2</v>
      </c>
      <c r="F370" s="23">
        <v>0.09</v>
      </c>
      <c r="G370" s="23">
        <v>0.12</v>
      </c>
      <c r="H370" s="209">
        <v>0.2</v>
      </c>
      <c r="I370" s="23">
        <v>0.09</v>
      </c>
      <c r="J370" s="209" t="s">
        <v>103</v>
      </c>
      <c r="K370" s="23">
        <v>0.08</v>
      </c>
      <c r="L370" s="209" t="s">
        <v>103</v>
      </c>
      <c r="M370" s="23">
        <v>0.1</v>
      </c>
      <c r="N370" s="205"/>
      <c r="O370" s="206"/>
      <c r="P370" s="206"/>
      <c r="Q370" s="206"/>
      <c r="R370" s="206"/>
      <c r="S370" s="206"/>
      <c r="T370" s="206"/>
      <c r="U370" s="206"/>
      <c r="V370" s="206"/>
      <c r="W370" s="206"/>
      <c r="X370" s="206"/>
      <c r="Y370" s="206"/>
      <c r="Z370" s="206"/>
      <c r="AA370" s="206"/>
      <c r="AB370" s="206"/>
      <c r="AC370" s="206"/>
      <c r="AD370" s="206"/>
      <c r="AE370" s="206"/>
      <c r="AF370" s="206"/>
      <c r="AG370" s="206"/>
      <c r="AH370" s="206"/>
      <c r="AI370" s="206"/>
      <c r="AJ370" s="206"/>
      <c r="AK370" s="206"/>
      <c r="AL370" s="206"/>
      <c r="AM370" s="206"/>
      <c r="AN370" s="206"/>
      <c r="AO370" s="206"/>
      <c r="AP370" s="206"/>
      <c r="AQ370" s="206"/>
      <c r="AR370" s="206"/>
      <c r="AS370" s="206"/>
      <c r="AT370" s="206"/>
      <c r="AU370" s="206"/>
      <c r="AV370" s="206"/>
      <c r="AW370" s="206"/>
      <c r="AX370" s="206"/>
      <c r="AY370" s="206"/>
      <c r="AZ370" s="206"/>
      <c r="BA370" s="206"/>
      <c r="BB370" s="206"/>
      <c r="BC370" s="206"/>
      <c r="BD370" s="206"/>
      <c r="BE370" s="206"/>
      <c r="BF370" s="206"/>
      <c r="BG370" s="206"/>
      <c r="BH370" s="206"/>
      <c r="BI370" s="206"/>
      <c r="BJ370" s="206"/>
      <c r="BK370" s="206"/>
      <c r="BL370" s="206"/>
      <c r="BM370" s="207">
        <v>34</v>
      </c>
    </row>
    <row r="371" spans="1:65">
      <c r="A371" s="29"/>
      <c r="B371" s="19">
        <v>1</v>
      </c>
      <c r="C371" s="9">
        <v>3</v>
      </c>
      <c r="D371" s="23">
        <v>0.1</v>
      </c>
      <c r="E371" s="209">
        <v>0.18</v>
      </c>
      <c r="F371" s="23">
        <v>0.09</v>
      </c>
      <c r="G371" s="23">
        <v>0.11</v>
      </c>
      <c r="H371" s="209">
        <v>0.2</v>
      </c>
      <c r="I371" s="23">
        <v>0.09</v>
      </c>
      <c r="J371" s="209" t="s">
        <v>103</v>
      </c>
      <c r="K371" s="23">
        <v>0.08</v>
      </c>
      <c r="L371" s="209" t="s">
        <v>103</v>
      </c>
      <c r="M371" s="23">
        <v>0.11</v>
      </c>
      <c r="N371" s="205"/>
      <c r="O371" s="206"/>
      <c r="P371" s="206"/>
      <c r="Q371" s="206"/>
      <c r="R371" s="206"/>
      <c r="S371" s="206"/>
      <c r="T371" s="206"/>
      <c r="U371" s="206"/>
      <c r="V371" s="206"/>
      <c r="W371" s="206"/>
      <c r="X371" s="206"/>
      <c r="Y371" s="206"/>
      <c r="Z371" s="206"/>
      <c r="AA371" s="206"/>
      <c r="AB371" s="206"/>
      <c r="AC371" s="206"/>
      <c r="AD371" s="206"/>
      <c r="AE371" s="206"/>
      <c r="AF371" s="206"/>
      <c r="AG371" s="206"/>
      <c r="AH371" s="206"/>
      <c r="AI371" s="206"/>
      <c r="AJ371" s="206"/>
      <c r="AK371" s="206"/>
      <c r="AL371" s="206"/>
      <c r="AM371" s="206"/>
      <c r="AN371" s="206"/>
      <c r="AO371" s="206"/>
      <c r="AP371" s="206"/>
      <c r="AQ371" s="206"/>
      <c r="AR371" s="206"/>
      <c r="AS371" s="206"/>
      <c r="AT371" s="206"/>
      <c r="AU371" s="206"/>
      <c r="AV371" s="206"/>
      <c r="AW371" s="206"/>
      <c r="AX371" s="206"/>
      <c r="AY371" s="206"/>
      <c r="AZ371" s="206"/>
      <c r="BA371" s="206"/>
      <c r="BB371" s="206"/>
      <c r="BC371" s="206"/>
      <c r="BD371" s="206"/>
      <c r="BE371" s="206"/>
      <c r="BF371" s="206"/>
      <c r="BG371" s="206"/>
      <c r="BH371" s="206"/>
      <c r="BI371" s="206"/>
      <c r="BJ371" s="206"/>
      <c r="BK371" s="206"/>
      <c r="BL371" s="206"/>
      <c r="BM371" s="207">
        <v>16</v>
      </c>
    </row>
    <row r="372" spans="1:65">
      <c r="A372" s="29"/>
      <c r="B372" s="19">
        <v>1</v>
      </c>
      <c r="C372" s="9">
        <v>4</v>
      </c>
      <c r="D372" s="23">
        <v>0.1</v>
      </c>
      <c r="E372" s="209">
        <v>0.19</v>
      </c>
      <c r="F372" s="23">
        <v>0.09</v>
      </c>
      <c r="G372" s="23">
        <v>0.1</v>
      </c>
      <c r="H372" s="209">
        <v>0.2</v>
      </c>
      <c r="I372" s="23">
        <v>0.09</v>
      </c>
      <c r="J372" s="209" t="s">
        <v>103</v>
      </c>
      <c r="K372" s="23">
        <v>0.08</v>
      </c>
      <c r="L372" s="209" t="s">
        <v>103</v>
      </c>
      <c r="M372" s="23">
        <v>0.11</v>
      </c>
      <c r="N372" s="205"/>
      <c r="O372" s="206"/>
      <c r="P372" s="206"/>
      <c r="Q372" s="206"/>
      <c r="R372" s="206"/>
      <c r="S372" s="206"/>
      <c r="T372" s="206"/>
      <c r="U372" s="206"/>
      <c r="V372" s="206"/>
      <c r="W372" s="206"/>
      <c r="X372" s="206"/>
      <c r="Y372" s="206"/>
      <c r="Z372" s="206"/>
      <c r="AA372" s="206"/>
      <c r="AB372" s="206"/>
      <c r="AC372" s="206"/>
      <c r="AD372" s="206"/>
      <c r="AE372" s="206"/>
      <c r="AF372" s="206"/>
      <c r="AG372" s="206"/>
      <c r="AH372" s="206"/>
      <c r="AI372" s="206"/>
      <c r="AJ372" s="206"/>
      <c r="AK372" s="206"/>
      <c r="AL372" s="206"/>
      <c r="AM372" s="206"/>
      <c r="AN372" s="206"/>
      <c r="AO372" s="206"/>
      <c r="AP372" s="206"/>
      <c r="AQ372" s="206"/>
      <c r="AR372" s="206"/>
      <c r="AS372" s="206"/>
      <c r="AT372" s="206"/>
      <c r="AU372" s="206"/>
      <c r="AV372" s="206"/>
      <c r="AW372" s="206"/>
      <c r="AX372" s="206"/>
      <c r="AY372" s="206"/>
      <c r="AZ372" s="206"/>
      <c r="BA372" s="206"/>
      <c r="BB372" s="206"/>
      <c r="BC372" s="206"/>
      <c r="BD372" s="206"/>
      <c r="BE372" s="206"/>
      <c r="BF372" s="206"/>
      <c r="BG372" s="206"/>
      <c r="BH372" s="206"/>
      <c r="BI372" s="206"/>
      <c r="BJ372" s="206"/>
      <c r="BK372" s="206"/>
      <c r="BL372" s="206"/>
      <c r="BM372" s="207">
        <v>9.6666666666666665E-2</v>
      </c>
    </row>
    <row r="373" spans="1:65">
      <c r="A373" s="29"/>
      <c r="B373" s="19">
        <v>1</v>
      </c>
      <c r="C373" s="9">
        <v>5</v>
      </c>
      <c r="D373" s="23">
        <v>0.1</v>
      </c>
      <c r="E373" s="209">
        <v>0.19</v>
      </c>
      <c r="F373" s="23">
        <v>0.09</v>
      </c>
      <c r="G373" s="23">
        <v>0.11</v>
      </c>
      <c r="H373" s="209">
        <v>0.2</v>
      </c>
      <c r="I373" s="23">
        <v>0.09</v>
      </c>
      <c r="J373" s="209" t="s">
        <v>103</v>
      </c>
      <c r="K373" s="23">
        <v>7.0000000000000007E-2</v>
      </c>
      <c r="L373" s="209" t="s">
        <v>103</v>
      </c>
      <c r="M373" s="23">
        <v>0.12</v>
      </c>
      <c r="N373" s="205"/>
      <c r="O373" s="206"/>
      <c r="P373" s="206"/>
      <c r="Q373" s="206"/>
      <c r="R373" s="206"/>
      <c r="S373" s="206"/>
      <c r="T373" s="206"/>
      <c r="U373" s="206"/>
      <c r="V373" s="206"/>
      <c r="W373" s="206"/>
      <c r="X373" s="206"/>
      <c r="Y373" s="206"/>
      <c r="Z373" s="206"/>
      <c r="AA373" s="206"/>
      <c r="AB373" s="206"/>
      <c r="AC373" s="206"/>
      <c r="AD373" s="206"/>
      <c r="AE373" s="206"/>
      <c r="AF373" s="206"/>
      <c r="AG373" s="206"/>
      <c r="AH373" s="206"/>
      <c r="AI373" s="206"/>
      <c r="AJ373" s="206"/>
      <c r="AK373" s="206"/>
      <c r="AL373" s="206"/>
      <c r="AM373" s="206"/>
      <c r="AN373" s="206"/>
      <c r="AO373" s="206"/>
      <c r="AP373" s="206"/>
      <c r="AQ373" s="206"/>
      <c r="AR373" s="206"/>
      <c r="AS373" s="206"/>
      <c r="AT373" s="206"/>
      <c r="AU373" s="206"/>
      <c r="AV373" s="206"/>
      <c r="AW373" s="206"/>
      <c r="AX373" s="206"/>
      <c r="AY373" s="206"/>
      <c r="AZ373" s="206"/>
      <c r="BA373" s="206"/>
      <c r="BB373" s="206"/>
      <c r="BC373" s="206"/>
      <c r="BD373" s="206"/>
      <c r="BE373" s="206"/>
      <c r="BF373" s="206"/>
      <c r="BG373" s="206"/>
      <c r="BH373" s="206"/>
      <c r="BI373" s="206"/>
      <c r="BJ373" s="206"/>
      <c r="BK373" s="206"/>
      <c r="BL373" s="206"/>
      <c r="BM373" s="207">
        <v>86</v>
      </c>
    </row>
    <row r="374" spans="1:65">
      <c r="A374" s="29"/>
      <c r="B374" s="19">
        <v>1</v>
      </c>
      <c r="C374" s="9">
        <v>6</v>
      </c>
      <c r="D374" s="23">
        <v>0.1</v>
      </c>
      <c r="E374" s="209">
        <v>0.2</v>
      </c>
      <c r="F374" s="23">
        <v>0.1</v>
      </c>
      <c r="G374" s="23">
        <v>0.11</v>
      </c>
      <c r="H374" s="209">
        <v>0.2</v>
      </c>
      <c r="I374" s="23">
        <v>0.09</v>
      </c>
      <c r="J374" s="209" t="s">
        <v>103</v>
      </c>
      <c r="K374" s="23">
        <v>0.08</v>
      </c>
      <c r="L374" s="209" t="s">
        <v>103</v>
      </c>
      <c r="M374" s="23">
        <v>0.1</v>
      </c>
      <c r="N374" s="205"/>
      <c r="O374" s="206"/>
      <c r="P374" s="206"/>
      <c r="Q374" s="206"/>
      <c r="R374" s="206"/>
      <c r="S374" s="206"/>
      <c r="T374" s="206"/>
      <c r="U374" s="206"/>
      <c r="V374" s="206"/>
      <c r="W374" s="206"/>
      <c r="X374" s="206"/>
      <c r="Y374" s="206"/>
      <c r="Z374" s="206"/>
      <c r="AA374" s="206"/>
      <c r="AB374" s="206"/>
      <c r="AC374" s="206"/>
      <c r="AD374" s="206"/>
      <c r="AE374" s="206"/>
      <c r="AF374" s="206"/>
      <c r="AG374" s="206"/>
      <c r="AH374" s="206"/>
      <c r="AI374" s="206"/>
      <c r="AJ374" s="206"/>
      <c r="AK374" s="206"/>
      <c r="AL374" s="206"/>
      <c r="AM374" s="206"/>
      <c r="AN374" s="206"/>
      <c r="AO374" s="206"/>
      <c r="AP374" s="206"/>
      <c r="AQ374" s="206"/>
      <c r="AR374" s="206"/>
      <c r="AS374" s="206"/>
      <c r="AT374" s="206"/>
      <c r="AU374" s="206"/>
      <c r="AV374" s="206"/>
      <c r="AW374" s="206"/>
      <c r="AX374" s="206"/>
      <c r="AY374" s="206"/>
      <c r="AZ374" s="206"/>
      <c r="BA374" s="206"/>
      <c r="BB374" s="206"/>
      <c r="BC374" s="206"/>
      <c r="BD374" s="206"/>
      <c r="BE374" s="206"/>
      <c r="BF374" s="206"/>
      <c r="BG374" s="206"/>
      <c r="BH374" s="206"/>
      <c r="BI374" s="206"/>
      <c r="BJ374" s="206"/>
      <c r="BK374" s="206"/>
      <c r="BL374" s="206"/>
      <c r="BM374" s="56"/>
    </row>
    <row r="375" spans="1:65">
      <c r="A375" s="29"/>
      <c r="B375" s="20" t="s">
        <v>254</v>
      </c>
      <c r="C375" s="12"/>
      <c r="D375" s="211">
        <v>9.9999999999999992E-2</v>
      </c>
      <c r="E375" s="211">
        <v>0.19166666666666665</v>
      </c>
      <c r="F375" s="211">
        <v>9.166666666666666E-2</v>
      </c>
      <c r="G375" s="211">
        <v>0.11333333333333333</v>
      </c>
      <c r="H375" s="211">
        <v>0.19999999999999998</v>
      </c>
      <c r="I375" s="211">
        <v>8.9999999999999983E-2</v>
      </c>
      <c r="J375" s="211" t="s">
        <v>603</v>
      </c>
      <c r="K375" s="211">
        <v>7.8333333333333338E-2</v>
      </c>
      <c r="L375" s="211" t="s">
        <v>603</v>
      </c>
      <c r="M375" s="211">
        <v>0.10666666666666667</v>
      </c>
      <c r="N375" s="205"/>
      <c r="O375" s="206"/>
      <c r="P375" s="206"/>
      <c r="Q375" s="206"/>
      <c r="R375" s="206"/>
      <c r="S375" s="206"/>
      <c r="T375" s="206"/>
      <c r="U375" s="206"/>
      <c r="V375" s="206"/>
      <c r="W375" s="206"/>
      <c r="X375" s="206"/>
      <c r="Y375" s="206"/>
      <c r="Z375" s="206"/>
      <c r="AA375" s="206"/>
      <c r="AB375" s="206"/>
      <c r="AC375" s="206"/>
      <c r="AD375" s="206"/>
      <c r="AE375" s="206"/>
      <c r="AF375" s="206"/>
      <c r="AG375" s="206"/>
      <c r="AH375" s="206"/>
      <c r="AI375" s="206"/>
      <c r="AJ375" s="206"/>
      <c r="AK375" s="206"/>
      <c r="AL375" s="206"/>
      <c r="AM375" s="206"/>
      <c r="AN375" s="206"/>
      <c r="AO375" s="206"/>
      <c r="AP375" s="206"/>
      <c r="AQ375" s="206"/>
      <c r="AR375" s="206"/>
      <c r="AS375" s="206"/>
      <c r="AT375" s="206"/>
      <c r="AU375" s="206"/>
      <c r="AV375" s="206"/>
      <c r="AW375" s="206"/>
      <c r="AX375" s="206"/>
      <c r="AY375" s="206"/>
      <c r="AZ375" s="206"/>
      <c r="BA375" s="206"/>
      <c r="BB375" s="206"/>
      <c r="BC375" s="206"/>
      <c r="BD375" s="206"/>
      <c r="BE375" s="206"/>
      <c r="BF375" s="206"/>
      <c r="BG375" s="206"/>
      <c r="BH375" s="206"/>
      <c r="BI375" s="206"/>
      <c r="BJ375" s="206"/>
      <c r="BK375" s="206"/>
      <c r="BL375" s="206"/>
      <c r="BM375" s="56"/>
    </row>
    <row r="376" spans="1:65">
      <c r="A376" s="29"/>
      <c r="B376" s="3" t="s">
        <v>255</v>
      </c>
      <c r="C376" s="28"/>
      <c r="D376" s="23">
        <v>0.1</v>
      </c>
      <c r="E376" s="23">
        <v>0.19</v>
      </c>
      <c r="F376" s="23">
        <v>0.09</v>
      </c>
      <c r="G376" s="23">
        <v>0.11</v>
      </c>
      <c r="H376" s="23">
        <v>0.2</v>
      </c>
      <c r="I376" s="23">
        <v>0.09</v>
      </c>
      <c r="J376" s="23" t="s">
        <v>603</v>
      </c>
      <c r="K376" s="23">
        <v>0.08</v>
      </c>
      <c r="L376" s="23" t="s">
        <v>603</v>
      </c>
      <c r="M376" s="23">
        <v>0.10500000000000001</v>
      </c>
      <c r="N376" s="205"/>
      <c r="O376" s="206"/>
      <c r="P376" s="206"/>
      <c r="Q376" s="206"/>
      <c r="R376" s="206"/>
      <c r="S376" s="206"/>
      <c r="T376" s="206"/>
      <c r="U376" s="206"/>
      <c r="V376" s="206"/>
      <c r="W376" s="206"/>
      <c r="X376" s="206"/>
      <c r="Y376" s="206"/>
      <c r="Z376" s="206"/>
      <c r="AA376" s="206"/>
      <c r="AB376" s="206"/>
      <c r="AC376" s="206"/>
      <c r="AD376" s="206"/>
      <c r="AE376" s="206"/>
      <c r="AF376" s="206"/>
      <c r="AG376" s="206"/>
      <c r="AH376" s="206"/>
      <c r="AI376" s="206"/>
      <c r="AJ376" s="206"/>
      <c r="AK376" s="206"/>
      <c r="AL376" s="206"/>
      <c r="AM376" s="206"/>
      <c r="AN376" s="206"/>
      <c r="AO376" s="206"/>
      <c r="AP376" s="206"/>
      <c r="AQ376" s="206"/>
      <c r="AR376" s="206"/>
      <c r="AS376" s="206"/>
      <c r="AT376" s="206"/>
      <c r="AU376" s="206"/>
      <c r="AV376" s="206"/>
      <c r="AW376" s="206"/>
      <c r="AX376" s="206"/>
      <c r="AY376" s="206"/>
      <c r="AZ376" s="206"/>
      <c r="BA376" s="206"/>
      <c r="BB376" s="206"/>
      <c r="BC376" s="206"/>
      <c r="BD376" s="206"/>
      <c r="BE376" s="206"/>
      <c r="BF376" s="206"/>
      <c r="BG376" s="206"/>
      <c r="BH376" s="206"/>
      <c r="BI376" s="206"/>
      <c r="BJ376" s="206"/>
      <c r="BK376" s="206"/>
      <c r="BL376" s="206"/>
      <c r="BM376" s="56"/>
    </row>
    <row r="377" spans="1:65">
      <c r="A377" s="29"/>
      <c r="B377" s="3" t="s">
        <v>256</v>
      </c>
      <c r="C377" s="28"/>
      <c r="D377" s="23">
        <v>1.5202354861220293E-17</v>
      </c>
      <c r="E377" s="23">
        <v>7.5277265270908165E-3</v>
      </c>
      <c r="F377" s="23">
        <v>4.0824829046386332E-3</v>
      </c>
      <c r="G377" s="23">
        <v>1.0327955589886443E-2</v>
      </c>
      <c r="H377" s="23">
        <v>3.0404709722440586E-17</v>
      </c>
      <c r="I377" s="23">
        <v>1.5202354861220293E-17</v>
      </c>
      <c r="J377" s="23" t="s">
        <v>603</v>
      </c>
      <c r="K377" s="23">
        <v>4.082482904638628E-3</v>
      </c>
      <c r="L377" s="23" t="s">
        <v>603</v>
      </c>
      <c r="M377" s="23">
        <v>8.164965809277256E-3</v>
      </c>
      <c r="N377" s="205"/>
      <c r="O377" s="206"/>
      <c r="P377" s="206"/>
      <c r="Q377" s="206"/>
      <c r="R377" s="206"/>
      <c r="S377" s="206"/>
      <c r="T377" s="206"/>
      <c r="U377" s="206"/>
      <c r="V377" s="206"/>
      <c r="W377" s="206"/>
      <c r="X377" s="206"/>
      <c r="Y377" s="206"/>
      <c r="Z377" s="206"/>
      <c r="AA377" s="206"/>
      <c r="AB377" s="206"/>
      <c r="AC377" s="206"/>
      <c r="AD377" s="206"/>
      <c r="AE377" s="206"/>
      <c r="AF377" s="206"/>
      <c r="AG377" s="206"/>
      <c r="AH377" s="206"/>
      <c r="AI377" s="206"/>
      <c r="AJ377" s="206"/>
      <c r="AK377" s="206"/>
      <c r="AL377" s="206"/>
      <c r="AM377" s="206"/>
      <c r="AN377" s="206"/>
      <c r="AO377" s="206"/>
      <c r="AP377" s="206"/>
      <c r="AQ377" s="206"/>
      <c r="AR377" s="206"/>
      <c r="AS377" s="206"/>
      <c r="AT377" s="206"/>
      <c r="AU377" s="206"/>
      <c r="AV377" s="206"/>
      <c r="AW377" s="206"/>
      <c r="AX377" s="206"/>
      <c r="AY377" s="206"/>
      <c r="AZ377" s="206"/>
      <c r="BA377" s="206"/>
      <c r="BB377" s="206"/>
      <c r="BC377" s="206"/>
      <c r="BD377" s="206"/>
      <c r="BE377" s="206"/>
      <c r="BF377" s="206"/>
      <c r="BG377" s="206"/>
      <c r="BH377" s="206"/>
      <c r="BI377" s="206"/>
      <c r="BJ377" s="206"/>
      <c r="BK377" s="206"/>
      <c r="BL377" s="206"/>
      <c r="BM377" s="56"/>
    </row>
    <row r="378" spans="1:65">
      <c r="A378" s="29"/>
      <c r="B378" s="3" t="s">
        <v>86</v>
      </c>
      <c r="C378" s="28"/>
      <c r="D378" s="13">
        <v>1.5202354861220294E-16</v>
      </c>
      <c r="E378" s="13">
        <v>3.9275094923952092E-2</v>
      </c>
      <c r="F378" s="13">
        <v>4.4536177141512368E-2</v>
      </c>
      <c r="G378" s="13">
        <v>9.1129019910762735E-2</v>
      </c>
      <c r="H378" s="13">
        <v>1.5202354861220294E-16</v>
      </c>
      <c r="I378" s="13">
        <v>1.6891505401355884E-16</v>
      </c>
      <c r="J378" s="13" t="s">
        <v>603</v>
      </c>
      <c r="K378" s="13">
        <v>5.2116803037939932E-2</v>
      </c>
      <c r="L378" s="13" t="s">
        <v>603</v>
      </c>
      <c r="M378" s="13">
        <v>7.6546554461974267E-2</v>
      </c>
      <c r="N378" s="15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5"/>
    </row>
    <row r="379" spans="1:65">
      <c r="A379" s="29"/>
      <c r="B379" s="3" t="s">
        <v>257</v>
      </c>
      <c r="C379" s="28"/>
      <c r="D379" s="13">
        <v>3.4482758620689502E-2</v>
      </c>
      <c r="E379" s="13">
        <v>0.98275862068965503</v>
      </c>
      <c r="F379" s="13">
        <v>-5.1724137931034475E-2</v>
      </c>
      <c r="G379" s="13">
        <v>0.17241379310344818</v>
      </c>
      <c r="H379" s="13">
        <v>1.068965517241379</v>
      </c>
      <c r="I379" s="13">
        <v>-6.8965517241379448E-2</v>
      </c>
      <c r="J379" s="13" t="s">
        <v>603</v>
      </c>
      <c r="K379" s="13">
        <v>-0.18965517241379304</v>
      </c>
      <c r="L379" s="13" t="s">
        <v>603</v>
      </c>
      <c r="M379" s="13">
        <v>0.10344827586206895</v>
      </c>
      <c r="N379" s="15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A380" s="29"/>
      <c r="B380" s="45" t="s">
        <v>258</v>
      </c>
      <c r="C380" s="46"/>
      <c r="D380" s="44">
        <v>0.16</v>
      </c>
      <c r="E380" s="44">
        <v>3.69</v>
      </c>
      <c r="F380" s="44">
        <v>0.16</v>
      </c>
      <c r="G380" s="44">
        <v>0.67</v>
      </c>
      <c r="H380" s="44">
        <v>4.01</v>
      </c>
      <c r="I380" s="44">
        <v>0.22</v>
      </c>
      <c r="J380" s="44">
        <v>1.77</v>
      </c>
      <c r="K380" s="44">
        <v>0.67</v>
      </c>
      <c r="L380" s="44">
        <v>1.77</v>
      </c>
      <c r="M380" s="44">
        <v>0.42</v>
      </c>
      <c r="N380" s="15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B381" s="3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BM381" s="55"/>
    </row>
    <row r="382" spans="1:65" ht="15">
      <c r="B382" s="8" t="s">
        <v>497</v>
      </c>
      <c r="BM382" s="27" t="s">
        <v>66</v>
      </c>
    </row>
    <row r="383" spans="1:65" ht="15">
      <c r="A383" s="24" t="s">
        <v>8</v>
      </c>
      <c r="B383" s="18" t="s">
        <v>108</v>
      </c>
      <c r="C383" s="15" t="s">
        <v>109</v>
      </c>
      <c r="D383" s="16" t="s">
        <v>224</v>
      </c>
      <c r="E383" s="17" t="s">
        <v>224</v>
      </c>
      <c r="F383" s="17" t="s">
        <v>224</v>
      </c>
      <c r="G383" s="17" t="s">
        <v>224</v>
      </c>
      <c r="H383" s="17" t="s">
        <v>224</v>
      </c>
      <c r="I383" s="17" t="s">
        <v>224</v>
      </c>
      <c r="J383" s="17" t="s">
        <v>224</v>
      </c>
      <c r="K383" s="17" t="s">
        <v>224</v>
      </c>
      <c r="L383" s="17" t="s">
        <v>224</v>
      </c>
      <c r="M383" s="17" t="s">
        <v>224</v>
      </c>
      <c r="N383" s="17" t="s">
        <v>224</v>
      </c>
      <c r="O383" s="17" t="s">
        <v>224</v>
      </c>
      <c r="P383" s="17" t="s">
        <v>224</v>
      </c>
      <c r="Q383" s="17" t="s">
        <v>224</v>
      </c>
      <c r="R383" s="17" t="s">
        <v>224</v>
      </c>
      <c r="S383" s="15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7">
        <v>1</v>
      </c>
    </row>
    <row r="384" spans="1:65">
      <c r="A384" s="29"/>
      <c r="B384" s="19" t="s">
        <v>225</v>
      </c>
      <c r="C384" s="9" t="s">
        <v>225</v>
      </c>
      <c r="D384" s="151" t="s">
        <v>227</v>
      </c>
      <c r="E384" s="152" t="s">
        <v>229</v>
      </c>
      <c r="F384" s="152" t="s">
        <v>230</v>
      </c>
      <c r="G384" s="152" t="s">
        <v>231</v>
      </c>
      <c r="H384" s="152" t="s">
        <v>234</v>
      </c>
      <c r="I384" s="152" t="s">
        <v>235</v>
      </c>
      <c r="J384" s="152" t="s">
        <v>236</v>
      </c>
      <c r="K384" s="152" t="s">
        <v>237</v>
      </c>
      <c r="L384" s="152" t="s">
        <v>238</v>
      </c>
      <c r="M384" s="152" t="s">
        <v>239</v>
      </c>
      <c r="N384" s="152" t="s">
        <v>240</v>
      </c>
      <c r="O384" s="152" t="s">
        <v>241</v>
      </c>
      <c r="P384" s="152" t="s">
        <v>242</v>
      </c>
      <c r="Q384" s="152" t="s">
        <v>245</v>
      </c>
      <c r="R384" s="152" t="s">
        <v>246</v>
      </c>
      <c r="S384" s="15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7" t="s">
        <v>3</v>
      </c>
    </row>
    <row r="385" spans="1:65">
      <c r="A385" s="29"/>
      <c r="B385" s="19"/>
      <c r="C385" s="9"/>
      <c r="D385" s="10" t="s">
        <v>261</v>
      </c>
      <c r="E385" s="11" t="s">
        <v>261</v>
      </c>
      <c r="F385" s="11" t="s">
        <v>261</v>
      </c>
      <c r="G385" s="11" t="s">
        <v>277</v>
      </c>
      <c r="H385" s="11" t="s">
        <v>277</v>
      </c>
      <c r="I385" s="11" t="s">
        <v>261</v>
      </c>
      <c r="J385" s="11" t="s">
        <v>261</v>
      </c>
      <c r="K385" s="11" t="s">
        <v>261</v>
      </c>
      <c r="L385" s="11" t="s">
        <v>261</v>
      </c>
      <c r="M385" s="11" t="s">
        <v>261</v>
      </c>
      <c r="N385" s="11" t="s">
        <v>277</v>
      </c>
      <c r="O385" s="11" t="s">
        <v>277</v>
      </c>
      <c r="P385" s="11" t="s">
        <v>261</v>
      </c>
      <c r="Q385" s="11" t="s">
        <v>277</v>
      </c>
      <c r="R385" s="11" t="s">
        <v>261</v>
      </c>
      <c r="S385" s="15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7">
        <v>2</v>
      </c>
    </row>
    <row r="386" spans="1:65">
      <c r="A386" s="29"/>
      <c r="B386" s="19"/>
      <c r="C386" s="9"/>
      <c r="D386" s="25" t="s">
        <v>278</v>
      </c>
      <c r="E386" s="25" t="s">
        <v>279</v>
      </c>
      <c r="F386" s="25" t="s">
        <v>279</v>
      </c>
      <c r="G386" s="25" t="s">
        <v>280</v>
      </c>
      <c r="H386" s="25" t="s">
        <v>281</v>
      </c>
      <c r="I386" s="25" t="s">
        <v>279</v>
      </c>
      <c r="J386" s="25" t="s">
        <v>280</v>
      </c>
      <c r="K386" s="25" t="s">
        <v>280</v>
      </c>
      <c r="L386" s="25" t="s">
        <v>281</v>
      </c>
      <c r="M386" s="25" t="s">
        <v>281</v>
      </c>
      <c r="N386" s="25" t="s">
        <v>280</v>
      </c>
      <c r="O386" s="25" t="s">
        <v>279</v>
      </c>
      <c r="P386" s="25" t="s">
        <v>279</v>
      </c>
      <c r="Q386" s="25" t="s">
        <v>278</v>
      </c>
      <c r="R386" s="25" t="s">
        <v>279</v>
      </c>
      <c r="S386" s="15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7">
        <v>3</v>
      </c>
    </row>
    <row r="387" spans="1:65">
      <c r="A387" s="29"/>
      <c r="B387" s="18">
        <v>1</v>
      </c>
      <c r="C387" s="14">
        <v>1</v>
      </c>
      <c r="D387" s="154">
        <v>0.42</v>
      </c>
      <c r="E387" s="21">
        <v>0.3</v>
      </c>
      <c r="F387" s="21">
        <v>0.27</v>
      </c>
      <c r="G387" s="21">
        <v>0.33</v>
      </c>
      <c r="H387" s="21">
        <v>0.32</v>
      </c>
      <c r="I387" s="21">
        <v>0.3</v>
      </c>
      <c r="J387" s="21">
        <v>0.32</v>
      </c>
      <c r="K387" s="21">
        <v>0.35</v>
      </c>
      <c r="L387" s="147">
        <v>0.3</v>
      </c>
      <c r="M387" s="21">
        <v>0.3</v>
      </c>
      <c r="N387" s="21">
        <v>0.37</v>
      </c>
      <c r="O387" s="147">
        <v>0.2</v>
      </c>
      <c r="P387" s="21">
        <v>0.28000000000000003</v>
      </c>
      <c r="Q387" s="21">
        <v>0.36</v>
      </c>
      <c r="R387" s="21">
        <v>0.3</v>
      </c>
      <c r="S387" s="15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7">
        <v>1</v>
      </c>
    </row>
    <row r="388" spans="1:65">
      <c r="A388" s="29"/>
      <c r="B388" s="19">
        <v>1</v>
      </c>
      <c r="C388" s="9">
        <v>2</v>
      </c>
      <c r="D388" s="11">
        <v>0.35</v>
      </c>
      <c r="E388" s="11">
        <v>0.3</v>
      </c>
      <c r="F388" s="11">
        <v>0.27</v>
      </c>
      <c r="G388" s="11">
        <v>0.32</v>
      </c>
      <c r="H388" s="11">
        <v>0.33</v>
      </c>
      <c r="I388" s="11">
        <v>0.31</v>
      </c>
      <c r="J388" s="11">
        <v>0.33</v>
      </c>
      <c r="K388" s="11">
        <v>0.35</v>
      </c>
      <c r="L388" s="148">
        <v>0.3</v>
      </c>
      <c r="M388" s="11">
        <v>0.33</v>
      </c>
      <c r="N388" s="11">
        <v>0.38</v>
      </c>
      <c r="O388" s="148">
        <v>0.2</v>
      </c>
      <c r="P388" s="11">
        <v>0.3</v>
      </c>
      <c r="Q388" s="11">
        <v>0.34</v>
      </c>
      <c r="R388" s="11">
        <v>0.3</v>
      </c>
      <c r="S388" s="15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7">
        <v>18</v>
      </c>
    </row>
    <row r="389" spans="1:65">
      <c r="A389" s="29"/>
      <c r="B389" s="19">
        <v>1</v>
      </c>
      <c r="C389" s="9">
        <v>3</v>
      </c>
      <c r="D389" s="11">
        <v>0.37</v>
      </c>
      <c r="E389" s="11">
        <v>0.3</v>
      </c>
      <c r="F389" s="11">
        <v>0.26</v>
      </c>
      <c r="G389" s="11">
        <v>0.32</v>
      </c>
      <c r="H389" s="11">
        <v>0.31</v>
      </c>
      <c r="I389" s="11">
        <v>0.31</v>
      </c>
      <c r="J389" s="11">
        <v>0.33</v>
      </c>
      <c r="K389" s="11">
        <v>0.34</v>
      </c>
      <c r="L389" s="148">
        <v>0.3</v>
      </c>
      <c r="M389" s="11">
        <v>0.35</v>
      </c>
      <c r="N389" s="11">
        <v>0.37</v>
      </c>
      <c r="O389" s="148">
        <v>0.2</v>
      </c>
      <c r="P389" s="11">
        <v>0.32</v>
      </c>
      <c r="Q389" s="11">
        <v>0.36</v>
      </c>
      <c r="R389" s="11">
        <v>0.31</v>
      </c>
      <c r="S389" s="15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7">
        <v>16</v>
      </c>
    </row>
    <row r="390" spans="1:65">
      <c r="A390" s="29"/>
      <c r="B390" s="19">
        <v>1</v>
      </c>
      <c r="C390" s="9">
        <v>4</v>
      </c>
      <c r="D390" s="11">
        <v>0.37</v>
      </c>
      <c r="E390" s="11">
        <v>0.31</v>
      </c>
      <c r="F390" s="11">
        <v>0.27</v>
      </c>
      <c r="G390" s="11">
        <v>0.32</v>
      </c>
      <c r="H390" s="11">
        <v>0.31</v>
      </c>
      <c r="I390" s="11">
        <v>0.31</v>
      </c>
      <c r="J390" s="11">
        <v>0.32</v>
      </c>
      <c r="K390" s="11">
        <v>0.35</v>
      </c>
      <c r="L390" s="148">
        <v>0.3</v>
      </c>
      <c r="M390" s="11">
        <v>0.36</v>
      </c>
      <c r="N390" s="11">
        <v>0.36</v>
      </c>
      <c r="O390" s="148">
        <v>0.2</v>
      </c>
      <c r="P390" s="11">
        <v>0.31</v>
      </c>
      <c r="Q390" s="11">
        <v>0.34</v>
      </c>
      <c r="R390" s="11">
        <v>0.31</v>
      </c>
      <c r="S390" s="15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7">
        <v>0.32405128205128209</v>
      </c>
    </row>
    <row r="391" spans="1:65">
      <c r="A391" s="29"/>
      <c r="B391" s="19">
        <v>1</v>
      </c>
      <c r="C391" s="9">
        <v>5</v>
      </c>
      <c r="D391" s="11">
        <v>0.35</v>
      </c>
      <c r="E391" s="11">
        <v>0.31</v>
      </c>
      <c r="F391" s="11">
        <v>0.27</v>
      </c>
      <c r="G391" s="11">
        <v>0.34</v>
      </c>
      <c r="H391" s="11">
        <v>0.32</v>
      </c>
      <c r="I391" s="11">
        <v>0.3</v>
      </c>
      <c r="J391" s="11">
        <v>0.31</v>
      </c>
      <c r="K391" s="11">
        <v>0.36</v>
      </c>
      <c r="L391" s="148">
        <v>0.3</v>
      </c>
      <c r="M391" s="11">
        <v>0.33</v>
      </c>
      <c r="N391" s="11">
        <v>0.36</v>
      </c>
      <c r="O391" s="148">
        <v>0.3</v>
      </c>
      <c r="P391" s="11">
        <v>0.3</v>
      </c>
      <c r="Q391" s="11">
        <v>0.37</v>
      </c>
      <c r="R391" s="11">
        <v>0.28000000000000003</v>
      </c>
      <c r="S391" s="15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7">
        <v>87</v>
      </c>
    </row>
    <row r="392" spans="1:65">
      <c r="A392" s="29"/>
      <c r="B392" s="19">
        <v>1</v>
      </c>
      <c r="C392" s="9">
        <v>6</v>
      </c>
      <c r="D392" s="11">
        <v>0.34</v>
      </c>
      <c r="E392" s="11">
        <v>0.3</v>
      </c>
      <c r="F392" s="11">
        <v>0.26</v>
      </c>
      <c r="G392" s="11">
        <v>0.31</v>
      </c>
      <c r="H392" s="11">
        <v>0.34</v>
      </c>
      <c r="I392" s="11">
        <v>0.31</v>
      </c>
      <c r="J392" s="11">
        <v>0.34</v>
      </c>
      <c r="K392" s="11">
        <v>0.35</v>
      </c>
      <c r="L392" s="148">
        <v>0.3</v>
      </c>
      <c r="M392" s="11">
        <v>0.35</v>
      </c>
      <c r="N392" s="11">
        <v>0.35</v>
      </c>
      <c r="O392" s="148">
        <v>0.3</v>
      </c>
      <c r="P392" s="11">
        <v>0.31</v>
      </c>
      <c r="Q392" s="11">
        <v>0.37</v>
      </c>
      <c r="R392" s="11">
        <v>0.28999999999999998</v>
      </c>
      <c r="S392" s="15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5"/>
    </row>
    <row r="393" spans="1:65">
      <c r="A393" s="29"/>
      <c r="B393" s="20" t="s">
        <v>254</v>
      </c>
      <c r="C393" s="12"/>
      <c r="D393" s="22">
        <v>0.3666666666666667</v>
      </c>
      <c r="E393" s="22">
        <v>0.30333333333333334</v>
      </c>
      <c r="F393" s="22">
        <v>0.26666666666666666</v>
      </c>
      <c r="G393" s="22">
        <v>0.32333333333333336</v>
      </c>
      <c r="H393" s="22">
        <v>0.32166666666666671</v>
      </c>
      <c r="I393" s="22">
        <v>0.3066666666666667</v>
      </c>
      <c r="J393" s="22">
        <v>0.32500000000000001</v>
      </c>
      <c r="K393" s="22">
        <v>0.35000000000000003</v>
      </c>
      <c r="L393" s="22">
        <v>0.3</v>
      </c>
      <c r="M393" s="22">
        <v>0.33666666666666667</v>
      </c>
      <c r="N393" s="22">
        <v>0.36499999999999999</v>
      </c>
      <c r="O393" s="22">
        <v>0.23333333333333336</v>
      </c>
      <c r="P393" s="22">
        <v>0.3033333333333334</v>
      </c>
      <c r="Q393" s="22">
        <v>0.35666666666666669</v>
      </c>
      <c r="R393" s="22">
        <v>0.29833333333333334</v>
      </c>
      <c r="S393" s="15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5"/>
    </row>
    <row r="394" spans="1:65">
      <c r="A394" s="29"/>
      <c r="B394" s="3" t="s">
        <v>255</v>
      </c>
      <c r="C394" s="28"/>
      <c r="D394" s="11">
        <v>0.36</v>
      </c>
      <c r="E394" s="11">
        <v>0.3</v>
      </c>
      <c r="F394" s="11">
        <v>0.27</v>
      </c>
      <c r="G394" s="11">
        <v>0.32</v>
      </c>
      <c r="H394" s="11">
        <v>0.32</v>
      </c>
      <c r="I394" s="11">
        <v>0.31</v>
      </c>
      <c r="J394" s="11">
        <v>0.32500000000000001</v>
      </c>
      <c r="K394" s="11">
        <v>0.35</v>
      </c>
      <c r="L394" s="11">
        <v>0.3</v>
      </c>
      <c r="M394" s="11">
        <v>0.33999999999999997</v>
      </c>
      <c r="N394" s="11">
        <v>0.36499999999999999</v>
      </c>
      <c r="O394" s="11">
        <v>0.2</v>
      </c>
      <c r="P394" s="11">
        <v>0.30499999999999999</v>
      </c>
      <c r="Q394" s="11">
        <v>0.36</v>
      </c>
      <c r="R394" s="11">
        <v>0.3</v>
      </c>
      <c r="S394" s="15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5"/>
    </row>
    <row r="395" spans="1:65">
      <c r="A395" s="29"/>
      <c r="B395" s="3" t="s">
        <v>256</v>
      </c>
      <c r="C395" s="28"/>
      <c r="D395" s="23">
        <v>2.8751811537130429E-2</v>
      </c>
      <c r="E395" s="23">
        <v>5.1639777949432277E-3</v>
      </c>
      <c r="F395" s="23">
        <v>5.1639777949432277E-3</v>
      </c>
      <c r="G395" s="23">
        <v>1.0327955589886454E-2</v>
      </c>
      <c r="H395" s="23">
        <v>1.1690451944500132E-2</v>
      </c>
      <c r="I395" s="23">
        <v>5.1639777949432268E-3</v>
      </c>
      <c r="J395" s="23">
        <v>1.0488088481701525E-2</v>
      </c>
      <c r="K395" s="23">
        <v>6.3245553203367466E-3</v>
      </c>
      <c r="L395" s="23">
        <v>0</v>
      </c>
      <c r="M395" s="23">
        <v>2.1602468994692859E-2</v>
      </c>
      <c r="N395" s="23">
        <v>1.0488088481701525E-2</v>
      </c>
      <c r="O395" s="23">
        <v>5.1639777949432066E-2</v>
      </c>
      <c r="P395" s="23">
        <v>1.3662601021279457E-2</v>
      </c>
      <c r="Q395" s="23">
        <v>1.366260102127945E-2</v>
      </c>
      <c r="R395" s="23">
        <v>1.1690451944500115E-2</v>
      </c>
      <c r="S395" s="205"/>
      <c r="T395" s="206"/>
      <c r="U395" s="206"/>
      <c r="V395" s="206"/>
      <c r="W395" s="206"/>
      <c r="X395" s="206"/>
      <c r="Y395" s="206"/>
      <c r="Z395" s="206"/>
      <c r="AA395" s="206"/>
      <c r="AB395" s="206"/>
      <c r="AC395" s="206"/>
      <c r="AD395" s="206"/>
      <c r="AE395" s="206"/>
      <c r="AF395" s="206"/>
      <c r="AG395" s="206"/>
      <c r="AH395" s="206"/>
      <c r="AI395" s="206"/>
      <c r="AJ395" s="206"/>
      <c r="AK395" s="206"/>
      <c r="AL395" s="206"/>
      <c r="AM395" s="206"/>
      <c r="AN395" s="206"/>
      <c r="AO395" s="206"/>
      <c r="AP395" s="206"/>
      <c r="AQ395" s="206"/>
      <c r="AR395" s="206"/>
      <c r="AS395" s="206"/>
      <c r="AT395" s="206"/>
      <c r="AU395" s="206"/>
      <c r="AV395" s="206"/>
      <c r="AW395" s="206"/>
      <c r="AX395" s="206"/>
      <c r="AY395" s="206"/>
      <c r="AZ395" s="206"/>
      <c r="BA395" s="206"/>
      <c r="BB395" s="206"/>
      <c r="BC395" s="206"/>
      <c r="BD395" s="206"/>
      <c r="BE395" s="206"/>
      <c r="BF395" s="206"/>
      <c r="BG395" s="206"/>
      <c r="BH395" s="206"/>
      <c r="BI395" s="206"/>
      <c r="BJ395" s="206"/>
      <c r="BK395" s="206"/>
      <c r="BL395" s="206"/>
      <c r="BM395" s="56"/>
    </row>
    <row r="396" spans="1:65">
      <c r="A396" s="29"/>
      <c r="B396" s="3" t="s">
        <v>86</v>
      </c>
      <c r="C396" s="28"/>
      <c r="D396" s="13">
        <v>7.8414031464901168E-2</v>
      </c>
      <c r="E396" s="13">
        <v>1.7024102620691959E-2</v>
      </c>
      <c r="F396" s="13">
        <v>1.9364916731037105E-2</v>
      </c>
      <c r="G396" s="13">
        <v>3.1942130690370475E-2</v>
      </c>
      <c r="H396" s="13">
        <v>3.6343373920725792E-2</v>
      </c>
      <c r="I396" s="13">
        <v>1.683905802698878E-2</v>
      </c>
      <c r="J396" s="13">
        <v>3.2271041482158536E-2</v>
      </c>
      <c r="K396" s="13">
        <v>1.8070158058104989E-2</v>
      </c>
      <c r="L396" s="13">
        <v>0</v>
      </c>
      <c r="M396" s="13">
        <v>6.4165749489186713E-2</v>
      </c>
      <c r="N396" s="13">
        <v>2.8734488990963085E-2</v>
      </c>
      <c r="O396" s="13">
        <v>0.22131333406899453</v>
      </c>
      <c r="P396" s="13">
        <v>4.5041541828393802E-2</v>
      </c>
      <c r="Q396" s="13">
        <v>3.830635800358724E-2</v>
      </c>
      <c r="R396" s="13">
        <v>3.918587243966519E-2</v>
      </c>
      <c r="S396" s="15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5"/>
    </row>
    <row r="397" spans="1:65">
      <c r="A397" s="29"/>
      <c r="B397" s="3" t="s">
        <v>257</v>
      </c>
      <c r="C397" s="28"/>
      <c r="D397" s="13">
        <v>0.13150815002373784</v>
      </c>
      <c r="E397" s="13">
        <v>-6.3934166798544134E-2</v>
      </c>
      <c r="F397" s="13">
        <v>-0.17708498180091792</v>
      </c>
      <c r="G397" s="13">
        <v>-2.2155404336129392E-3</v>
      </c>
      <c r="H397" s="13">
        <v>-7.3587592973571869E-3</v>
      </c>
      <c r="I397" s="13">
        <v>-5.3647729071055528E-2</v>
      </c>
      <c r="J397" s="13">
        <v>2.9276784301313086E-3</v>
      </c>
      <c r="K397" s="13">
        <v>8.0075961386295358E-2</v>
      </c>
      <c r="L397" s="13">
        <v>-7.4220604526032741E-2</v>
      </c>
      <c r="M397" s="13">
        <v>3.8930210476341154E-2</v>
      </c>
      <c r="N397" s="13">
        <v>0.12636493115999348</v>
      </c>
      <c r="O397" s="13">
        <v>-0.27994935907580309</v>
      </c>
      <c r="P397" s="13">
        <v>-6.3934166798544023E-2</v>
      </c>
      <c r="Q397" s="13">
        <v>0.10064883684127235</v>
      </c>
      <c r="R397" s="13">
        <v>-7.9363823389776988E-2</v>
      </c>
      <c r="S397" s="15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29"/>
      <c r="B398" s="45" t="s">
        <v>258</v>
      </c>
      <c r="C398" s="46"/>
      <c r="D398" s="44">
        <v>1.46</v>
      </c>
      <c r="E398" s="44">
        <v>0.67</v>
      </c>
      <c r="F398" s="44">
        <v>1.91</v>
      </c>
      <c r="G398" s="44">
        <v>0</v>
      </c>
      <c r="H398" s="44">
        <v>0.06</v>
      </c>
      <c r="I398" s="44">
        <v>0.56000000000000005</v>
      </c>
      <c r="J398" s="44">
        <v>0.06</v>
      </c>
      <c r="K398" s="44">
        <v>0.9</v>
      </c>
      <c r="L398" s="44" t="s">
        <v>259</v>
      </c>
      <c r="M398" s="44">
        <v>0.45</v>
      </c>
      <c r="N398" s="44">
        <v>1.4</v>
      </c>
      <c r="O398" s="44" t="s">
        <v>259</v>
      </c>
      <c r="P398" s="44">
        <v>0.67</v>
      </c>
      <c r="Q398" s="44">
        <v>1.1200000000000001</v>
      </c>
      <c r="R398" s="44">
        <v>0.84</v>
      </c>
      <c r="S398" s="15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B399" s="30" t="s">
        <v>285</v>
      </c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BM399" s="55"/>
    </row>
    <row r="400" spans="1:65">
      <c r="BM400" s="55"/>
    </row>
    <row r="401" spans="1:65" ht="15">
      <c r="B401" s="8" t="s">
        <v>498</v>
      </c>
      <c r="BM401" s="27" t="s">
        <v>66</v>
      </c>
    </row>
    <row r="402" spans="1:65" ht="15">
      <c r="A402" s="24" t="s">
        <v>53</v>
      </c>
      <c r="B402" s="18" t="s">
        <v>108</v>
      </c>
      <c r="C402" s="15" t="s">
        <v>109</v>
      </c>
      <c r="D402" s="16" t="s">
        <v>224</v>
      </c>
      <c r="E402" s="17" t="s">
        <v>224</v>
      </c>
      <c r="F402" s="17" t="s">
        <v>224</v>
      </c>
      <c r="G402" s="17" t="s">
        <v>224</v>
      </c>
      <c r="H402" s="17" t="s">
        <v>224</v>
      </c>
      <c r="I402" s="17" t="s">
        <v>224</v>
      </c>
      <c r="J402" s="17" t="s">
        <v>224</v>
      </c>
      <c r="K402" s="17" t="s">
        <v>224</v>
      </c>
      <c r="L402" s="17" t="s">
        <v>224</v>
      </c>
      <c r="M402" s="17" t="s">
        <v>224</v>
      </c>
      <c r="N402" s="17" t="s">
        <v>224</v>
      </c>
      <c r="O402" s="17" t="s">
        <v>224</v>
      </c>
      <c r="P402" s="17" t="s">
        <v>224</v>
      </c>
      <c r="Q402" s="17" t="s">
        <v>224</v>
      </c>
      <c r="R402" s="17" t="s">
        <v>224</v>
      </c>
      <c r="S402" s="17" t="s">
        <v>224</v>
      </c>
      <c r="T402" s="15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7">
        <v>1</v>
      </c>
    </row>
    <row r="403" spans="1:65">
      <c r="A403" s="29"/>
      <c r="B403" s="19" t="s">
        <v>225</v>
      </c>
      <c r="C403" s="9" t="s">
        <v>225</v>
      </c>
      <c r="D403" s="151" t="s">
        <v>228</v>
      </c>
      <c r="E403" s="152" t="s">
        <v>229</v>
      </c>
      <c r="F403" s="152" t="s">
        <v>230</v>
      </c>
      <c r="G403" s="152" t="s">
        <v>231</v>
      </c>
      <c r="H403" s="152" t="s">
        <v>232</v>
      </c>
      <c r="I403" s="152" t="s">
        <v>234</v>
      </c>
      <c r="J403" s="152" t="s">
        <v>235</v>
      </c>
      <c r="K403" s="152" t="s">
        <v>236</v>
      </c>
      <c r="L403" s="152" t="s">
        <v>237</v>
      </c>
      <c r="M403" s="152" t="s">
        <v>239</v>
      </c>
      <c r="N403" s="152" t="s">
        <v>241</v>
      </c>
      <c r="O403" s="152" t="s">
        <v>242</v>
      </c>
      <c r="P403" s="152" t="s">
        <v>243</v>
      </c>
      <c r="Q403" s="152" t="s">
        <v>245</v>
      </c>
      <c r="R403" s="152" t="s">
        <v>246</v>
      </c>
      <c r="S403" s="152" t="s">
        <v>247</v>
      </c>
      <c r="T403" s="15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7" t="s">
        <v>3</v>
      </c>
    </row>
    <row r="404" spans="1:65">
      <c r="A404" s="29"/>
      <c r="B404" s="19"/>
      <c r="C404" s="9"/>
      <c r="D404" s="10" t="s">
        <v>261</v>
      </c>
      <c r="E404" s="11" t="s">
        <v>261</v>
      </c>
      <c r="F404" s="11" t="s">
        <v>261</v>
      </c>
      <c r="G404" s="11" t="s">
        <v>277</v>
      </c>
      <c r="H404" s="11" t="s">
        <v>276</v>
      </c>
      <c r="I404" s="11" t="s">
        <v>277</v>
      </c>
      <c r="J404" s="11" t="s">
        <v>261</v>
      </c>
      <c r="K404" s="11" t="s">
        <v>261</v>
      </c>
      <c r="L404" s="11" t="s">
        <v>261</v>
      </c>
      <c r="M404" s="11" t="s">
        <v>277</v>
      </c>
      <c r="N404" s="11" t="s">
        <v>277</v>
      </c>
      <c r="O404" s="11" t="s">
        <v>261</v>
      </c>
      <c r="P404" s="11" t="s">
        <v>276</v>
      </c>
      <c r="Q404" s="11" t="s">
        <v>277</v>
      </c>
      <c r="R404" s="11" t="s">
        <v>261</v>
      </c>
      <c r="S404" s="11" t="s">
        <v>261</v>
      </c>
      <c r="T404" s="15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7">
        <v>3</v>
      </c>
    </row>
    <row r="405" spans="1:65">
      <c r="A405" s="29"/>
      <c r="B405" s="19"/>
      <c r="C405" s="9"/>
      <c r="D405" s="25" t="s">
        <v>253</v>
      </c>
      <c r="E405" s="25" t="s">
        <v>279</v>
      </c>
      <c r="F405" s="25" t="s">
        <v>279</v>
      </c>
      <c r="G405" s="25" t="s">
        <v>280</v>
      </c>
      <c r="H405" s="25" t="s">
        <v>279</v>
      </c>
      <c r="I405" s="25" t="s">
        <v>281</v>
      </c>
      <c r="J405" s="25" t="s">
        <v>279</v>
      </c>
      <c r="K405" s="25" t="s">
        <v>280</v>
      </c>
      <c r="L405" s="25" t="s">
        <v>280</v>
      </c>
      <c r="M405" s="25" t="s">
        <v>281</v>
      </c>
      <c r="N405" s="25" t="s">
        <v>279</v>
      </c>
      <c r="O405" s="25" t="s">
        <v>279</v>
      </c>
      <c r="P405" s="25" t="s">
        <v>279</v>
      </c>
      <c r="Q405" s="25" t="s">
        <v>278</v>
      </c>
      <c r="R405" s="25" t="s">
        <v>279</v>
      </c>
      <c r="S405" s="25" t="s">
        <v>279</v>
      </c>
      <c r="T405" s="15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7">
        <v>3</v>
      </c>
    </row>
    <row r="406" spans="1:65">
      <c r="A406" s="29"/>
      <c r="B406" s="18">
        <v>1</v>
      </c>
      <c r="C406" s="14">
        <v>1</v>
      </c>
      <c r="D406" s="204">
        <v>5.2999999999999999E-2</v>
      </c>
      <c r="E406" s="204">
        <v>0.05</v>
      </c>
      <c r="F406" s="204">
        <v>0.06</v>
      </c>
      <c r="G406" s="204">
        <v>0.06</v>
      </c>
      <c r="H406" s="203" t="s">
        <v>100</v>
      </c>
      <c r="I406" s="203" t="s">
        <v>100</v>
      </c>
      <c r="J406" s="204">
        <v>0.06</v>
      </c>
      <c r="K406" s="203" t="s">
        <v>103</v>
      </c>
      <c r="L406" s="204">
        <v>7.0000000000000007E-2</v>
      </c>
      <c r="M406" s="203" t="s">
        <v>101</v>
      </c>
      <c r="N406" s="203">
        <v>0.13</v>
      </c>
      <c r="O406" s="204">
        <v>0.05</v>
      </c>
      <c r="P406" s="203" t="s">
        <v>102</v>
      </c>
      <c r="Q406" s="203" t="s">
        <v>103</v>
      </c>
      <c r="R406" s="204">
        <v>0.06</v>
      </c>
      <c r="S406" s="203">
        <v>0.33599999999999997</v>
      </c>
      <c r="T406" s="205"/>
      <c r="U406" s="206"/>
      <c r="V406" s="206"/>
      <c r="W406" s="206"/>
      <c r="X406" s="206"/>
      <c r="Y406" s="206"/>
      <c r="Z406" s="206"/>
      <c r="AA406" s="206"/>
      <c r="AB406" s="206"/>
      <c r="AC406" s="206"/>
      <c r="AD406" s="206"/>
      <c r="AE406" s="206"/>
      <c r="AF406" s="206"/>
      <c r="AG406" s="206"/>
      <c r="AH406" s="206"/>
      <c r="AI406" s="206"/>
      <c r="AJ406" s="206"/>
      <c r="AK406" s="206"/>
      <c r="AL406" s="206"/>
      <c r="AM406" s="206"/>
      <c r="AN406" s="206"/>
      <c r="AO406" s="206"/>
      <c r="AP406" s="206"/>
      <c r="AQ406" s="206"/>
      <c r="AR406" s="206"/>
      <c r="AS406" s="206"/>
      <c r="AT406" s="206"/>
      <c r="AU406" s="206"/>
      <c r="AV406" s="206"/>
      <c r="AW406" s="206"/>
      <c r="AX406" s="206"/>
      <c r="AY406" s="206"/>
      <c r="AZ406" s="206"/>
      <c r="BA406" s="206"/>
      <c r="BB406" s="206"/>
      <c r="BC406" s="206"/>
      <c r="BD406" s="206"/>
      <c r="BE406" s="206"/>
      <c r="BF406" s="206"/>
      <c r="BG406" s="206"/>
      <c r="BH406" s="206"/>
      <c r="BI406" s="206"/>
      <c r="BJ406" s="206"/>
      <c r="BK406" s="206"/>
      <c r="BL406" s="206"/>
      <c r="BM406" s="207">
        <v>1</v>
      </c>
    </row>
    <row r="407" spans="1:65">
      <c r="A407" s="29"/>
      <c r="B407" s="19">
        <v>1</v>
      </c>
      <c r="C407" s="9">
        <v>2</v>
      </c>
      <c r="D407" s="23">
        <v>4.9000000000000002E-2</v>
      </c>
      <c r="E407" s="23">
        <v>0.06</v>
      </c>
      <c r="F407" s="23">
        <v>0.06</v>
      </c>
      <c r="G407" s="23">
        <v>7.0000000000000007E-2</v>
      </c>
      <c r="H407" s="209" t="s">
        <v>100</v>
      </c>
      <c r="I407" s="209" t="s">
        <v>100</v>
      </c>
      <c r="J407" s="23">
        <v>7.0000000000000007E-2</v>
      </c>
      <c r="K407" s="209" t="s">
        <v>103</v>
      </c>
      <c r="L407" s="23">
        <v>7.0000000000000007E-2</v>
      </c>
      <c r="M407" s="209" t="s">
        <v>101</v>
      </c>
      <c r="N407" s="209">
        <v>0.14000000000000001</v>
      </c>
      <c r="O407" s="23">
        <v>0.08</v>
      </c>
      <c r="P407" s="209" t="s">
        <v>102</v>
      </c>
      <c r="Q407" s="209" t="s">
        <v>103</v>
      </c>
      <c r="R407" s="23">
        <v>0.05</v>
      </c>
      <c r="S407" s="209">
        <v>0.22</v>
      </c>
      <c r="T407" s="205"/>
      <c r="U407" s="206"/>
      <c r="V407" s="206"/>
      <c r="W407" s="206"/>
      <c r="X407" s="206"/>
      <c r="Y407" s="206"/>
      <c r="Z407" s="206"/>
      <c r="AA407" s="206"/>
      <c r="AB407" s="206"/>
      <c r="AC407" s="206"/>
      <c r="AD407" s="206"/>
      <c r="AE407" s="206"/>
      <c r="AF407" s="206"/>
      <c r="AG407" s="206"/>
      <c r="AH407" s="206"/>
      <c r="AI407" s="206"/>
      <c r="AJ407" s="206"/>
      <c r="AK407" s="206"/>
      <c r="AL407" s="206"/>
      <c r="AM407" s="206"/>
      <c r="AN407" s="206"/>
      <c r="AO407" s="206"/>
      <c r="AP407" s="206"/>
      <c r="AQ407" s="206"/>
      <c r="AR407" s="206"/>
      <c r="AS407" s="206"/>
      <c r="AT407" s="206"/>
      <c r="AU407" s="206"/>
      <c r="AV407" s="206"/>
      <c r="AW407" s="206"/>
      <c r="AX407" s="206"/>
      <c r="AY407" s="206"/>
      <c r="AZ407" s="206"/>
      <c r="BA407" s="206"/>
      <c r="BB407" s="206"/>
      <c r="BC407" s="206"/>
      <c r="BD407" s="206"/>
      <c r="BE407" s="206"/>
      <c r="BF407" s="206"/>
      <c r="BG407" s="206"/>
      <c r="BH407" s="206"/>
      <c r="BI407" s="206"/>
      <c r="BJ407" s="206"/>
      <c r="BK407" s="206"/>
      <c r="BL407" s="206"/>
      <c r="BM407" s="207">
        <v>1</v>
      </c>
    </row>
    <row r="408" spans="1:65">
      <c r="A408" s="29"/>
      <c r="B408" s="19">
        <v>1</v>
      </c>
      <c r="C408" s="9">
        <v>3</v>
      </c>
      <c r="D408" s="23">
        <v>7.0999999999999994E-2</v>
      </c>
      <c r="E408" s="23">
        <v>0.06</v>
      </c>
      <c r="F408" s="23">
        <v>0.06</v>
      </c>
      <c r="G408" s="23">
        <v>0.06</v>
      </c>
      <c r="H408" s="209" t="s">
        <v>100</v>
      </c>
      <c r="I408" s="209" t="s">
        <v>100</v>
      </c>
      <c r="J408" s="23">
        <v>7.0000000000000007E-2</v>
      </c>
      <c r="K408" s="209" t="s">
        <v>103</v>
      </c>
      <c r="L408" s="23">
        <v>7.0000000000000007E-2</v>
      </c>
      <c r="M408" s="209" t="s">
        <v>101</v>
      </c>
      <c r="N408" s="209">
        <v>0.13</v>
      </c>
      <c r="O408" s="23">
        <v>0.06</v>
      </c>
      <c r="P408" s="209" t="s">
        <v>102</v>
      </c>
      <c r="Q408" s="209" t="s">
        <v>103</v>
      </c>
      <c r="R408" s="23">
        <v>0.06</v>
      </c>
      <c r="S408" s="209">
        <v>0.24200000000000002</v>
      </c>
      <c r="T408" s="205"/>
      <c r="U408" s="206"/>
      <c r="V408" s="206"/>
      <c r="W408" s="206"/>
      <c r="X408" s="206"/>
      <c r="Y408" s="206"/>
      <c r="Z408" s="206"/>
      <c r="AA408" s="206"/>
      <c r="AB408" s="206"/>
      <c r="AC408" s="206"/>
      <c r="AD408" s="206"/>
      <c r="AE408" s="206"/>
      <c r="AF408" s="206"/>
      <c r="AG408" s="206"/>
      <c r="AH408" s="206"/>
      <c r="AI408" s="206"/>
      <c r="AJ408" s="206"/>
      <c r="AK408" s="206"/>
      <c r="AL408" s="206"/>
      <c r="AM408" s="206"/>
      <c r="AN408" s="206"/>
      <c r="AO408" s="206"/>
      <c r="AP408" s="206"/>
      <c r="AQ408" s="206"/>
      <c r="AR408" s="206"/>
      <c r="AS408" s="206"/>
      <c r="AT408" s="206"/>
      <c r="AU408" s="206"/>
      <c r="AV408" s="206"/>
      <c r="AW408" s="206"/>
      <c r="AX408" s="206"/>
      <c r="AY408" s="206"/>
      <c r="AZ408" s="206"/>
      <c r="BA408" s="206"/>
      <c r="BB408" s="206"/>
      <c r="BC408" s="206"/>
      <c r="BD408" s="206"/>
      <c r="BE408" s="206"/>
      <c r="BF408" s="206"/>
      <c r="BG408" s="206"/>
      <c r="BH408" s="206"/>
      <c r="BI408" s="206"/>
      <c r="BJ408" s="206"/>
      <c r="BK408" s="206"/>
      <c r="BL408" s="206"/>
      <c r="BM408" s="207">
        <v>16</v>
      </c>
    </row>
    <row r="409" spans="1:65">
      <c r="A409" s="29"/>
      <c r="B409" s="19">
        <v>1</v>
      </c>
      <c r="C409" s="9">
        <v>4</v>
      </c>
      <c r="D409" s="23">
        <v>6.8000000000000005E-2</v>
      </c>
      <c r="E409" s="23">
        <v>0.05</v>
      </c>
      <c r="F409" s="23">
        <v>0.06</v>
      </c>
      <c r="G409" s="23">
        <v>0.06</v>
      </c>
      <c r="H409" s="209" t="s">
        <v>100</v>
      </c>
      <c r="I409" s="209" t="s">
        <v>100</v>
      </c>
      <c r="J409" s="23">
        <v>0.06</v>
      </c>
      <c r="K409" s="209" t="s">
        <v>103</v>
      </c>
      <c r="L409" s="23">
        <v>7.0000000000000007E-2</v>
      </c>
      <c r="M409" s="209" t="s">
        <v>101</v>
      </c>
      <c r="N409" s="209">
        <v>0.13</v>
      </c>
      <c r="O409" s="23">
        <v>0.06</v>
      </c>
      <c r="P409" s="209" t="s">
        <v>102</v>
      </c>
      <c r="Q409" s="209" t="s">
        <v>103</v>
      </c>
      <c r="R409" s="23">
        <v>7.0000000000000007E-2</v>
      </c>
      <c r="S409" s="209">
        <v>0.28399999999999997</v>
      </c>
      <c r="T409" s="205"/>
      <c r="U409" s="206"/>
      <c r="V409" s="206"/>
      <c r="W409" s="206"/>
      <c r="X409" s="206"/>
      <c r="Y409" s="206"/>
      <c r="Z409" s="206"/>
      <c r="AA409" s="206"/>
      <c r="AB409" s="206"/>
      <c r="AC409" s="206"/>
      <c r="AD409" s="206"/>
      <c r="AE409" s="206"/>
      <c r="AF409" s="206"/>
      <c r="AG409" s="206"/>
      <c r="AH409" s="206"/>
      <c r="AI409" s="206"/>
      <c r="AJ409" s="206"/>
      <c r="AK409" s="206"/>
      <c r="AL409" s="206"/>
      <c r="AM409" s="206"/>
      <c r="AN409" s="206"/>
      <c r="AO409" s="206"/>
      <c r="AP409" s="206"/>
      <c r="AQ409" s="206"/>
      <c r="AR409" s="206"/>
      <c r="AS409" s="206"/>
      <c r="AT409" s="206"/>
      <c r="AU409" s="206"/>
      <c r="AV409" s="206"/>
      <c r="AW409" s="206"/>
      <c r="AX409" s="206"/>
      <c r="AY409" s="206"/>
      <c r="AZ409" s="206"/>
      <c r="BA409" s="206"/>
      <c r="BB409" s="206"/>
      <c r="BC409" s="206"/>
      <c r="BD409" s="206"/>
      <c r="BE409" s="206"/>
      <c r="BF409" s="206"/>
      <c r="BG409" s="206"/>
      <c r="BH409" s="206"/>
      <c r="BI409" s="206"/>
      <c r="BJ409" s="206"/>
      <c r="BK409" s="206"/>
      <c r="BL409" s="206"/>
      <c r="BM409" s="207">
        <v>6.23125E-2</v>
      </c>
    </row>
    <row r="410" spans="1:65">
      <c r="A410" s="29"/>
      <c r="B410" s="19">
        <v>1</v>
      </c>
      <c r="C410" s="9">
        <v>5</v>
      </c>
      <c r="D410" s="23">
        <v>6.5000000000000002E-2</v>
      </c>
      <c r="E410" s="23">
        <v>7.0000000000000007E-2</v>
      </c>
      <c r="F410" s="23">
        <v>0.05</v>
      </c>
      <c r="G410" s="23">
        <v>7.0000000000000007E-2</v>
      </c>
      <c r="H410" s="209" t="s">
        <v>100</v>
      </c>
      <c r="I410" s="209" t="s">
        <v>100</v>
      </c>
      <c r="J410" s="23">
        <v>0.06</v>
      </c>
      <c r="K410" s="209" t="s">
        <v>103</v>
      </c>
      <c r="L410" s="23">
        <v>0.06</v>
      </c>
      <c r="M410" s="209" t="s">
        <v>101</v>
      </c>
      <c r="N410" s="209">
        <v>0.15</v>
      </c>
      <c r="O410" s="23">
        <v>0.06</v>
      </c>
      <c r="P410" s="209" t="s">
        <v>102</v>
      </c>
      <c r="Q410" s="209" t="s">
        <v>103</v>
      </c>
      <c r="R410" s="23">
        <v>0.06</v>
      </c>
      <c r="S410" s="209">
        <v>0.24200000000000002</v>
      </c>
      <c r="T410" s="205"/>
      <c r="U410" s="206"/>
      <c r="V410" s="206"/>
      <c r="W410" s="206"/>
      <c r="X410" s="206"/>
      <c r="Y410" s="206"/>
      <c r="Z410" s="206"/>
      <c r="AA410" s="206"/>
      <c r="AB410" s="206"/>
      <c r="AC410" s="206"/>
      <c r="AD410" s="206"/>
      <c r="AE410" s="206"/>
      <c r="AF410" s="206"/>
      <c r="AG410" s="206"/>
      <c r="AH410" s="206"/>
      <c r="AI410" s="206"/>
      <c r="AJ410" s="206"/>
      <c r="AK410" s="206"/>
      <c r="AL410" s="206"/>
      <c r="AM410" s="206"/>
      <c r="AN410" s="206"/>
      <c r="AO410" s="206"/>
      <c r="AP410" s="206"/>
      <c r="AQ410" s="206"/>
      <c r="AR410" s="206"/>
      <c r="AS410" s="206"/>
      <c r="AT410" s="206"/>
      <c r="AU410" s="206"/>
      <c r="AV410" s="206"/>
      <c r="AW410" s="206"/>
      <c r="AX410" s="206"/>
      <c r="AY410" s="206"/>
      <c r="AZ410" s="206"/>
      <c r="BA410" s="206"/>
      <c r="BB410" s="206"/>
      <c r="BC410" s="206"/>
      <c r="BD410" s="206"/>
      <c r="BE410" s="206"/>
      <c r="BF410" s="206"/>
      <c r="BG410" s="206"/>
      <c r="BH410" s="206"/>
      <c r="BI410" s="206"/>
      <c r="BJ410" s="206"/>
      <c r="BK410" s="206"/>
      <c r="BL410" s="206"/>
      <c r="BM410" s="207">
        <v>88</v>
      </c>
    </row>
    <row r="411" spans="1:65">
      <c r="A411" s="29"/>
      <c r="B411" s="19">
        <v>1</v>
      </c>
      <c r="C411" s="9">
        <v>6</v>
      </c>
      <c r="D411" s="23">
        <v>6.5000000000000002E-2</v>
      </c>
      <c r="E411" s="23">
        <v>7.0000000000000007E-2</v>
      </c>
      <c r="F411" s="23">
        <v>0.06</v>
      </c>
      <c r="G411" s="23">
        <v>0.06</v>
      </c>
      <c r="H411" s="209" t="s">
        <v>100</v>
      </c>
      <c r="I411" s="209" t="s">
        <v>100</v>
      </c>
      <c r="J411" s="23">
        <v>0.06</v>
      </c>
      <c r="K411" s="209" t="s">
        <v>103</v>
      </c>
      <c r="L411" s="23">
        <v>0.06</v>
      </c>
      <c r="M411" s="209" t="s">
        <v>101</v>
      </c>
      <c r="N411" s="209">
        <v>0.14000000000000001</v>
      </c>
      <c r="O411" s="23">
        <v>7.0000000000000007E-2</v>
      </c>
      <c r="P411" s="209" t="s">
        <v>102</v>
      </c>
      <c r="Q411" s="209" t="s">
        <v>103</v>
      </c>
      <c r="R411" s="23">
        <v>7.0000000000000007E-2</v>
      </c>
      <c r="S411" s="209">
        <v>0.27300000000000002</v>
      </c>
      <c r="T411" s="205"/>
      <c r="U411" s="206"/>
      <c r="V411" s="206"/>
      <c r="W411" s="206"/>
      <c r="X411" s="206"/>
      <c r="Y411" s="206"/>
      <c r="Z411" s="206"/>
      <c r="AA411" s="206"/>
      <c r="AB411" s="206"/>
      <c r="AC411" s="206"/>
      <c r="AD411" s="206"/>
      <c r="AE411" s="206"/>
      <c r="AF411" s="206"/>
      <c r="AG411" s="206"/>
      <c r="AH411" s="206"/>
      <c r="AI411" s="206"/>
      <c r="AJ411" s="206"/>
      <c r="AK411" s="206"/>
      <c r="AL411" s="206"/>
      <c r="AM411" s="206"/>
      <c r="AN411" s="206"/>
      <c r="AO411" s="206"/>
      <c r="AP411" s="206"/>
      <c r="AQ411" s="206"/>
      <c r="AR411" s="206"/>
      <c r="AS411" s="206"/>
      <c r="AT411" s="206"/>
      <c r="AU411" s="206"/>
      <c r="AV411" s="206"/>
      <c r="AW411" s="206"/>
      <c r="AX411" s="206"/>
      <c r="AY411" s="206"/>
      <c r="AZ411" s="206"/>
      <c r="BA411" s="206"/>
      <c r="BB411" s="206"/>
      <c r="BC411" s="206"/>
      <c r="BD411" s="206"/>
      <c r="BE411" s="206"/>
      <c r="BF411" s="206"/>
      <c r="BG411" s="206"/>
      <c r="BH411" s="206"/>
      <c r="BI411" s="206"/>
      <c r="BJ411" s="206"/>
      <c r="BK411" s="206"/>
      <c r="BL411" s="206"/>
      <c r="BM411" s="56"/>
    </row>
    <row r="412" spans="1:65">
      <c r="A412" s="29"/>
      <c r="B412" s="20" t="s">
        <v>254</v>
      </c>
      <c r="C412" s="12"/>
      <c r="D412" s="211">
        <v>6.183333333333333E-2</v>
      </c>
      <c r="E412" s="211">
        <v>0.06</v>
      </c>
      <c r="F412" s="211">
        <v>5.8333333333333327E-2</v>
      </c>
      <c r="G412" s="211">
        <v>6.3333333333333339E-2</v>
      </c>
      <c r="H412" s="211" t="s">
        <v>603</v>
      </c>
      <c r="I412" s="211" t="s">
        <v>603</v>
      </c>
      <c r="J412" s="211">
        <v>6.3333333333333339E-2</v>
      </c>
      <c r="K412" s="211" t="s">
        <v>603</v>
      </c>
      <c r="L412" s="211">
        <v>6.6666666666666666E-2</v>
      </c>
      <c r="M412" s="211" t="s">
        <v>603</v>
      </c>
      <c r="N412" s="211">
        <v>0.13666666666666669</v>
      </c>
      <c r="O412" s="211">
        <v>6.3333333333333339E-2</v>
      </c>
      <c r="P412" s="211" t="s">
        <v>603</v>
      </c>
      <c r="Q412" s="211" t="s">
        <v>603</v>
      </c>
      <c r="R412" s="211">
        <v>6.1666666666666668E-2</v>
      </c>
      <c r="S412" s="211">
        <v>0.26616666666666666</v>
      </c>
      <c r="T412" s="205"/>
      <c r="U412" s="206"/>
      <c r="V412" s="206"/>
      <c r="W412" s="206"/>
      <c r="X412" s="206"/>
      <c r="Y412" s="206"/>
      <c r="Z412" s="206"/>
      <c r="AA412" s="206"/>
      <c r="AB412" s="206"/>
      <c r="AC412" s="206"/>
      <c r="AD412" s="206"/>
      <c r="AE412" s="206"/>
      <c r="AF412" s="206"/>
      <c r="AG412" s="206"/>
      <c r="AH412" s="206"/>
      <c r="AI412" s="206"/>
      <c r="AJ412" s="206"/>
      <c r="AK412" s="206"/>
      <c r="AL412" s="206"/>
      <c r="AM412" s="206"/>
      <c r="AN412" s="206"/>
      <c r="AO412" s="206"/>
      <c r="AP412" s="206"/>
      <c r="AQ412" s="206"/>
      <c r="AR412" s="206"/>
      <c r="AS412" s="206"/>
      <c r="AT412" s="206"/>
      <c r="AU412" s="206"/>
      <c r="AV412" s="206"/>
      <c r="AW412" s="206"/>
      <c r="AX412" s="206"/>
      <c r="AY412" s="206"/>
      <c r="AZ412" s="206"/>
      <c r="BA412" s="206"/>
      <c r="BB412" s="206"/>
      <c r="BC412" s="206"/>
      <c r="BD412" s="206"/>
      <c r="BE412" s="206"/>
      <c r="BF412" s="206"/>
      <c r="BG412" s="206"/>
      <c r="BH412" s="206"/>
      <c r="BI412" s="206"/>
      <c r="BJ412" s="206"/>
      <c r="BK412" s="206"/>
      <c r="BL412" s="206"/>
      <c r="BM412" s="56"/>
    </row>
    <row r="413" spans="1:65">
      <c r="A413" s="29"/>
      <c r="B413" s="3" t="s">
        <v>255</v>
      </c>
      <c r="C413" s="28"/>
      <c r="D413" s="23">
        <v>6.5000000000000002E-2</v>
      </c>
      <c r="E413" s="23">
        <v>0.06</v>
      </c>
      <c r="F413" s="23">
        <v>0.06</v>
      </c>
      <c r="G413" s="23">
        <v>0.06</v>
      </c>
      <c r="H413" s="23" t="s">
        <v>603</v>
      </c>
      <c r="I413" s="23" t="s">
        <v>603</v>
      </c>
      <c r="J413" s="23">
        <v>0.06</v>
      </c>
      <c r="K413" s="23" t="s">
        <v>603</v>
      </c>
      <c r="L413" s="23">
        <v>7.0000000000000007E-2</v>
      </c>
      <c r="M413" s="23" t="s">
        <v>603</v>
      </c>
      <c r="N413" s="23">
        <v>0.13500000000000001</v>
      </c>
      <c r="O413" s="23">
        <v>0.06</v>
      </c>
      <c r="P413" s="23" t="s">
        <v>603</v>
      </c>
      <c r="Q413" s="23" t="s">
        <v>603</v>
      </c>
      <c r="R413" s="23">
        <v>0.06</v>
      </c>
      <c r="S413" s="23">
        <v>0.25750000000000001</v>
      </c>
      <c r="T413" s="205"/>
      <c r="U413" s="206"/>
      <c r="V413" s="206"/>
      <c r="W413" s="206"/>
      <c r="X413" s="206"/>
      <c r="Y413" s="206"/>
      <c r="Z413" s="206"/>
      <c r="AA413" s="206"/>
      <c r="AB413" s="206"/>
      <c r="AC413" s="206"/>
      <c r="AD413" s="206"/>
      <c r="AE413" s="206"/>
      <c r="AF413" s="206"/>
      <c r="AG413" s="206"/>
      <c r="AH413" s="206"/>
      <c r="AI413" s="206"/>
      <c r="AJ413" s="206"/>
      <c r="AK413" s="206"/>
      <c r="AL413" s="206"/>
      <c r="AM413" s="206"/>
      <c r="AN413" s="206"/>
      <c r="AO413" s="206"/>
      <c r="AP413" s="206"/>
      <c r="AQ413" s="206"/>
      <c r="AR413" s="206"/>
      <c r="AS413" s="206"/>
      <c r="AT413" s="206"/>
      <c r="AU413" s="206"/>
      <c r="AV413" s="206"/>
      <c r="AW413" s="206"/>
      <c r="AX413" s="206"/>
      <c r="AY413" s="206"/>
      <c r="AZ413" s="206"/>
      <c r="BA413" s="206"/>
      <c r="BB413" s="206"/>
      <c r="BC413" s="206"/>
      <c r="BD413" s="206"/>
      <c r="BE413" s="206"/>
      <c r="BF413" s="206"/>
      <c r="BG413" s="206"/>
      <c r="BH413" s="206"/>
      <c r="BI413" s="206"/>
      <c r="BJ413" s="206"/>
      <c r="BK413" s="206"/>
      <c r="BL413" s="206"/>
      <c r="BM413" s="56"/>
    </row>
    <row r="414" spans="1:65">
      <c r="A414" s="29"/>
      <c r="B414" s="3" t="s">
        <v>256</v>
      </c>
      <c r="C414" s="28"/>
      <c r="D414" s="23">
        <v>8.7730648388500386E-3</v>
      </c>
      <c r="E414" s="23">
        <v>8.9442719099992098E-3</v>
      </c>
      <c r="F414" s="23">
        <v>4.082482904638628E-3</v>
      </c>
      <c r="G414" s="23">
        <v>5.1639777949432268E-3</v>
      </c>
      <c r="H414" s="23" t="s">
        <v>603</v>
      </c>
      <c r="I414" s="23" t="s">
        <v>603</v>
      </c>
      <c r="J414" s="23">
        <v>5.1639777949432268E-3</v>
      </c>
      <c r="K414" s="23" t="s">
        <v>603</v>
      </c>
      <c r="L414" s="23">
        <v>5.1639777949432268E-3</v>
      </c>
      <c r="M414" s="23" t="s">
        <v>603</v>
      </c>
      <c r="N414" s="23">
        <v>8.1649658092772578E-3</v>
      </c>
      <c r="O414" s="23">
        <v>1.0327955589886448E-2</v>
      </c>
      <c r="P414" s="23" t="s">
        <v>603</v>
      </c>
      <c r="Q414" s="23" t="s">
        <v>603</v>
      </c>
      <c r="R414" s="23">
        <v>7.5277265270908122E-3</v>
      </c>
      <c r="S414" s="23">
        <v>4.1329972981683366E-2</v>
      </c>
      <c r="T414" s="205"/>
      <c r="U414" s="206"/>
      <c r="V414" s="206"/>
      <c r="W414" s="206"/>
      <c r="X414" s="206"/>
      <c r="Y414" s="206"/>
      <c r="Z414" s="206"/>
      <c r="AA414" s="206"/>
      <c r="AB414" s="206"/>
      <c r="AC414" s="206"/>
      <c r="AD414" s="206"/>
      <c r="AE414" s="206"/>
      <c r="AF414" s="206"/>
      <c r="AG414" s="206"/>
      <c r="AH414" s="206"/>
      <c r="AI414" s="206"/>
      <c r="AJ414" s="206"/>
      <c r="AK414" s="206"/>
      <c r="AL414" s="206"/>
      <c r="AM414" s="206"/>
      <c r="AN414" s="206"/>
      <c r="AO414" s="206"/>
      <c r="AP414" s="206"/>
      <c r="AQ414" s="206"/>
      <c r="AR414" s="206"/>
      <c r="AS414" s="206"/>
      <c r="AT414" s="206"/>
      <c r="AU414" s="206"/>
      <c r="AV414" s="206"/>
      <c r="AW414" s="206"/>
      <c r="AX414" s="206"/>
      <c r="AY414" s="206"/>
      <c r="AZ414" s="206"/>
      <c r="BA414" s="206"/>
      <c r="BB414" s="206"/>
      <c r="BC414" s="206"/>
      <c r="BD414" s="206"/>
      <c r="BE414" s="206"/>
      <c r="BF414" s="206"/>
      <c r="BG414" s="206"/>
      <c r="BH414" s="206"/>
      <c r="BI414" s="206"/>
      <c r="BJ414" s="206"/>
      <c r="BK414" s="206"/>
      <c r="BL414" s="206"/>
      <c r="BM414" s="56"/>
    </row>
    <row r="415" spans="1:65">
      <c r="A415" s="29"/>
      <c r="B415" s="3" t="s">
        <v>86</v>
      </c>
      <c r="C415" s="28"/>
      <c r="D415" s="13">
        <v>0.14188245022398985</v>
      </c>
      <c r="E415" s="13">
        <v>0.14907119849998685</v>
      </c>
      <c r="F415" s="13">
        <v>6.9985421222376484E-2</v>
      </c>
      <c r="G415" s="13">
        <v>8.1536491499103581E-2</v>
      </c>
      <c r="H415" s="13" t="s">
        <v>603</v>
      </c>
      <c r="I415" s="13" t="s">
        <v>603</v>
      </c>
      <c r="J415" s="13">
        <v>8.1536491499103581E-2</v>
      </c>
      <c r="K415" s="13" t="s">
        <v>603</v>
      </c>
      <c r="L415" s="13">
        <v>7.7459666924148407E-2</v>
      </c>
      <c r="M415" s="13" t="s">
        <v>603</v>
      </c>
      <c r="N415" s="13">
        <v>5.9743652263004314E-2</v>
      </c>
      <c r="O415" s="13">
        <v>0.16307298299820708</v>
      </c>
      <c r="P415" s="13" t="s">
        <v>603</v>
      </c>
      <c r="Q415" s="13" t="s">
        <v>603</v>
      </c>
      <c r="R415" s="13">
        <v>0.122071240979851</v>
      </c>
      <c r="S415" s="13">
        <v>0.1552785459549782</v>
      </c>
      <c r="T415" s="15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5"/>
    </row>
    <row r="416" spans="1:65">
      <c r="A416" s="29"/>
      <c r="B416" s="3" t="s">
        <v>257</v>
      </c>
      <c r="C416" s="28"/>
      <c r="D416" s="13">
        <v>-7.6897358742895605E-3</v>
      </c>
      <c r="E416" s="13">
        <v>-3.7111334002006058E-2</v>
      </c>
      <c r="F416" s="13">
        <v>-6.3858241390839288E-2</v>
      </c>
      <c r="G416" s="13">
        <v>1.6382480775660513E-2</v>
      </c>
      <c r="H416" s="13" t="s">
        <v>603</v>
      </c>
      <c r="I416" s="13" t="s">
        <v>603</v>
      </c>
      <c r="J416" s="13">
        <v>1.6382480775660513E-2</v>
      </c>
      <c r="K416" s="13" t="s">
        <v>603</v>
      </c>
      <c r="L416" s="13">
        <v>6.9876295553326528E-2</v>
      </c>
      <c r="M416" s="13" t="s">
        <v>603</v>
      </c>
      <c r="N416" s="13">
        <v>1.1932464058843197</v>
      </c>
      <c r="O416" s="13">
        <v>1.6382480775660513E-2</v>
      </c>
      <c r="P416" s="13" t="s">
        <v>603</v>
      </c>
      <c r="Q416" s="13" t="s">
        <v>603</v>
      </c>
      <c r="R416" s="13">
        <v>-1.0364426613172828E-2</v>
      </c>
      <c r="S416" s="13">
        <v>3.2714811099966568</v>
      </c>
      <c r="T416" s="15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5"/>
    </row>
    <row r="417" spans="1:65">
      <c r="A417" s="29"/>
      <c r="B417" s="45" t="s">
        <v>258</v>
      </c>
      <c r="C417" s="46"/>
      <c r="D417" s="44">
        <v>0.11</v>
      </c>
      <c r="E417" s="44">
        <v>0.25</v>
      </c>
      <c r="F417" s="44">
        <v>0.37</v>
      </c>
      <c r="G417" s="44">
        <v>0</v>
      </c>
      <c r="H417" s="44">
        <v>32.119999999999997</v>
      </c>
      <c r="I417" s="44">
        <v>32.119999999999997</v>
      </c>
      <c r="J417" s="44">
        <v>0</v>
      </c>
      <c r="K417" s="44">
        <v>0.98</v>
      </c>
      <c r="L417" s="44">
        <v>0.25</v>
      </c>
      <c r="M417" s="44">
        <v>68.900000000000006</v>
      </c>
      <c r="N417" s="44">
        <v>5.39</v>
      </c>
      <c r="O417" s="44">
        <v>0</v>
      </c>
      <c r="P417" s="44">
        <v>179.24</v>
      </c>
      <c r="Q417" s="44">
        <v>0.98</v>
      </c>
      <c r="R417" s="44">
        <v>0.12</v>
      </c>
      <c r="S417" s="44">
        <v>14.92</v>
      </c>
      <c r="T417" s="15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B418" s="3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BM418" s="55"/>
    </row>
    <row r="419" spans="1:65" ht="15">
      <c r="B419" s="8" t="s">
        <v>499</v>
      </c>
      <c r="BM419" s="27" t="s">
        <v>275</v>
      </c>
    </row>
    <row r="420" spans="1:65" ht="15">
      <c r="A420" s="24" t="s">
        <v>11</v>
      </c>
      <c r="B420" s="18" t="s">
        <v>108</v>
      </c>
      <c r="C420" s="15" t="s">
        <v>109</v>
      </c>
      <c r="D420" s="16" t="s">
        <v>224</v>
      </c>
      <c r="E420" s="17" t="s">
        <v>224</v>
      </c>
      <c r="F420" s="15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7">
        <v>1</v>
      </c>
    </row>
    <row r="421" spans="1:65">
      <c r="A421" s="29"/>
      <c r="B421" s="19" t="s">
        <v>225</v>
      </c>
      <c r="C421" s="9" t="s">
        <v>225</v>
      </c>
      <c r="D421" s="151" t="s">
        <v>236</v>
      </c>
      <c r="E421" s="152" t="s">
        <v>241</v>
      </c>
      <c r="F421" s="15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7" t="s">
        <v>3</v>
      </c>
    </row>
    <row r="422" spans="1:65">
      <c r="A422" s="29"/>
      <c r="B422" s="19"/>
      <c r="C422" s="9"/>
      <c r="D422" s="10" t="s">
        <v>261</v>
      </c>
      <c r="E422" s="11" t="s">
        <v>277</v>
      </c>
      <c r="F422" s="15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7">
        <v>2</v>
      </c>
    </row>
    <row r="423" spans="1:65">
      <c r="A423" s="29"/>
      <c r="B423" s="19"/>
      <c r="C423" s="9"/>
      <c r="D423" s="25" t="s">
        <v>280</v>
      </c>
      <c r="E423" s="25" t="s">
        <v>279</v>
      </c>
      <c r="F423" s="15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7">
        <v>2</v>
      </c>
    </row>
    <row r="424" spans="1:65">
      <c r="A424" s="29"/>
      <c r="B424" s="18">
        <v>1</v>
      </c>
      <c r="C424" s="14">
        <v>1</v>
      </c>
      <c r="D424" s="21">
        <v>0.376</v>
      </c>
      <c r="E424" s="21">
        <v>0.3</v>
      </c>
      <c r="F424" s="15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7">
        <v>1</v>
      </c>
    </row>
    <row r="425" spans="1:65">
      <c r="A425" s="29"/>
      <c r="B425" s="19">
        <v>1</v>
      </c>
      <c r="C425" s="9">
        <v>2</v>
      </c>
      <c r="D425" s="11">
        <v>0.377</v>
      </c>
      <c r="E425" s="11">
        <v>0.4</v>
      </c>
      <c r="F425" s="15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7">
        <v>3</v>
      </c>
    </row>
    <row r="426" spans="1:65">
      <c r="A426" s="29"/>
      <c r="B426" s="19">
        <v>1</v>
      </c>
      <c r="C426" s="9">
        <v>3</v>
      </c>
      <c r="D426" s="11">
        <v>0.376</v>
      </c>
      <c r="E426" s="11">
        <v>0.4</v>
      </c>
      <c r="F426" s="15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7">
        <v>16</v>
      </c>
    </row>
    <row r="427" spans="1:65">
      <c r="A427" s="29"/>
      <c r="B427" s="19">
        <v>1</v>
      </c>
      <c r="C427" s="9">
        <v>4</v>
      </c>
      <c r="D427" s="11">
        <v>0.39400000000000002</v>
      </c>
      <c r="E427" s="11">
        <v>0.4</v>
      </c>
      <c r="F427" s="15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7">
        <v>0.38250000000000001</v>
      </c>
    </row>
    <row r="428" spans="1:65">
      <c r="A428" s="29"/>
      <c r="B428" s="19">
        <v>1</v>
      </c>
      <c r="C428" s="9">
        <v>5</v>
      </c>
      <c r="D428" s="11">
        <v>0.375</v>
      </c>
      <c r="E428" s="11">
        <v>0.4</v>
      </c>
      <c r="F428" s="15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7">
        <v>9</v>
      </c>
    </row>
    <row r="429" spans="1:65">
      <c r="A429" s="29"/>
      <c r="B429" s="19">
        <v>1</v>
      </c>
      <c r="C429" s="9">
        <v>6</v>
      </c>
      <c r="D429" s="11">
        <v>0.39200000000000002</v>
      </c>
      <c r="E429" s="11">
        <v>0.4</v>
      </c>
      <c r="F429" s="15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5"/>
    </row>
    <row r="430" spans="1:65">
      <c r="A430" s="29"/>
      <c r="B430" s="20" t="s">
        <v>254</v>
      </c>
      <c r="C430" s="12"/>
      <c r="D430" s="22">
        <v>0.38166666666666665</v>
      </c>
      <c r="E430" s="22">
        <v>0.3833333333333333</v>
      </c>
      <c r="F430" s="15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5"/>
    </row>
    <row r="431" spans="1:65">
      <c r="A431" s="29"/>
      <c r="B431" s="3" t="s">
        <v>255</v>
      </c>
      <c r="C431" s="28"/>
      <c r="D431" s="11">
        <v>0.3765</v>
      </c>
      <c r="E431" s="11">
        <v>0.4</v>
      </c>
      <c r="F431" s="15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29"/>
      <c r="B432" s="3" t="s">
        <v>256</v>
      </c>
      <c r="C432" s="28"/>
      <c r="D432" s="23">
        <v>8.8242091241463004E-3</v>
      </c>
      <c r="E432" s="23">
        <v>4.0824829046386311E-2</v>
      </c>
      <c r="F432" s="15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29"/>
      <c r="B433" s="3" t="s">
        <v>86</v>
      </c>
      <c r="C433" s="28"/>
      <c r="D433" s="13">
        <v>2.3120198578549259E-2</v>
      </c>
      <c r="E433" s="13">
        <v>0.10649955403405126</v>
      </c>
      <c r="F433" s="15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A434" s="29"/>
      <c r="B434" s="3" t="s">
        <v>257</v>
      </c>
      <c r="C434" s="28"/>
      <c r="D434" s="13">
        <v>-2.1786492374727962E-3</v>
      </c>
      <c r="E434" s="13">
        <v>2.1786492374726851E-3</v>
      </c>
      <c r="F434" s="15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A435" s="29"/>
      <c r="B435" s="45" t="s">
        <v>258</v>
      </c>
      <c r="C435" s="46"/>
      <c r="D435" s="44">
        <v>0.67</v>
      </c>
      <c r="E435" s="44">
        <v>0.67</v>
      </c>
      <c r="F435" s="15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B436" s="30"/>
      <c r="C436" s="20"/>
      <c r="D436" s="20"/>
      <c r="E436" s="20"/>
      <c r="BM436" s="55"/>
    </row>
    <row r="437" spans="1:65" ht="15">
      <c r="B437" s="8" t="s">
        <v>438</v>
      </c>
      <c r="BM437" s="27" t="s">
        <v>66</v>
      </c>
    </row>
    <row r="438" spans="1:65" ht="15">
      <c r="A438" s="24" t="s">
        <v>14</v>
      </c>
      <c r="B438" s="18" t="s">
        <v>108</v>
      </c>
      <c r="C438" s="15" t="s">
        <v>109</v>
      </c>
      <c r="D438" s="16" t="s">
        <v>224</v>
      </c>
      <c r="E438" s="17" t="s">
        <v>224</v>
      </c>
      <c r="F438" s="17" t="s">
        <v>224</v>
      </c>
      <c r="G438" s="17" t="s">
        <v>224</v>
      </c>
      <c r="H438" s="17" t="s">
        <v>224</v>
      </c>
      <c r="I438" s="17" t="s">
        <v>224</v>
      </c>
      <c r="J438" s="17" t="s">
        <v>224</v>
      </c>
      <c r="K438" s="17" t="s">
        <v>224</v>
      </c>
      <c r="L438" s="17" t="s">
        <v>224</v>
      </c>
      <c r="M438" s="17" t="s">
        <v>224</v>
      </c>
      <c r="N438" s="17" t="s">
        <v>224</v>
      </c>
      <c r="O438" s="17" t="s">
        <v>224</v>
      </c>
      <c r="P438" s="17" t="s">
        <v>224</v>
      </c>
      <c r="Q438" s="17" t="s">
        <v>224</v>
      </c>
      <c r="R438" s="17" t="s">
        <v>224</v>
      </c>
      <c r="S438" s="17" t="s">
        <v>224</v>
      </c>
      <c r="T438" s="15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7">
        <v>1</v>
      </c>
    </row>
    <row r="439" spans="1:65">
      <c r="A439" s="29"/>
      <c r="B439" s="19" t="s">
        <v>225</v>
      </c>
      <c r="C439" s="9" t="s">
        <v>225</v>
      </c>
      <c r="D439" s="151" t="s">
        <v>227</v>
      </c>
      <c r="E439" s="152" t="s">
        <v>229</v>
      </c>
      <c r="F439" s="152" t="s">
        <v>230</v>
      </c>
      <c r="G439" s="152" t="s">
        <v>231</v>
      </c>
      <c r="H439" s="152" t="s">
        <v>234</v>
      </c>
      <c r="I439" s="152" t="s">
        <v>235</v>
      </c>
      <c r="J439" s="152" t="s">
        <v>236</v>
      </c>
      <c r="K439" s="152" t="s">
        <v>237</v>
      </c>
      <c r="L439" s="152" t="s">
        <v>238</v>
      </c>
      <c r="M439" s="152" t="s">
        <v>239</v>
      </c>
      <c r="N439" s="152" t="s">
        <v>240</v>
      </c>
      <c r="O439" s="152" t="s">
        <v>241</v>
      </c>
      <c r="P439" s="152" t="s">
        <v>242</v>
      </c>
      <c r="Q439" s="152" t="s">
        <v>243</v>
      </c>
      <c r="R439" s="152" t="s">
        <v>245</v>
      </c>
      <c r="S439" s="152" t="s">
        <v>246</v>
      </c>
      <c r="T439" s="15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7" t="s">
        <v>3</v>
      </c>
    </row>
    <row r="440" spans="1:65">
      <c r="A440" s="29"/>
      <c r="B440" s="19"/>
      <c r="C440" s="9"/>
      <c r="D440" s="10" t="s">
        <v>261</v>
      </c>
      <c r="E440" s="11" t="s">
        <v>261</v>
      </c>
      <c r="F440" s="11" t="s">
        <v>261</v>
      </c>
      <c r="G440" s="11" t="s">
        <v>277</v>
      </c>
      <c r="H440" s="11" t="s">
        <v>277</v>
      </c>
      <c r="I440" s="11" t="s">
        <v>261</v>
      </c>
      <c r="J440" s="11" t="s">
        <v>261</v>
      </c>
      <c r="K440" s="11" t="s">
        <v>261</v>
      </c>
      <c r="L440" s="11" t="s">
        <v>261</v>
      </c>
      <c r="M440" s="11" t="s">
        <v>261</v>
      </c>
      <c r="N440" s="11" t="s">
        <v>277</v>
      </c>
      <c r="O440" s="11" t="s">
        <v>277</v>
      </c>
      <c r="P440" s="11" t="s">
        <v>261</v>
      </c>
      <c r="Q440" s="11" t="s">
        <v>276</v>
      </c>
      <c r="R440" s="11" t="s">
        <v>277</v>
      </c>
      <c r="S440" s="11" t="s">
        <v>261</v>
      </c>
      <c r="T440" s="15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7">
        <v>2</v>
      </c>
    </row>
    <row r="441" spans="1:65">
      <c r="A441" s="29"/>
      <c r="B441" s="19"/>
      <c r="C441" s="9"/>
      <c r="D441" s="25" t="s">
        <v>278</v>
      </c>
      <c r="E441" s="25" t="s">
        <v>279</v>
      </c>
      <c r="F441" s="25" t="s">
        <v>279</v>
      </c>
      <c r="G441" s="25" t="s">
        <v>280</v>
      </c>
      <c r="H441" s="25" t="s">
        <v>281</v>
      </c>
      <c r="I441" s="25" t="s">
        <v>279</v>
      </c>
      <c r="J441" s="25" t="s">
        <v>280</v>
      </c>
      <c r="K441" s="25" t="s">
        <v>280</v>
      </c>
      <c r="L441" s="25" t="s">
        <v>281</v>
      </c>
      <c r="M441" s="25" t="s">
        <v>281</v>
      </c>
      <c r="N441" s="25" t="s">
        <v>280</v>
      </c>
      <c r="O441" s="25" t="s">
        <v>279</v>
      </c>
      <c r="P441" s="25" t="s">
        <v>114</v>
      </c>
      <c r="Q441" s="25" t="s">
        <v>279</v>
      </c>
      <c r="R441" s="25" t="s">
        <v>278</v>
      </c>
      <c r="S441" s="25" t="s">
        <v>279</v>
      </c>
      <c r="T441" s="15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7">
        <v>3</v>
      </c>
    </row>
    <row r="442" spans="1:65">
      <c r="A442" s="29"/>
      <c r="B442" s="18">
        <v>1</v>
      </c>
      <c r="C442" s="14">
        <v>1</v>
      </c>
      <c r="D442" s="21">
        <v>0.49</v>
      </c>
      <c r="E442" s="21">
        <v>0.44900000000000001</v>
      </c>
      <c r="F442" s="21">
        <v>0.44900000000000001</v>
      </c>
      <c r="G442" s="21">
        <v>0.42</v>
      </c>
      <c r="H442" s="147">
        <v>0.4</v>
      </c>
      <c r="I442" s="21">
        <v>0.437</v>
      </c>
      <c r="J442" s="21">
        <v>0.46</v>
      </c>
      <c r="K442" s="21">
        <v>0.47</v>
      </c>
      <c r="L442" s="147">
        <v>0.4</v>
      </c>
      <c r="M442" s="147">
        <v>2.9097665985490899E-2</v>
      </c>
      <c r="N442" s="21">
        <v>0.44</v>
      </c>
      <c r="O442" s="21">
        <v>0.45</v>
      </c>
      <c r="P442" s="21">
        <v>0.43</v>
      </c>
      <c r="Q442" s="147" t="s">
        <v>102</v>
      </c>
      <c r="R442" s="21">
        <v>0.48</v>
      </c>
      <c r="S442" s="21">
        <v>0.438</v>
      </c>
      <c r="T442" s="15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7">
        <v>1</v>
      </c>
    </row>
    <row r="443" spans="1:65">
      <c r="A443" s="29"/>
      <c r="B443" s="19">
        <v>1</v>
      </c>
      <c r="C443" s="9">
        <v>2</v>
      </c>
      <c r="D443" s="11">
        <v>0.48</v>
      </c>
      <c r="E443" s="11">
        <v>0.442</v>
      </c>
      <c r="F443" s="11">
        <v>0.42499999999999999</v>
      </c>
      <c r="G443" s="11">
        <v>0.45</v>
      </c>
      <c r="H443" s="148">
        <v>0.4</v>
      </c>
      <c r="I443" s="11">
        <v>0.437</v>
      </c>
      <c r="J443" s="11">
        <v>0.46</v>
      </c>
      <c r="K443" s="11">
        <v>0.47</v>
      </c>
      <c r="L443" s="148">
        <v>0.4</v>
      </c>
      <c r="M443" s="148">
        <v>2.92168488556152E-2</v>
      </c>
      <c r="N443" s="11">
        <v>0.44</v>
      </c>
      <c r="O443" s="11">
        <v>0.45</v>
      </c>
      <c r="P443" s="11">
        <v>0.44800000000000001</v>
      </c>
      <c r="Q443" s="148" t="s">
        <v>102</v>
      </c>
      <c r="R443" s="11">
        <v>0.48</v>
      </c>
      <c r="S443" s="11">
        <v>0.44</v>
      </c>
      <c r="T443" s="15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7">
        <v>20</v>
      </c>
    </row>
    <row r="444" spans="1:65">
      <c r="A444" s="29"/>
      <c r="B444" s="19">
        <v>1</v>
      </c>
      <c r="C444" s="9">
        <v>3</v>
      </c>
      <c r="D444" s="11">
        <v>0.47</v>
      </c>
      <c r="E444" s="11">
        <v>0.439</v>
      </c>
      <c r="F444" s="11">
        <v>0.41899999999999998</v>
      </c>
      <c r="G444" s="11">
        <v>0.45</v>
      </c>
      <c r="H444" s="148">
        <v>0.4</v>
      </c>
      <c r="I444" s="11">
        <v>0.435</v>
      </c>
      <c r="J444" s="11">
        <v>0.47</v>
      </c>
      <c r="K444" s="11">
        <v>0.48</v>
      </c>
      <c r="L444" s="148">
        <v>0.4</v>
      </c>
      <c r="M444" s="148">
        <v>2.91254723412398E-2</v>
      </c>
      <c r="N444" s="11">
        <v>0.43</v>
      </c>
      <c r="O444" s="11">
        <v>0.43</v>
      </c>
      <c r="P444" s="11">
        <v>0.45200000000000001</v>
      </c>
      <c r="Q444" s="148" t="s">
        <v>102</v>
      </c>
      <c r="R444" s="11">
        <v>0.48</v>
      </c>
      <c r="S444" s="11">
        <v>0.45</v>
      </c>
      <c r="T444" s="15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7">
        <v>16</v>
      </c>
    </row>
    <row r="445" spans="1:65">
      <c r="A445" s="29"/>
      <c r="B445" s="19">
        <v>1</v>
      </c>
      <c r="C445" s="9">
        <v>4</v>
      </c>
      <c r="D445" s="11">
        <v>0.49</v>
      </c>
      <c r="E445" s="11">
        <v>0.44600000000000001</v>
      </c>
      <c r="F445" s="11">
        <v>0.441</v>
      </c>
      <c r="G445" s="11">
        <v>0.46</v>
      </c>
      <c r="H445" s="148">
        <v>0.4</v>
      </c>
      <c r="I445" s="11">
        <v>0.42299999999999999</v>
      </c>
      <c r="J445" s="11">
        <v>0.46</v>
      </c>
      <c r="K445" s="11">
        <v>0.51</v>
      </c>
      <c r="L445" s="148">
        <v>0.4</v>
      </c>
      <c r="M445" s="148">
        <v>3.1E-2</v>
      </c>
      <c r="N445" s="11">
        <v>0.45</v>
      </c>
      <c r="O445" s="11">
        <v>0.47</v>
      </c>
      <c r="P445" s="11">
        <v>0.44900000000000001</v>
      </c>
      <c r="Q445" s="148" t="s">
        <v>102</v>
      </c>
      <c r="R445" s="11">
        <v>0.42</v>
      </c>
      <c r="S445" s="11">
        <v>0.437</v>
      </c>
      <c r="T445" s="15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7">
        <v>0.45018055555555558</v>
      </c>
    </row>
    <row r="446" spans="1:65">
      <c r="A446" s="29"/>
      <c r="B446" s="19">
        <v>1</v>
      </c>
      <c r="C446" s="9">
        <v>5</v>
      </c>
      <c r="D446" s="11">
        <v>0.47</v>
      </c>
      <c r="E446" s="11">
        <v>0.46300000000000002</v>
      </c>
      <c r="F446" s="11">
        <v>0.42599999999999999</v>
      </c>
      <c r="G446" s="11">
        <v>0.42</v>
      </c>
      <c r="H446" s="148">
        <v>0.4</v>
      </c>
      <c r="I446" s="11">
        <v>0.42699999999999999</v>
      </c>
      <c r="J446" s="11">
        <v>0.47</v>
      </c>
      <c r="K446" s="11">
        <v>0.49</v>
      </c>
      <c r="L446" s="148">
        <v>0.4</v>
      </c>
      <c r="M446" s="148">
        <v>3.1504875252371799E-2</v>
      </c>
      <c r="N446" s="11">
        <v>0.43</v>
      </c>
      <c r="O446" s="11">
        <v>0.46</v>
      </c>
      <c r="P446" s="11">
        <v>0.433</v>
      </c>
      <c r="Q446" s="148" t="s">
        <v>102</v>
      </c>
      <c r="R446" s="11">
        <v>0.47</v>
      </c>
      <c r="S446" s="11">
        <v>0.42299999999999999</v>
      </c>
      <c r="T446" s="15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7">
        <v>89</v>
      </c>
    </row>
    <row r="447" spans="1:65">
      <c r="A447" s="29"/>
      <c r="B447" s="19">
        <v>1</v>
      </c>
      <c r="C447" s="9">
        <v>6</v>
      </c>
      <c r="D447" s="11">
        <v>0.46</v>
      </c>
      <c r="E447" s="11">
        <v>0.43</v>
      </c>
      <c r="F447" s="11">
        <v>0.42399999999999999</v>
      </c>
      <c r="G447" s="11">
        <v>0.47</v>
      </c>
      <c r="H447" s="148">
        <v>0.4</v>
      </c>
      <c r="I447" s="11">
        <v>0.443</v>
      </c>
      <c r="J447" s="11">
        <v>0.48</v>
      </c>
      <c r="K447" s="11">
        <v>0.46</v>
      </c>
      <c r="L447" s="148">
        <v>0.4</v>
      </c>
      <c r="M447" s="148">
        <v>2.7922682343185901E-2</v>
      </c>
      <c r="N447" s="11">
        <v>0.42</v>
      </c>
      <c r="O447" s="11">
        <v>0.46</v>
      </c>
      <c r="P447" s="11">
        <v>0.42599999999999999</v>
      </c>
      <c r="Q447" s="148" t="s">
        <v>102</v>
      </c>
      <c r="R447" s="11">
        <v>0.43</v>
      </c>
      <c r="S447" s="11">
        <v>0.432</v>
      </c>
      <c r="T447" s="15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5"/>
    </row>
    <row r="448" spans="1:65">
      <c r="A448" s="29"/>
      <c r="B448" s="20" t="s">
        <v>254</v>
      </c>
      <c r="C448" s="12"/>
      <c r="D448" s="22">
        <v>0.47666666666666663</v>
      </c>
      <c r="E448" s="22">
        <v>0.44483333333333336</v>
      </c>
      <c r="F448" s="22">
        <v>0.4306666666666667</v>
      </c>
      <c r="G448" s="22">
        <v>0.44500000000000001</v>
      </c>
      <c r="H448" s="22">
        <v>0.39999999999999997</v>
      </c>
      <c r="I448" s="22">
        <v>0.43366666666666664</v>
      </c>
      <c r="J448" s="22">
        <v>0.46666666666666673</v>
      </c>
      <c r="K448" s="22">
        <v>0.48</v>
      </c>
      <c r="L448" s="22">
        <v>0.39999999999999997</v>
      </c>
      <c r="M448" s="22">
        <v>2.9644590796317264E-2</v>
      </c>
      <c r="N448" s="22">
        <v>0.435</v>
      </c>
      <c r="O448" s="22">
        <v>0.45333333333333337</v>
      </c>
      <c r="P448" s="22">
        <v>0.43966666666666671</v>
      </c>
      <c r="Q448" s="22" t="s">
        <v>603</v>
      </c>
      <c r="R448" s="22">
        <v>0.46</v>
      </c>
      <c r="S448" s="22">
        <v>0.4366666666666667</v>
      </c>
      <c r="T448" s="15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5"/>
    </row>
    <row r="449" spans="1:65">
      <c r="A449" s="29"/>
      <c r="B449" s="3" t="s">
        <v>255</v>
      </c>
      <c r="C449" s="28"/>
      <c r="D449" s="11">
        <v>0.47499999999999998</v>
      </c>
      <c r="E449" s="11">
        <v>0.44400000000000001</v>
      </c>
      <c r="F449" s="11">
        <v>0.42549999999999999</v>
      </c>
      <c r="G449" s="11">
        <v>0.45</v>
      </c>
      <c r="H449" s="11">
        <v>0.4</v>
      </c>
      <c r="I449" s="11">
        <v>0.436</v>
      </c>
      <c r="J449" s="11">
        <v>0.46499999999999997</v>
      </c>
      <c r="K449" s="11">
        <v>0.47499999999999998</v>
      </c>
      <c r="L449" s="11">
        <v>0.4</v>
      </c>
      <c r="M449" s="11">
        <v>2.91711605984275E-2</v>
      </c>
      <c r="N449" s="11">
        <v>0.435</v>
      </c>
      <c r="O449" s="11">
        <v>0.45500000000000002</v>
      </c>
      <c r="P449" s="11">
        <v>0.4405</v>
      </c>
      <c r="Q449" s="11" t="s">
        <v>603</v>
      </c>
      <c r="R449" s="11">
        <v>0.47499999999999998</v>
      </c>
      <c r="S449" s="11">
        <v>0.4375</v>
      </c>
      <c r="T449" s="15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5"/>
    </row>
    <row r="450" spans="1:65">
      <c r="A450" s="29"/>
      <c r="B450" s="3" t="s">
        <v>256</v>
      </c>
      <c r="C450" s="28"/>
      <c r="D450" s="23">
        <v>1.2110601416389963E-2</v>
      </c>
      <c r="E450" s="23">
        <v>1.1052903087726178E-2</v>
      </c>
      <c r="F450" s="23">
        <v>1.1639014849490781E-2</v>
      </c>
      <c r="G450" s="23">
        <v>2.0736441353327726E-2</v>
      </c>
      <c r="H450" s="23">
        <v>6.0809419444881171E-17</v>
      </c>
      <c r="I450" s="23">
        <v>7.3393914370788781E-3</v>
      </c>
      <c r="J450" s="23">
        <v>8.1649658092772404E-3</v>
      </c>
      <c r="K450" s="23">
        <v>1.7888543819998323E-2</v>
      </c>
      <c r="L450" s="23">
        <v>6.0809419444881171E-17</v>
      </c>
      <c r="M450" s="23">
        <v>1.3427088273163519E-3</v>
      </c>
      <c r="N450" s="23">
        <v>1.0488088481701525E-2</v>
      </c>
      <c r="O450" s="23">
        <v>1.3662601021279462E-2</v>
      </c>
      <c r="P450" s="23">
        <v>1.1254628677422765E-2</v>
      </c>
      <c r="Q450" s="23" t="s">
        <v>603</v>
      </c>
      <c r="R450" s="23">
        <v>2.756809750418044E-2</v>
      </c>
      <c r="S450" s="23">
        <v>8.9368152418334585E-3</v>
      </c>
      <c r="T450" s="205"/>
      <c r="U450" s="206"/>
      <c r="V450" s="206"/>
      <c r="W450" s="206"/>
      <c r="X450" s="206"/>
      <c r="Y450" s="206"/>
      <c r="Z450" s="206"/>
      <c r="AA450" s="206"/>
      <c r="AB450" s="206"/>
      <c r="AC450" s="206"/>
      <c r="AD450" s="206"/>
      <c r="AE450" s="206"/>
      <c r="AF450" s="206"/>
      <c r="AG450" s="206"/>
      <c r="AH450" s="206"/>
      <c r="AI450" s="206"/>
      <c r="AJ450" s="206"/>
      <c r="AK450" s="206"/>
      <c r="AL450" s="206"/>
      <c r="AM450" s="206"/>
      <c r="AN450" s="206"/>
      <c r="AO450" s="206"/>
      <c r="AP450" s="206"/>
      <c r="AQ450" s="206"/>
      <c r="AR450" s="206"/>
      <c r="AS450" s="206"/>
      <c r="AT450" s="206"/>
      <c r="AU450" s="206"/>
      <c r="AV450" s="206"/>
      <c r="AW450" s="206"/>
      <c r="AX450" s="206"/>
      <c r="AY450" s="206"/>
      <c r="AZ450" s="206"/>
      <c r="BA450" s="206"/>
      <c r="BB450" s="206"/>
      <c r="BC450" s="206"/>
      <c r="BD450" s="206"/>
      <c r="BE450" s="206"/>
      <c r="BF450" s="206"/>
      <c r="BG450" s="206"/>
      <c r="BH450" s="206"/>
      <c r="BI450" s="206"/>
      <c r="BJ450" s="206"/>
      <c r="BK450" s="206"/>
      <c r="BL450" s="206"/>
      <c r="BM450" s="56"/>
    </row>
    <row r="451" spans="1:65">
      <c r="A451" s="29"/>
      <c r="B451" s="3" t="s">
        <v>86</v>
      </c>
      <c r="C451" s="28"/>
      <c r="D451" s="13">
        <v>2.5406856118300625E-2</v>
      </c>
      <c r="E451" s="13">
        <v>2.4847290568136778E-2</v>
      </c>
      <c r="F451" s="13">
        <v>2.7025576275907386E-2</v>
      </c>
      <c r="G451" s="13">
        <v>4.659874461421961E-2</v>
      </c>
      <c r="H451" s="13">
        <v>1.5202354861220294E-16</v>
      </c>
      <c r="I451" s="13">
        <v>1.6924038671204178E-2</v>
      </c>
      <c r="J451" s="13">
        <v>1.7496355305594083E-2</v>
      </c>
      <c r="K451" s="13">
        <v>3.7267799624996503E-2</v>
      </c>
      <c r="L451" s="13">
        <v>1.5202354861220294E-16</v>
      </c>
      <c r="M451" s="13">
        <v>4.5293552423842399E-2</v>
      </c>
      <c r="N451" s="13">
        <v>2.411054823379661E-2</v>
      </c>
      <c r="O451" s="13">
        <v>3.013809048811646E-2</v>
      </c>
      <c r="P451" s="13">
        <v>2.559809403507831E-2</v>
      </c>
      <c r="Q451" s="13" t="s">
        <v>603</v>
      </c>
      <c r="R451" s="13">
        <v>5.9930646748218346E-2</v>
      </c>
      <c r="S451" s="13">
        <v>2.04659891034354E-2</v>
      </c>
      <c r="T451" s="15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55"/>
    </row>
    <row r="452" spans="1:65">
      <c r="A452" s="29"/>
      <c r="B452" s="3" t="s">
        <v>257</v>
      </c>
      <c r="C452" s="28"/>
      <c r="D452" s="13">
        <v>5.8834418288957968E-2</v>
      </c>
      <c r="E452" s="13">
        <v>-1.1877950205164578E-2</v>
      </c>
      <c r="F452" s="13">
        <v>-4.3346805294172119E-2</v>
      </c>
      <c r="G452" s="13">
        <v>-1.1507728380588111E-2</v>
      </c>
      <c r="H452" s="13">
        <v>-0.11146762101625907</v>
      </c>
      <c r="I452" s="13">
        <v>-3.6682812451794167E-2</v>
      </c>
      <c r="J452" s="13">
        <v>3.6621108814364645E-2</v>
      </c>
      <c r="K452" s="13">
        <v>6.6238854780489298E-2</v>
      </c>
      <c r="L452" s="13">
        <v>-0.11146762101625907</v>
      </c>
      <c r="M452" s="13">
        <v>-0.93414955303937175</v>
      </c>
      <c r="N452" s="13">
        <v>-3.3721037855181657E-2</v>
      </c>
      <c r="O452" s="13">
        <v>7.0033628482399912E-3</v>
      </c>
      <c r="P452" s="13">
        <v>-2.3354826767037928E-2</v>
      </c>
      <c r="Q452" s="13" t="s">
        <v>603</v>
      </c>
      <c r="R452" s="13">
        <v>2.1812235831302207E-2</v>
      </c>
      <c r="S452" s="13">
        <v>-3.0018819609415992E-2</v>
      </c>
      <c r="T452" s="15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5"/>
    </row>
    <row r="453" spans="1:65">
      <c r="A453" s="29"/>
      <c r="B453" s="45" t="s">
        <v>258</v>
      </c>
      <c r="C453" s="46"/>
      <c r="D453" s="44">
        <v>1.68</v>
      </c>
      <c r="E453" s="44">
        <v>0</v>
      </c>
      <c r="F453" s="44">
        <v>0.75</v>
      </c>
      <c r="G453" s="44">
        <v>0</v>
      </c>
      <c r="H453" s="44" t="s">
        <v>259</v>
      </c>
      <c r="I453" s="44">
        <v>0.59</v>
      </c>
      <c r="J453" s="44">
        <v>1.1499999999999999</v>
      </c>
      <c r="K453" s="44">
        <v>1.86</v>
      </c>
      <c r="L453" s="44" t="s">
        <v>259</v>
      </c>
      <c r="M453" s="44">
        <v>21.96</v>
      </c>
      <c r="N453" s="44">
        <v>0.52</v>
      </c>
      <c r="O453" s="44">
        <v>0.45</v>
      </c>
      <c r="P453" s="44">
        <v>0.28000000000000003</v>
      </c>
      <c r="Q453" s="44">
        <v>108.69</v>
      </c>
      <c r="R453" s="44">
        <v>0.8</v>
      </c>
      <c r="S453" s="44">
        <v>0.44</v>
      </c>
      <c r="T453" s="15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5"/>
    </row>
    <row r="454" spans="1:65">
      <c r="B454" s="30" t="s">
        <v>286</v>
      </c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BM454" s="55"/>
    </row>
    <row r="455" spans="1:65">
      <c r="BM455" s="55"/>
    </row>
    <row r="456" spans="1:65" ht="15">
      <c r="B456" s="8" t="s">
        <v>500</v>
      </c>
      <c r="BM456" s="27" t="s">
        <v>66</v>
      </c>
    </row>
    <row r="457" spans="1:65" ht="15">
      <c r="A457" s="24" t="s">
        <v>54</v>
      </c>
      <c r="B457" s="18" t="s">
        <v>108</v>
      </c>
      <c r="C457" s="15" t="s">
        <v>109</v>
      </c>
      <c r="D457" s="16" t="s">
        <v>224</v>
      </c>
      <c r="E457" s="17" t="s">
        <v>224</v>
      </c>
      <c r="F457" s="17" t="s">
        <v>224</v>
      </c>
      <c r="G457" s="17" t="s">
        <v>224</v>
      </c>
      <c r="H457" s="17" t="s">
        <v>224</v>
      </c>
      <c r="I457" s="17" t="s">
        <v>224</v>
      </c>
      <c r="J457" s="17" t="s">
        <v>224</v>
      </c>
      <c r="K457" s="17" t="s">
        <v>224</v>
      </c>
      <c r="L457" s="17" t="s">
        <v>224</v>
      </c>
      <c r="M457" s="17" t="s">
        <v>224</v>
      </c>
      <c r="N457" s="17" t="s">
        <v>224</v>
      </c>
      <c r="O457" s="17" t="s">
        <v>224</v>
      </c>
      <c r="P457" s="17" t="s">
        <v>224</v>
      </c>
      <c r="Q457" s="17" t="s">
        <v>224</v>
      </c>
      <c r="R457" s="17" t="s">
        <v>224</v>
      </c>
      <c r="S457" s="17" t="s">
        <v>224</v>
      </c>
      <c r="T457" s="17" t="s">
        <v>224</v>
      </c>
      <c r="U457" s="17" t="s">
        <v>224</v>
      </c>
      <c r="V457" s="17" t="s">
        <v>224</v>
      </c>
      <c r="W457" s="17" t="s">
        <v>224</v>
      </c>
      <c r="X457" s="17" t="s">
        <v>224</v>
      </c>
      <c r="Y457" s="15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7">
        <v>1</v>
      </c>
    </row>
    <row r="458" spans="1:65">
      <c r="A458" s="29"/>
      <c r="B458" s="19" t="s">
        <v>225</v>
      </c>
      <c r="C458" s="9" t="s">
        <v>225</v>
      </c>
      <c r="D458" s="151" t="s">
        <v>227</v>
      </c>
      <c r="E458" s="152" t="s">
        <v>228</v>
      </c>
      <c r="F458" s="152" t="s">
        <v>229</v>
      </c>
      <c r="G458" s="152" t="s">
        <v>230</v>
      </c>
      <c r="H458" s="152" t="s">
        <v>231</v>
      </c>
      <c r="I458" s="152" t="s">
        <v>232</v>
      </c>
      <c r="J458" s="152" t="s">
        <v>233</v>
      </c>
      <c r="K458" s="152" t="s">
        <v>234</v>
      </c>
      <c r="L458" s="152" t="s">
        <v>235</v>
      </c>
      <c r="M458" s="152" t="s">
        <v>236</v>
      </c>
      <c r="N458" s="152" t="s">
        <v>237</v>
      </c>
      <c r="O458" s="152" t="s">
        <v>238</v>
      </c>
      <c r="P458" s="152" t="s">
        <v>239</v>
      </c>
      <c r="Q458" s="152" t="s">
        <v>240</v>
      </c>
      <c r="R458" s="152" t="s">
        <v>241</v>
      </c>
      <c r="S458" s="152" t="s">
        <v>242</v>
      </c>
      <c r="T458" s="152" t="s">
        <v>243</v>
      </c>
      <c r="U458" s="152" t="s">
        <v>244</v>
      </c>
      <c r="V458" s="152" t="s">
        <v>245</v>
      </c>
      <c r="W458" s="152" t="s">
        <v>246</v>
      </c>
      <c r="X458" s="152" t="s">
        <v>247</v>
      </c>
      <c r="Y458" s="15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7" t="s">
        <v>1</v>
      </c>
    </row>
    <row r="459" spans="1:65">
      <c r="A459" s="29"/>
      <c r="B459" s="19"/>
      <c r="C459" s="9"/>
      <c r="D459" s="10" t="s">
        <v>276</v>
      </c>
      <c r="E459" s="11" t="s">
        <v>261</v>
      </c>
      <c r="F459" s="11" t="s">
        <v>261</v>
      </c>
      <c r="G459" s="11" t="s">
        <v>261</v>
      </c>
      <c r="H459" s="11" t="s">
        <v>277</v>
      </c>
      <c r="I459" s="11" t="s">
        <v>276</v>
      </c>
      <c r="J459" s="11" t="s">
        <v>276</v>
      </c>
      <c r="K459" s="11" t="s">
        <v>277</v>
      </c>
      <c r="L459" s="11" t="s">
        <v>261</v>
      </c>
      <c r="M459" s="11" t="s">
        <v>276</v>
      </c>
      <c r="N459" s="11" t="s">
        <v>276</v>
      </c>
      <c r="O459" s="11" t="s">
        <v>276</v>
      </c>
      <c r="P459" s="11" t="s">
        <v>277</v>
      </c>
      <c r="Q459" s="11" t="s">
        <v>277</v>
      </c>
      <c r="R459" s="11" t="s">
        <v>277</v>
      </c>
      <c r="S459" s="11" t="s">
        <v>261</v>
      </c>
      <c r="T459" s="11" t="s">
        <v>276</v>
      </c>
      <c r="U459" s="11" t="s">
        <v>276</v>
      </c>
      <c r="V459" s="11" t="s">
        <v>277</v>
      </c>
      <c r="W459" s="11" t="s">
        <v>261</v>
      </c>
      <c r="X459" s="11" t="s">
        <v>261</v>
      </c>
      <c r="Y459" s="15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7">
        <v>3</v>
      </c>
    </row>
    <row r="460" spans="1:65">
      <c r="A460" s="29"/>
      <c r="B460" s="19"/>
      <c r="C460" s="9"/>
      <c r="D460" s="25" t="s">
        <v>278</v>
      </c>
      <c r="E460" s="25" t="s">
        <v>253</v>
      </c>
      <c r="F460" s="25" t="s">
        <v>279</v>
      </c>
      <c r="G460" s="25" t="s">
        <v>279</v>
      </c>
      <c r="H460" s="25" t="s">
        <v>280</v>
      </c>
      <c r="I460" s="25" t="s">
        <v>279</v>
      </c>
      <c r="J460" s="25" t="s">
        <v>281</v>
      </c>
      <c r="K460" s="25" t="s">
        <v>281</v>
      </c>
      <c r="L460" s="25" t="s">
        <v>279</v>
      </c>
      <c r="M460" s="25" t="s">
        <v>280</v>
      </c>
      <c r="N460" s="25" t="s">
        <v>280</v>
      </c>
      <c r="O460" s="25" t="s">
        <v>281</v>
      </c>
      <c r="P460" s="25" t="s">
        <v>281</v>
      </c>
      <c r="Q460" s="25" t="s">
        <v>280</v>
      </c>
      <c r="R460" s="25" t="s">
        <v>279</v>
      </c>
      <c r="S460" s="25" t="s">
        <v>114</v>
      </c>
      <c r="T460" s="25" t="s">
        <v>279</v>
      </c>
      <c r="U460" s="25" t="s">
        <v>278</v>
      </c>
      <c r="V460" s="25" t="s">
        <v>278</v>
      </c>
      <c r="W460" s="25" t="s">
        <v>279</v>
      </c>
      <c r="X460" s="25" t="s">
        <v>279</v>
      </c>
      <c r="Y460" s="15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7">
        <v>3</v>
      </c>
    </row>
    <row r="461" spans="1:65">
      <c r="A461" s="29"/>
      <c r="B461" s="18">
        <v>1</v>
      </c>
      <c r="C461" s="14">
        <v>1</v>
      </c>
      <c r="D461" s="204">
        <v>0.75</v>
      </c>
      <c r="E461" s="204">
        <v>0.72</v>
      </c>
      <c r="F461" s="204">
        <v>0.74</v>
      </c>
      <c r="G461" s="204">
        <v>0.75</v>
      </c>
      <c r="H461" s="204">
        <v>0.748</v>
      </c>
      <c r="I461" s="212">
        <v>0.77</v>
      </c>
      <c r="J461" s="204">
        <v>0.77246639999999989</v>
      </c>
      <c r="K461" s="204">
        <v>0.69</v>
      </c>
      <c r="L461" s="204">
        <v>0.72</v>
      </c>
      <c r="M461" s="204">
        <v>0.74980000000000002</v>
      </c>
      <c r="N461" s="212">
        <v>0.71970000000000001</v>
      </c>
      <c r="O461" s="204">
        <v>0.73</v>
      </c>
      <c r="P461" s="204">
        <v>0.71</v>
      </c>
      <c r="Q461" s="204">
        <v>0.753</v>
      </c>
      <c r="R461" s="204">
        <v>0.72</v>
      </c>
      <c r="S461" s="204">
        <v>0.75</v>
      </c>
      <c r="T461" s="204">
        <v>0.78669999999999995</v>
      </c>
      <c r="U461" s="204">
        <v>0.71440000000000003</v>
      </c>
      <c r="V461" s="204">
        <v>0.76</v>
      </c>
      <c r="W461" s="204">
        <v>0.73</v>
      </c>
      <c r="X461" s="204">
        <v>0.7</v>
      </c>
      <c r="Y461" s="205"/>
      <c r="Z461" s="206"/>
      <c r="AA461" s="206"/>
      <c r="AB461" s="206"/>
      <c r="AC461" s="206"/>
      <c r="AD461" s="206"/>
      <c r="AE461" s="206"/>
      <c r="AF461" s="206"/>
      <c r="AG461" s="206"/>
      <c r="AH461" s="206"/>
      <c r="AI461" s="206"/>
      <c r="AJ461" s="206"/>
      <c r="AK461" s="206"/>
      <c r="AL461" s="206"/>
      <c r="AM461" s="206"/>
      <c r="AN461" s="206"/>
      <c r="AO461" s="206"/>
      <c r="AP461" s="206"/>
      <c r="AQ461" s="206"/>
      <c r="AR461" s="206"/>
      <c r="AS461" s="206"/>
      <c r="AT461" s="206"/>
      <c r="AU461" s="206"/>
      <c r="AV461" s="206"/>
      <c r="AW461" s="206"/>
      <c r="AX461" s="206"/>
      <c r="AY461" s="206"/>
      <c r="AZ461" s="206"/>
      <c r="BA461" s="206"/>
      <c r="BB461" s="206"/>
      <c r="BC461" s="206"/>
      <c r="BD461" s="206"/>
      <c r="BE461" s="206"/>
      <c r="BF461" s="206"/>
      <c r="BG461" s="206"/>
      <c r="BH461" s="206"/>
      <c r="BI461" s="206"/>
      <c r="BJ461" s="206"/>
      <c r="BK461" s="206"/>
      <c r="BL461" s="206"/>
      <c r="BM461" s="207">
        <v>1</v>
      </c>
    </row>
    <row r="462" spans="1:65">
      <c r="A462" s="29"/>
      <c r="B462" s="19">
        <v>1</v>
      </c>
      <c r="C462" s="9">
        <v>2</v>
      </c>
      <c r="D462" s="23">
        <v>0.74</v>
      </c>
      <c r="E462" s="23">
        <v>0.72</v>
      </c>
      <c r="F462" s="23">
        <v>0.76</v>
      </c>
      <c r="G462" s="23">
        <v>0.75</v>
      </c>
      <c r="H462" s="23">
        <v>0.754</v>
      </c>
      <c r="I462" s="23">
        <v>0.74</v>
      </c>
      <c r="J462" s="23">
        <v>0.76002524999999999</v>
      </c>
      <c r="K462" s="23">
        <v>0.71</v>
      </c>
      <c r="L462" s="23">
        <v>0.72</v>
      </c>
      <c r="M462" s="23">
        <v>0.75429999999999997</v>
      </c>
      <c r="N462" s="23">
        <v>0.75040000000000007</v>
      </c>
      <c r="O462" s="23">
        <v>0.73</v>
      </c>
      <c r="P462" s="23">
        <v>0.7</v>
      </c>
      <c r="Q462" s="23">
        <v>0.76600000000000001</v>
      </c>
      <c r="R462" s="23">
        <v>0.71</v>
      </c>
      <c r="S462" s="23">
        <v>0.75</v>
      </c>
      <c r="T462" s="23">
        <v>0.77629999999999999</v>
      </c>
      <c r="U462" s="23">
        <v>0.69359999999999999</v>
      </c>
      <c r="V462" s="23">
        <v>0.76</v>
      </c>
      <c r="W462" s="23">
        <v>0.72</v>
      </c>
      <c r="X462" s="23">
        <v>0.72</v>
      </c>
      <c r="Y462" s="205"/>
      <c r="Z462" s="206"/>
      <c r="AA462" s="206"/>
      <c r="AB462" s="206"/>
      <c r="AC462" s="206"/>
      <c r="AD462" s="206"/>
      <c r="AE462" s="206"/>
      <c r="AF462" s="206"/>
      <c r="AG462" s="206"/>
      <c r="AH462" s="206"/>
      <c r="AI462" s="206"/>
      <c r="AJ462" s="206"/>
      <c r="AK462" s="206"/>
      <c r="AL462" s="206"/>
      <c r="AM462" s="206"/>
      <c r="AN462" s="206"/>
      <c r="AO462" s="206"/>
      <c r="AP462" s="206"/>
      <c r="AQ462" s="206"/>
      <c r="AR462" s="206"/>
      <c r="AS462" s="206"/>
      <c r="AT462" s="206"/>
      <c r="AU462" s="206"/>
      <c r="AV462" s="206"/>
      <c r="AW462" s="206"/>
      <c r="AX462" s="206"/>
      <c r="AY462" s="206"/>
      <c r="AZ462" s="206"/>
      <c r="BA462" s="206"/>
      <c r="BB462" s="206"/>
      <c r="BC462" s="206"/>
      <c r="BD462" s="206"/>
      <c r="BE462" s="206"/>
      <c r="BF462" s="206"/>
      <c r="BG462" s="206"/>
      <c r="BH462" s="206"/>
      <c r="BI462" s="206"/>
      <c r="BJ462" s="206"/>
      <c r="BK462" s="206"/>
      <c r="BL462" s="206"/>
      <c r="BM462" s="207" t="e">
        <v>#N/A</v>
      </c>
    </row>
    <row r="463" spans="1:65">
      <c r="A463" s="29"/>
      <c r="B463" s="19">
        <v>1</v>
      </c>
      <c r="C463" s="9">
        <v>3</v>
      </c>
      <c r="D463" s="23">
        <v>0.77</v>
      </c>
      <c r="E463" s="23">
        <v>0.74</v>
      </c>
      <c r="F463" s="23">
        <v>0.76</v>
      </c>
      <c r="G463" s="23">
        <v>0.75</v>
      </c>
      <c r="H463" s="23">
        <v>0.75</v>
      </c>
      <c r="I463" s="23">
        <v>0.74</v>
      </c>
      <c r="J463" s="23">
        <v>0.75900064999999994</v>
      </c>
      <c r="K463" s="23">
        <v>0.71</v>
      </c>
      <c r="L463" s="23">
        <v>0.72</v>
      </c>
      <c r="M463" s="23">
        <v>0.76080000000000003</v>
      </c>
      <c r="N463" s="23">
        <v>0.746</v>
      </c>
      <c r="O463" s="23">
        <v>0.73</v>
      </c>
      <c r="P463" s="23">
        <v>0.71</v>
      </c>
      <c r="Q463" s="23">
        <v>0.75800000000000001</v>
      </c>
      <c r="R463" s="23">
        <v>0.68</v>
      </c>
      <c r="S463" s="23">
        <v>0.75</v>
      </c>
      <c r="T463" s="23">
        <v>0.78080000000000005</v>
      </c>
      <c r="U463" s="23">
        <v>0.70530000000000004</v>
      </c>
      <c r="V463" s="23">
        <v>0.76</v>
      </c>
      <c r="W463" s="23">
        <v>0.72</v>
      </c>
      <c r="X463" s="23">
        <v>0.78</v>
      </c>
      <c r="Y463" s="205"/>
      <c r="Z463" s="206"/>
      <c r="AA463" s="206"/>
      <c r="AB463" s="206"/>
      <c r="AC463" s="206"/>
      <c r="AD463" s="206"/>
      <c r="AE463" s="206"/>
      <c r="AF463" s="206"/>
      <c r="AG463" s="206"/>
      <c r="AH463" s="206"/>
      <c r="AI463" s="206"/>
      <c r="AJ463" s="206"/>
      <c r="AK463" s="206"/>
      <c r="AL463" s="206"/>
      <c r="AM463" s="206"/>
      <c r="AN463" s="206"/>
      <c r="AO463" s="206"/>
      <c r="AP463" s="206"/>
      <c r="AQ463" s="206"/>
      <c r="AR463" s="206"/>
      <c r="AS463" s="206"/>
      <c r="AT463" s="206"/>
      <c r="AU463" s="206"/>
      <c r="AV463" s="206"/>
      <c r="AW463" s="206"/>
      <c r="AX463" s="206"/>
      <c r="AY463" s="206"/>
      <c r="AZ463" s="206"/>
      <c r="BA463" s="206"/>
      <c r="BB463" s="206"/>
      <c r="BC463" s="206"/>
      <c r="BD463" s="206"/>
      <c r="BE463" s="206"/>
      <c r="BF463" s="206"/>
      <c r="BG463" s="206"/>
      <c r="BH463" s="206"/>
      <c r="BI463" s="206"/>
      <c r="BJ463" s="206"/>
      <c r="BK463" s="206"/>
      <c r="BL463" s="206"/>
      <c r="BM463" s="207">
        <v>16</v>
      </c>
    </row>
    <row r="464" spans="1:65">
      <c r="A464" s="29"/>
      <c r="B464" s="19">
        <v>1</v>
      </c>
      <c r="C464" s="9">
        <v>4</v>
      </c>
      <c r="D464" s="23">
        <v>0.75</v>
      </c>
      <c r="E464" s="23">
        <v>0.74</v>
      </c>
      <c r="F464" s="23">
        <v>0.75</v>
      </c>
      <c r="G464" s="23">
        <v>0.76</v>
      </c>
      <c r="H464" s="23">
        <v>0.753</v>
      </c>
      <c r="I464" s="23">
        <v>0.74</v>
      </c>
      <c r="J464" s="23">
        <v>0.74032439999999999</v>
      </c>
      <c r="K464" s="23">
        <v>0.72</v>
      </c>
      <c r="L464" s="23">
        <v>0.73</v>
      </c>
      <c r="M464" s="23">
        <v>0.76550000000000007</v>
      </c>
      <c r="N464" s="23">
        <v>0.74960000000000004</v>
      </c>
      <c r="O464" s="23">
        <v>0.73</v>
      </c>
      <c r="P464" s="23">
        <v>0.71</v>
      </c>
      <c r="Q464" s="23">
        <v>0.77999999999999992</v>
      </c>
      <c r="R464" s="23">
        <v>0.71</v>
      </c>
      <c r="S464" s="23">
        <v>0.74</v>
      </c>
      <c r="T464" s="23">
        <v>0.78530000000000011</v>
      </c>
      <c r="U464" s="23">
        <v>0.71120000000000005</v>
      </c>
      <c r="V464" s="23">
        <v>0.76</v>
      </c>
      <c r="W464" s="23">
        <v>0.72</v>
      </c>
      <c r="X464" s="23">
        <v>0.73</v>
      </c>
      <c r="Y464" s="205"/>
      <c r="Z464" s="206"/>
      <c r="AA464" s="206"/>
      <c r="AB464" s="206"/>
      <c r="AC464" s="206"/>
      <c r="AD464" s="206"/>
      <c r="AE464" s="206"/>
      <c r="AF464" s="206"/>
      <c r="AG464" s="206"/>
      <c r="AH464" s="206"/>
      <c r="AI464" s="206"/>
      <c r="AJ464" s="206"/>
      <c r="AK464" s="206"/>
      <c r="AL464" s="206"/>
      <c r="AM464" s="206"/>
      <c r="AN464" s="206"/>
      <c r="AO464" s="206"/>
      <c r="AP464" s="206"/>
      <c r="AQ464" s="206"/>
      <c r="AR464" s="206"/>
      <c r="AS464" s="206"/>
      <c r="AT464" s="206"/>
      <c r="AU464" s="206"/>
      <c r="AV464" s="206"/>
      <c r="AW464" s="206"/>
      <c r="AX464" s="206"/>
      <c r="AY464" s="206"/>
      <c r="AZ464" s="206"/>
      <c r="BA464" s="206"/>
      <c r="BB464" s="206"/>
      <c r="BC464" s="206"/>
      <c r="BD464" s="206"/>
      <c r="BE464" s="206"/>
      <c r="BF464" s="206"/>
      <c r="BG464" s="206"/>
      <c r="BH464" s="206"/>
      <c r="BI464" s="206"/>
      <c r="BJ464" s="206"/>
      <c r="BK464" s="206"/>
      <c r="BL464" s="206"/>
      <c r="BM464" s="207">
        <v>0.73868029920634926</v>
      </c>
    </row>
    <row r="465" spans="1:65">
      <c r="A465" s="29"/>
      <c r="B465" s="19">
        <v>1</v>
      </c>
      <c r="C465" s="9">
        <v>5</v>
      </c>
      <c r="D465" s="23">
        <v>0.75</v>
      </c>
      <c r="E465" s="23">
        <v>0.73</v>
      </c>
      <c r="F465" s="23">
        <v>0.75</v>
      </c>
      <c r="G465" s="23">
        <v>0.75</v>
      </c>
      <c r="H465" s="23">
        <v>0.749</v>
      </c>
      <c r="I465" s="23">
        <v>0.73</v>
      </c>
      <c r="J465" s="23">
        <v>0.73966089999999995</v>
      </c>
      <c r="K465" s="23">
        <v>0.72</v>
      </c>
      <c r="L465" s="23">
        <v>0.71</v>
      </c>
      <c r="M465" s="23">
        <v>0.75579999999999992</v>
      </c>
      <c r="N465" s="23">
        <v>0.75830000000000009</v>
      </c>
      <c r="O465" s="23">
        <v>0.75</v>
      </c>
      <c r="P465" s="23">
        <v>0.71</v>
      </c>
      <c r="Q465" s="23">
        <v>0.78800000000000003</v>
      </c>
      <c r="R465" s="23">
        <v>0.67</v>
      </c>
      <c r="S465" s="23">
        <v>0.74</v>
      </c>
      <c r="T465" s="23">
        <v>0.78800000000000003</v>
      </c>
      <c r="U465" s="23">
        <v>0.71320000000000006</v>
      </c>
      <c r="V465" s="23">
        <v>0.76</v>
      </c>
      <c r="W465" s="23">
        <v>0.71</v>
      </c>
      <c r="X465" s="23">
        <v>0.7</v>
      </c>
      <c r="Y465" s="205"/>
      <c r="Z465" s="206"/>
      <c r="AA465" s="206"/>
      <c r="AB465" s="206"/>
      <c r="AC465" s="206"/>
      <c r="AD465" s="206"/>
      <c r="AE465" s="206"/>
      <c r="AF465" s="206"/>
      <c r="AG465" s="206"/>
      <c r="AH465" s="206"/>
      <c r="AI465" s="206"/>
      <c r="AJ465" s="206"/>
      <c r="AK465" s="206"/>
      <c r="AL465" s="206"/>
      <c r="AM465" s="206"/>
      <c r="AN465" s="206"/>
      <c r="AO465" s="206"/>
      <c r="AP465" s="206"/>
      <c r="AQ465" s="206"/>
      <c r="AR465" s="206"/>
      <c r="AS465" s="206"/>
      <c r="AT465" s="206"/>
      <c r="AU465" s="206"/>
      <c r="AV465" s="206"/>
      <c r="AW465" s="206"/>
      <c r="AX465" s="206"/>
      <c r="AY465" s="206"/>
      <c r="AZ465" s="206"/>
      <c r="BA465" s="206"/>
      <c r="BB465" s="206"/>
      <c r="BC465" s="206"/>
      <c r="BD465" s="206"/>
      <c r="BE465" s="206"/>
      <c r="BF465" s="206"/>
      <c r="BG465" s="206"/>
      <c r="BH465" s="206"/>
      <c r="BI465" s="206"/>
      <c r="BJ465" s="206"/>
      <c r="BK465" s="206"/>
      <c r="BL465" s="206"/>
      <c r="BM465" s="207">
        <v>90</v>
      </c>
    </row>
    <row r="466" spans="1:65">
      <c r="A466" s="29"/>
      <c r="B466" s="19">
        <v>1</v>
      </c>
      <c r="C466" s="9">
        <v>6</v>
      </c>
      <c r="D466" s="23">
        <v>0.72</v>
      </c>
      <c r="E466" s="23">
        <v>0.73</v>
      </c>
      <c r="F466" s="23">
        <v>0.74</v>
      </c>
      <c r="G466" s="23">
        <v>0.75</v>
      </c>
      <c r="H466" s="23">
        <v>0.749</v>
      </c>
      <c r="I466" s="23">
        <v>0.73</v>
      </c>
      <c r="J466" s="23">
        <v>0.74332010000000004</v>
      </c>
      <c r="K466" s="23">
        <v>0.71</v>
      </c>
      <c r="L466" s="23">
        <v>0.7</v>
      </c>
      <c r="M466" s="23">
        <v>0.75839999999999996</v>
      </c>
      <c r="N466" s="23">
        <v>0.75380000000000003</v>
      </c>
      <c r="O466" s="23">
        <v>0.73</v>
      </c>
      <c r="P466" s="23">
        <v>0.71</v>
      </c>
      <c r="Q466" s="23">
        <v>0.78700000000000003</v>
      </c>
      <c r="R466" s="23">
        <v>0.71</v>
      </c>
      <c r="S466" s="23">
        <v>0.74</v>
      </c>
      <c r="T466" s="23">
        <v>0.79640000000000011</v>
      </c>
      <c r="U466" s="23">
        <v>0.71240000000000003</v>
      </c>
      <c r="V466" s="23">
        <v>0.76</v>
      </c>
      <c r="W466" s="23">
        <v>0.71</v>
      </c>
      <c r="X466" s="23">
        <v>0.74</v>
      </c>
      <c r="Y466" s="205"/>
      <c r="Z466" s="206"/>
      <c r="AA466" s="206"/>
      <c r="AB466" s="206"/>
      <c r="AC466" s="206"/>
      <c r="AD466" s="206"/>
      <c r="AE466" s="206"/>
      <c r="AF466" s="206"/>
      <c r="AG466" s="206"/>
      <c r="AH466" s="206"/>
      <c r="AI466" s="206"/>
      <c r="AJ466" s="206"/>
      <c r="AK466" s="206"/>
      <c r="AL466" s="206"/>
      <c r="AM466" s="206"/>
      <c r="AN466" s="206"/>
      <c r="AO466" s="206"/>
      <c r="AP466" s="206"/>
      <c r="AQ466" s="206"/>
      <c r="AR466" s="206"/>
      <c r="AS466" s="206"/>
      <c r="AT466" s="206"/>
      <c r="AU466" s="206"/>
      <c r="AV466" s="206"/>
      <c r="AW466" s="206"/>
      <c r="AX466" s="206"/>
      <c r="AY466" s="206"/>
      <c r="AZ466" s="206"/>
      <c r="BA466" s="206"/>
      <c r="BB466" s="206"/>
      <c r="BC466" s="206"/>
      <c r="BD466" s="206"/>
      <c r="BE466" s="206"/>
      <c r="BF466" s="206"/>
      <c r="BG466" s="206"/>
      <c r="BH466" s="206"/>
      <c r="BI466" s="206"/>
      <c r="BJ466" s="206"/>
      <c r="BK466" s="206"/>
      <c r="BL466" s="206"/>
      <c r="BM466" s="56"/>
    </row>
    <row r="467" spans="1:65">
      <c r="A467" s="29"/>
      <c r="B467" s="20" t="s">
        <v>254</v>
      </c>
      <c r="C467" s="12"/>
      <c r="D467" s="211">
        <v>0.74666666666666659</v>
      </c>
      <c r="E467" s="211">
        <v>0.73</v>
      </c>
      <c r="F467" s="211">
        <v>0.75</v>
      </c>
      <c r="G467" s="211">
        <v>0.75166666666666659</v>
      </c>
      <c r="H467" s="211">
        <v>0.75050000000000006</v>
      </c>
      <c r="I467" s="211">
        <v>0.7416666666666667</v>
      </c>
      <c r="J467" s="211">
        <v>0.75246628333333332</v>
      </c>
      <c r="K467" s="211">
        <v>0.71</v>
      </c>
      <c r="L467" s="211">
        <v>0.71666666666666667</v>
      </c>
      <c r="M467" s="211">
        <v>0.75743333333333329</v>
      </c>
      <c r="N467" s="211">
        <v>0.74630000000000007</v>
      </c>
      <c r="O467" s="211">
        <v>0.73333333333333339</v>
      </c>
      <c r="P467" s="211">
        <v>0.70833333333333337</v>
      </c>
      <c r="Q467" s="211">
        <v>0.77199999999999991</v>
      </c>
      <c r="R467" s="211">
        <v>0.69999999999999984</v>
      </c>
      <c r="S467" s="211">
        <v>0.74500000000000011</v>
      </c>
      <c r="T467" s="211">
        <v>0.78558333333333341</v>
      </c>
      <c r="U467" s="211">
        <v>0.70834999999999992</v>
      </c>
      <c r="V467" s="211">
        <v>0.7599999999999999</v>
      </c>
      <c r="W467" s="211">
        <v>0.71833333333333327</v>
      </c>
      <c r="X467" s="211">
        <v>0.72833333333333339</v>
      </c>
      <c r="Y467" s="205"/>
      <c r="Z467" s="206"/>
      <c r="AA467" s="206"/>
      <c r="AB467" s="206"/>
      <c r="AC467" s="206"/>
      <c r="AD467" s="206"/>
      <c r="AE467" s="206"/>
      <c r="AF467" s="206"/>
      <c r="AG467" s="206"/>
      <c r="AH467" s="206"/>
      <c r="AI467" s="206"/>
      <c r="AJ467" s="206"/>
      <c r="AK467" s="206"/>
      <c r="AL467" s="206"/>
      <c r="AM467" s="206"/>
      <c r="AN467" s="206"/>
      <c r="AO467" s="206"/>
      <c r="AP467" s="206"/>
      <c r="AQ467" s="206"/>
      <c r="AR467" s="206"/>
      <c r="AS467" s="206"/>
      <c r="AT467" s="206"/>
      <c r="AU467" s="206"/>
      <c r="AV467" s="206"/>
      <c r="AW467" s="206"/>
      <c r="AX467" s="206"/>
      <c r="AY467" s="206"/>
      <c r="AZ467" s="206"/>
      <c r="BA467" s="206"/>
      <c r="BB467" s="206"/>
      <c r="BC467" s="206"/>
      <c r="BD467" s="206"/>
      <c r="BE467" s="206"/>
      <c r="BF467" s="206"/>
      <c r="BG467" s="206"/>
      <c r="BH467" s="206"/>
      <c r="BI467" s="206"/>
      <c r="BJ467" s="206"/>
      <c r="BK467" s="206"/>
      <c r="BL467" s="206"/>
      <c r="BM467" s="56"/>
    </row>
    <row r="468" spans="1:65">
      <c r="A468" s="29"/>
      <c r="B468" s="3" t="s">
        <v>255</v>
      </c>
      <c r="C468" s="28"/>
      <c r="D468" s="23">
        <v>0.75</v>
      </c>
      <c r="E468" s="23">
        <v>0.73</v>
      </c>
      <c r="F468" s="23">
        <v>0.75</v>
      </c>
      <c r="G468" s="23">
        <v>0.75</v>
      </c>
      <c r="H468" s="23">
        <v>0.74950000000000006</v>
      </c>
      <c r="I468" s="23">
        <v>0.74</v>
      </c>
      <c r="J468" s="23">
        <v>0.75116037499999999</v>
      </c>
      <c r="K468" s="23">
        <v>0.71</v>
      </c>
      <c r="L468" s="23">
        <v>0.72</v>
      </c>
      <c r="M468" s="23">
        <v>0.75709999999999988</v>
      </c>
      <c r="N468" s="23">
        <v>0.75</v>
      </c>
      <c r="O468" s="23">
        <v>0.73</v>
      </c>
      <c r="P468" s="23">
        <v>0.71</v>
      </c>
      <c r="Q468" s="23">
        <v>0.77299999999999991</v>
      </c>
      <c r="R468" s="23">
        <v>0.71</v>
      </c>
      <c r="S468" s="23">
        <v>0.745</v>
      </c>
      <c r="T468" s="23">
        <v>0.78600000000000003</v>
      </c>
      <c r="U468" s="23">
        <v>0.71179999999999999</v>
      </c>
      <c r="V468" s="23">
        <v>0.76</v>
      </c>
      <c r="W468" s="23">
        <v>0.72</v>
      </c>
      <c r="X468" s="23">
        <v>0.72499999999999998</v>
      </c>
      <c r="Y468" s="205"/>
      <c r="Z468" s="206"/>
      <c r="AA468" s="206"/>
      <c r="AB468" s="206"/>
      <c r="AC468" s="206"/>
      <c r="AD468" s="206"/>
      <c r="AE468" s="206"/>
      <c r="AF468" s="206"/>
      <c r="AG468" s="206"/>
      <c r="AH468" s="206"/>
      <c r="AI468" s="206"/>
      <c r="AJ468" s="206"/>
      <c r="AK468" s="206"/>
      <c r="AL468" s="206"/>
      <c r="AM468" s="206"/>
      <c r="AN468" s="206"/>
      <c r="AO468" s="206"/>
      <c r="AP468" s="206"/>
      <c r="AQ468" s="206"/>
      <c r="AR468" s="206"/>
      <c r="AS468" s="206"/>
      <c r="AT468" s="206"/>
      <c r="AU468" s="206"/>
      <c r="AV468" s="206"/>
      <c r="AW468" s="206"/>
      <c r="AX468" s="206"/>
      <c r="AY468" s="206"/>
      <c r="AZ468" s="206"/>
      <c r="BA468" s="206"/>
      <c r="BB468" s="206"/>
      <c r="BC468" s="206"/>
      <c r="BD468" s="206"/>
      <c r="BE468" s="206"/>
      <c r="BF468" s="206"/>
      <c r="BG468" s="206"/>
      <c r="BH468" s="206"/>
      <c r="BI468" s="206"/>
      <c r="BJ468" s="206"/>
      <c r="BK468" s="206"/>
      <c r="BL468" s="206"/>
      <c r="BM468" s="56"/>
    </row>
    <row r="469" spans="1:65">
      <c r="A469" s="29"/>
      <c r="B469" s="3" t="s">
        <v>256</v>
      </c>
      <c r="C469" s="28"/>
      <c r="D469" s="23">
        <v>1.6329931618554533E-2</v>
      </c>
      <c r="E469" s="23">
        <v>8.9442719099991665E-3</v>
      </c>
      <c r="F469" s="23">
        <v>8.9442719099991665E-3</v>
      </c>
      <c r="G469" s="23">
        <v>4.0824829046386332E-3</v>
      </c>
      <c r="H469" s="23">
        <v>2.4289915602982259E-3</v>
      </c>
      <c r="I469" s="23">
        <v>1.4719601443879758E-2</v>
      </c>
      <c r="J469" s="23">
        <v>1.3378314051055376E-2</v>
      </c>
      <c r="K469" s="23">
        <v>1.0954451150103331E-2</v>
      </c>
      <c r="L469" s="23">
        <v>1.0327955589886454E-2</v>
      </c>
      <c r="M469" s="23">
        <v>5.4423034339025006E-3</v>
      </c>
      <c r="N469" s="23">
        <v>1.3679181262049296E-2</v>
      </c>
      <c r="O469" s="23">
        <v>8.1649658092772682E-3</v>
      </c>
      <c r="P469" s="23">
        <v>4.0824829046386332E-3</v>
      </c>
      <c r="Q469" s="23">
        <v>1.5086417732516889E-2</v>
      </c>
      <c r="R469" s="23">
        <v>1.9999999999999962E-2</v>
      </c>
      <c r="S469" s="23">
        <v>5.4772255750516656E-3</v>
      </c>
      <c r="T469" s="23">
        <v>6.8297632950686561E-3</v>
      </c>
      <c r="U469" s="23">
        <v>7.8932249429495109E-3</v>
      </c>
      <c r="V469" s="23">
        <v>1.2161883888976234E-16</v>
      </c>
      <c r="W469" s="23">
        <v>7.5277265270908165E-3</v>
      </c>
      <c r="X469" s="23">
        <v>2.99443929086343E-2</v>
      </c>
      <c r="Y469" s="205"/>
      <c r="Z469" s="206"/>
      <c r="AA469" s="206"/>
      <c r="AB469" s="206"/>
      <c r="AC469" s="206"/>
      <c r="AD469" s="206"/>
      <c r="AE469" s="206"/>
      <c r="AF469" s="206"/>
      <c r="AG469" s="206"/>
      <c r="AH469" s="206"/>
      <c r="AI469" s="206"/>
      <c r="AJ469" s="206"/>
      <c r="AK469" s="206"/>
      <c r="AL469" s="206"/>
      <c r="AM469" s="206"/>
      <c r="AN469" s="206"/>
      <c r="AO469" s="206"/>
      <c r="AP469" s="206"/>
      <c r="AQ469" s="206"/>
      <c r="AR469" s="206"/>
      <c r="AS469" s="206"/>
      <c r="AT469" s="206"/>
      <c r="AU469" s="206"/>
      <c r="AV469" s="206"/>
      <c r="AW469" s="206"/>
      <c r="AX469" s="206"/>
      <c r="AY469" s="206"/>
      <c r="AZ469" s="206"/>
      <c r="BA469" s="206"/>
      <c r="BB469" s="206"/>
      <c r="BC469" s="206"/>
      <c r="BD469" s="206"/>
      <c r="BE469" s="206"/>
      <c r="BF469" s="206"/>
      <c r="BG469" s="206"/>
      <c r="BH469" s="206"/>
      <c r="BI469" s="206"/>
      <c r="BJ469" s="206"/>
      <c r="BK469" s="206"/>
      <c r="BL469" s="206"/>
      <c r="BM469" s="56"/>
    </row>
    <row r="470" spans="1:65">
      <c r="A470" s="29"/>
      <c r="B470" s="3" t="s">
        <v>86</v>
      </c>
      <c r="C470" s="28"/>
      <c r="D470" s="13">
        <v>2.187044413199268E-2</v>
      </c>
      <c r="E470" s="13">
        <v>1.2252427273971462E-2</v>
      </c>
      <c r="F470" s="13">
        <v>1.1925695879998888E-2</v>
      </c>
      <c r="G470" s="13">
        <v>5.4312411148185816E-3</v>
      </c>
      <c r="H470" s="13">
        <v>3.2364977485652576E-3</v>
      </c>
      <c r="I470" s="13">
        <v>1.9846653632197425E-2</v>
      </c>
      <c r="J470" s="13">
        <v>1.7779287055615416E-2</v>
      </c>
      <c r="K470" s="13">
        <v>1.5428804436765257E-2</v>
      </c>
      <c r="L470" s="13">
        <v>1.4411100823097376E-2</v>
      </c>
      <c r="M470" s="13">
        <v>7.1851913487248611E-3</v>
      </c>
      <c r="N470" s="13">
        <v>1.8329333059157571E-2</v>
      </c>
      <c r="O470" s="13">
        <v>1.1134044285378092E-2</v>
      </c>
      <c r="P470" s="13">
        <v>5.7635052771368937E-3</v>
      </c>
      <c r="Q470" s="13">
        <v>1.9541991881498563E-2</v>
      </c>
      <c r="R470" s="13">
        <v>2.8571428571428525E-2</v>
      </c>
      <c r="S470" s="13">
        <v>7.3519806376532411E-3</v>
      </c>
      <c r="T470" s="13">
        <v>8.6938749910707401E-3</v>
      </c>
      <c r="U470" s="13">
        <v>1.1143114199124038E-2</v>
      </c>
      <c r="V470" s="13">
        <v>1.6002478801284522E-16</v>
      </c>
      <c r="W470" s="13">
        <v>1.047943368040485E-2</v>
      </c>
      <c r="X470" s="13">
        <v>4.1113582940916653E-2</v>
      </c>
      <c r="Y470" s="15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5"/>
    </row>
    <row r="471" spans="1:65">
      <c r="A471" s="29"/>
      <c r="B471" s="3" t="s">
        <v>257</v>
      </c>
      <c r="C471" s="28"/>
      <c r="D471" s="13">
        <v>1.0811669769585031E-2</v>
      </c>
      <c r="E471" s="13">
        <v>-1.175109071634306E-2</v>
      </c>
      <c r="F471" s="13">
        <v>1.5324221866770849E-2</v>
      </c>
      <c r="G471" s="13">
        <v>1.7580497915363535E-2</v>
      </c>
      <c r="H471" s="13">
        <v>1.6001104681348632E-2</v>
      </c>
      <c r="I471" s="13">
        <v>4.0428416238067477E-3</v>
      </c>
      <c r="J471" s="13">
        <v>1.8662991475197011E-2</v>
      </c>
      <c r="K471" s="13">
        <v>-3.8826403299456969E-2</v>
      </c>
      <c r="L471" s="13">
        <v>-2.9801299105085666E-2</v>
      </c>
      <c r="M471" s="13">
        <v>2.5387213043494672E-2</v>
      </c>
      <c r="N471" s="13">
        <v>1.0315289038894893E-2</v>
      </c>
      <c r="O471" s="13">
        <v>-7.2385386191573531E-3</v>
      </c>
      <c r="P471" s="13">
        <v>-4.1082679348049767E-2</v>
      </c>
      <c r="Q471" s="13">
        <v>4.5107065708196004E-2</v>
      </c>
      <c r="R471" s="13">
        <v>-5.2364059591014089E-2</v>
      </c>
      <c r="S471" s="13">
        <v>8.5553937209925657E-3</v>
      </c>
      <c r="T471" s="13">
        <v>6.3495715504227723E-2</v>
      </c>
      <c r="U471" s="13">
        <v>-4.1060116587563922E-2</v>
      </c>
      <c r="V471" s="13">
        <v>2.8861878158327636E-2</v>
      </c>
      <c r="W471" s="13">
        <v>-2.7545023056492979E-2</v>
      </c>
      <c r="X471" s="13">
        <v>-1.4007366764935858E-2</v>
      </c>
      <c r="Y471" s="15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5"/>
    </row>
    <row r="472" spans="1:65">
      <c r="A472" s="29"/>
      <c r="B472" s="45" t="s">
        <v>258</v>
      </c>
      <c r="C472" s="46"/>
      <c r="D472" s="44">
        <v>7.0000000000000007E-2</v>
      </c>
      <c r="E472" s="44">
        <v>0.67</v>
      </c>
      <c r="F472" s="44">
        <v>0.22</v>
      </c>
      <c r="G472" s="44">
        <v>0.3</v>
      </c>
      <c r="H472" s="44">
        <v>0.25</v>
      </c>
      <c r="I472" s="44">
        <v>0.15</v>
      </c>
      <c r="J472" s="44">
        <v>0.34</v>
      </c>
      <c r="K472" s="44">
        <v>1.57</v>
      </c>
      <c r="L472" s="44">
        <v>1.27</v>
      </c>
      <c r="M472" s="44">
        <v>0.56000000000000005</v>
      </c>
      <c r="N472" s="44">
        <v>0.06</v>
      </c>
      <c r="O472" s="44">
        <v>0.52</v>
      </c>
      <c r="P472" s="44">
        <v>1.65</v>
      </c>
      <c r="Q472" s="44">
        <v>1.21</v>
      </c>
      <c r="R472" s="44">
        <v>2.02</v>
      </c>
      <c r="S472" s="44">
        <v>0</v>
      </c>
      <c r="T472" s="44">
        <v>1.82</v>
      </c>
      <c r="U472" s="44">
        <v>1.65</v>
      </c>
      <c r="V472" s="44">
        <v>0.67</v>
      </c>
      <c r="W472" s="44">
        <v>1.2</v>
      </c>
      <c r="X472" s="44">
        <v>0.75</v>
      </c>
      <c r="Y472" s="15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55"/>
    </row>
    <row r="473" spans="1:65">
      <c r="B473" s="3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BM473" s="55"/>
    </row>
    <row r="474" spans="1:65" ht="15">
      <c r="B474" s="8" t="s">
        <v>501</v>
      </c>
      <c r="BM474" s="27" t="s">
        <v>66</v>
      </c>
    </row>
    <row r="475" spans="1:65" ht="15">
      <c r="A475" s="24" t="s">
        <v>17</v>
      </c>
      <c r="B475" s="18" t="s">
        <v>108</v>
      </c>
      <c r="C475" s="15" t="s">
        <v>109</v>
      </c>
      <c r="D475" s="16" t="s">
        <v>224</v>
      </c>
      <c r="E475" s="17" t="s">
        <v>224</v>
      </c>
      <c r="F475" s="17" t="s">
        <v>224</v>
      </c>
      <c r="G475" s="17" t="s">
        <v>224</v>
      </c>
      <c r="H475" s="17" t="s">
        <v>224</v>
      </c>
      <c r="I475" s="17" t="s">
        <v>224</v>
      </c>
      <c r="J475" s="17" t="s">
        <v>224</v>
      </c>
      <c r="K475" s="17" t="s">
        <v>224</v>
      </c>
      <c r="L475" s="17" t="s">
        <v>224</v>
      </c>
      <c r="M475" s="17" t="s">
        <v>224</v>
      </c>
      <c r="N475" s="17" t="s">
        <v>224</v>
      </c>
      <c r="O475" s="17" t="s">
        <v>224</v>
      </c>
      <c r="P475" s="17" t="s">
        <v>224</v>
      </c>
      <c r="Q475" s="17" t="s">
        <v>224</v>
      </c>
      <c r="R475" s="17" t="s">
        <v>224</v>
      </c>
      <c r="S475" s="17" t="s">
        <v>224</v>
      </c>
      <c r="T475" s="17" t="s">
        <v>224</v>
      </c>
      <c r="U475" s="17" t="s">
        <v>224</v>
      </c>
      <c r="V475" s="17" t="s">
        <v>224</v>
      </c>
      <c r="W475" s="17" t="s">
        <v>224</v>
      </c>
      <c r="X475" s="17" t="s">
        <v>224</v>
      </c>
      <c r="Y475" s="15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7">
        <v>1</v>
      </c>
    </row>
    <row r="476" spans="1:65">
      <c r="A476" s="29"/>
      <c r="B476" s="19" t="s">
        <v>225</v>
      </c>
      <c r="C476" s="9" t="s">
        <v>225</v>
      </c>
      <c r="D476" s="151" t="s">
        <v>227</v>
      </c>
      <c r="E476" s="152" t="s">
        <v>228</v>
      </c>
      <c r="F476" s="152" t="s">
        <v>229</v>
      </c>
      <c r="G476" s="152" t="s">
        <v>230</v>
      </c>
      <c r="H476" s="152" t="s">
        <v>231</v>
      </c>
      <c r="I476" s="152" t="s">
        <v>232</v>
      </c>
      <c r="J476" s="152" t="s">
        <v>233</v>
      </c>
      <c r="K476" s="152" t="s">
        <v>234</v>
      </c>
      <c r="L476" s="152" t="s">
        <v>235</v>
      </c>
      <c r="M476" s="152" t="s">
        <v>236</v>
      </c>
      <c r="N476" s="152" t="s">
        <v>237</v>
      </c>
      <c r="O476" s="152" t="s">
        <v>238</v>
      </c>
      <c r="P476" s="152" t="s">
        <v>239</v>
      </c>
      <c r="Q476" s="152" t="s">
        <v>240</v>
      </c>
      <c r="R476" s="152" t="s">
        <v>241</v>
      </c>
      <c r="S476" s="152" t="s">
        <v>242</v>
      </c>
      <c r="T476" s="152" t="s">
        <v>243</v>
      </c>
      <c r="U476" s="152" t="s">
        <v>244</v>
      </c>
      <c r="V476" s="152" t="s">
        <v>245</v>
      </c>
      <c r="W476" s="152" t="s">
        <v>246</v>
      </c>
      <c r="X476" s="152" t="s">
        <v>247</v>
      </c>
      <c r="Y476" s="15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7" t="s">
        <v>3</v>
      </c>
    </row>
    <row r="477" spans="1:65">
      <c r="A477" s="29"/>
      <c r="B477" s="19"/>
      <c r="C477" s="9"/>
      <c r="D477" s="10" t="s">
        <v>261</v>
      </c>
      <c r="E477" s="11" t="s">
        <v>261</v>
      </c>
      <c r="F477" s="11" t="s">
        <v>261</v>
      </c>
      <c r="G477" s="11" t="s">
        <v>261</v>
      </c>
      <c r="H477" s="11" t="s">
        <v>277</v>
      </c>
      <c r="I477" s="11" t="s">
        <v>276</v>
      </c>
      <c r="J477" s="11" t="s">
        <v>276</v>
      </c>
      <c r="K477" s="11" t="s">
        <v>277</v>
      </c>
      <c r="L477" s="11" t="s">
        <v>261</v>
      </c>
      <c r="M477" s="11" t="s">
        <v>261</v>
      </c>
      <c r="N477" s="11" t="s">
        <v>261</v>
      </c>
      <c r="O477" s="11" t="s">
        <v>261</v>
      </c>
      <c r="P477" s="11" t="s">
        <v>261</v>
      </c>
      <c r="Q477" s="11" t="s">
        <v>277</v>
      </c>
      <c r="R477" s="11" t="s">
        <v>277</v>
      </c>
      <c r="S477" s="11" t="s">
        <v>261</v>
      </c>
      <c r="T477" s="11" t="s">
        <v>276</v>
      </c>
      <c r="U477" s="11" t="s">
        <v>276</v>
      </c>
      <c r="V477" s="11" t="s">
        <v>277</v>
      </c>
      <c r="W477" s="11" t="s">
        <v>261</v>
      </c>
      <c r="X477" s="11" t="s">
        <v>261</v>
      </c>
      <c r="Y477" s="15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7">
        <v>1</v>
      </c>
    </row>
    <row r="478" spans="1:65">
      <c r="A478" s="29"/>
      <c r="B478" s="19"/>
      <c r="C478" s="9"/>
      <c r="D478" s="25" t="s">
        <v>278</v>
      </c>
      <c r="E478" s="25" t="s">
        <v>253</v>
      </c>
      <c r="F478" s="25" t="s">
        <v>279</v>
      </c>
      <c r="G478" s="25" t="s">
        <v>279</v>
      </c>
      <c r="H478" s="25" t="s">
        <v>280</v>
      </c>
      <c r="I478" s="25" t="s">
        <v>279</v>
      </c>
      <c r="J478" s="25" t="s">
        <v>281</v>
      </c>
      <c r="K478" s="25" t="s">
        <v>281</v>
      </c>
      <c r="L478" s="25" t="s">
        <v>279</v>
      </c>
      <c r="M478" s="25" t="s">
        <v>280</v>
      </c>
      <c r="N478" s="25" t="s">
        <v>280</v>
      </c>
      <c r="O478" s="25" t="s">
        <v>281</v>
      </c>
      <c r="P478" s="25" t="s">
        <v>281</v>
      </c>
      <c r="Q478" s="25" t="s">
        <v>280</v>
      </c>
      <c r="R478" s="25" t="s">
        <v>279</v>
      </c>
      <c r="S478" s="25" t="s">
        <v>279</v>
      </c>
      <c r="T478" s="25" t="s">
        <v>279</v>
      </c>
      <c r="U478" s="25" t="s">
        <v>278</v>
      </c>
      <c r="V478" s="25" t="s">
        <v>278</v>
      </c>
      <c r="W478" s="25" t="s">
        <v>279</v>
      </c>
      <c r="X478" s="25" t="s">
        <v>279</v>
      </c>
      <c r="Y478" s="15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7">
        <v>1</v>
      </c>
    </row>
    <row r="479" spans="1:65">
      <c r="A479" s="29"/>
      <c r="B479" s="18">
        <v>1</v>
      </c>
      <c r="C479" s="14">
        <v>1</v>
      </c>
      <c r="D479" s="213">
        <v>10.6</v>
      </c>
      <c r="E479" s="213">
        <v>11.3</v>
      </c>
      <c r="F479" s="213">
        <v>12.8</v>
      </c>
      <c r="G479" s="213">
        <v>13.1</v>
      </c>
      <c r="H479" s="213">
        <v>16.52</v>
      </c>
      <c r="I479" s="214">
        <v>10</v>
      </c>
      <c r="J479" s="213">
        <v>11.974</v>
      </c>
      <c r="K479" s="213">
        <v>11</v>
      </c>
      <c r="L479" s="213">
        <v>13.9</v>
      </c>
      <c r="M479" s="213">
        <v>13.013999999999999</v>
      </c>
      <c r="N479" s="214">
        <v>18.18</v>
      </c>
      <c r="O479" s="213">
        <v>13.58</v>
      </c>
      <c r="P479" s="213">
        <v>11.6</v>
      </c>
      <c r="Q479" s="214">
        <v>18.7</v>
      </c>
      <c r="R479" s="213">
        <v>8.5</v>
      </c>
      <c r="S479" s="213">
        <v>11.9</v>
      </c>
      <c r="T479" s="213">
        <v>13.4597</v>
      </c>
      <c r="U479" s="213">
        <v>14.462999999999999</v>
      </c>
      <c r="V479" s="213">
        <v>12.3</v>
      </c>
      <c r="W479" s="213">
        <v>12.8</v>
      </c>
      <c r="X479" s="213">
        <v>10.8</v>
      </c>
      <c r="Y479" s="216"/>
      <c r="Z479" s="217"/>
      <c r="AA479" s="217"/>
      <c r="AB479" s="217"/>
      <c r="AC479" s="217"/>
      <c r="AD479" s="217"/>
      <c r="AE479" s="217"/>
      <c r="AF479" s="217"/>
      <c r="AG479" s="217"/>
      <c r="AH479" s="217"/>
      <c r="AI479" s="217"/>
      <c r="AJ479" s="217"/>
      <c r="AK479" s="217"/>
      <c r="AL479" s="217"/>
      <c r="AM479" s="217"/>
      <c r="AN479" s="217"/>
      <c r="AO479" s="217"/>
      <c r="AP479" s="217"/>
      <c r="AQ479" s="217"/>
      <c r="AR479" s="217"/>
      <c r="AS479" s="217"/>
      <c r="AT479" s="217"/>
      <c r="AU479" s="217"/>
      <c r="AV479" s="217"/>
      <c r="AW479" s="217"/>
      <c r="AX479" s="217"/>
      <c r="AY479" s="217"/>
      <c r="AZ479" s="217"/>
      <c r="BA479" s="217"/>
      <c r="BB479" s="217"/>
      <c r="BC479" s="217"/>
      <c r="BD479" s="217"/>
      <c r="BE479" s="217"/>
      <c r="BF479" s="217"/>
      <c r="BG479" s="217"/>
      <c r="BH479" s="217"/>
      <c r="BI479" s="217"/>
      <c r="BJ479" s="217"/>
      <c r="BK479" s="217"/>
      <c r="BL479" s="217"/>
      <c r="BM479" s="218">
        <v>1</v>
      </c>
    </row>
    <row r="480" spans="1:65">
      <c r="A480" s="29"/>
      <c r="B480" s="19">
        <v>1</v>
      </c>
      <c r="C480" s="9">
        <v>2</v>
      </c>
      <c r="D480" s="219">
        <v>10</v>
      </c>
      <c r="E480" s="219">
        <v>11.7</v>
      </c>
      <c r="F480" s="219">
        <v>13.3</v>
      </c>
      <c r="G480" s="219">
        <v>12.3</v>
      </c>
      <c r="H480" s="219">
        <v>16.57</v>
      </c>
      <c r="I480" s="220">
        <v>10</v>
      </c>
      <c r="J480" s="219">
        <v>12.329000000000001</v>
      </c>
      <c r="K480" s="219">
        <v>12.2</v>
      </c>
      <c r="L480" s="219">
        <v>13.7</v>
      </c>
      <c r="M480" s="219">
        <v>12.975</v>
      </c>
      <c r="N480" s="220">
        <v>19.38</v>
      </c>
      <c r="O480" s="219">
        <v>13.81</v>
      </c>
      <c r="P480" s="219">
        <v>10.5</v>
      </c>
      <c r="Q480" s="220">
        <v>18.3</v>
      </c>
      <c r="R480" s="219">
        <v>8.8000000000000007</v>
      </c>
      <c r="S480" s="219">
        <v>12.4</v>
      </c>
      <c r="T480" s="219">
        <v>13.291266666666667</v>
      </c>
      <c r="U480" s="219">
        <v>14.944000000000001</v>
      </c>
      <c r="V480" s="219">
        <v>12.4</v>
      </c>
      <c r="W480" s="219">
        <v>12.8</v>
      </c>
      <c r="X480" s="219">
        <v>12.2</v>
      </c>
      <c r="Y480" s="216"/>
      <c r="Z480" s="217"/>
      <c r="AA480" s="217"/>
      <c r="AB480" s="217"/>
      <c r="AC480" s="217"/>
      <c r="AD480" s="217"/>
      <c r="AE480" s="217"/>
      <c r="AF480" s="217"/>
      <c r="AG480" s="217"/>
      <c r="AH480" s="217"/>
      <c r="AI480" s="217"/>
      <c r="AJ480" s="217"/>
      <c r="AK480" s="217"/>
      <c r="AL480" s="217"/>
      <c r="AM480" s="217"/>
      <c r="AN480" s="217"/>
      <c r="AO480" s="217"/>
      <c r="AP480" s="217"/>
      <c r="AQ480" s="217"/>
      <c r="AR480" s="217"/>
      <c r="AS480" s="217"/>
      <c r="AT480" s="217"/>
      <c r="AU480" s="217"/>
      <c r="AV480" s="217"/>
      <c r="AW480" s="217"/>
      <c r="AX480" s="217"/>
      <c r="AY480" s="217"/>
      <c r="AZ480" s="217"/>
      <c r="BA480" s="217"/>
      <c r="BB480" s="217"/>
      <c r="BC480" s="217"/>
      <c r="BD480" s="217"/>
      <c r="BE480" s="217"/>
      <c r="BF480" s="217"/>
      <c r="BG480" s="217"/>
      <c r="BH480" s="217"/>
      <c r="BI480" s="217"/>
      <c r="BJ480" s="217"/>
      <c r="BK480" s="217"/>
      <c r="BL480" s="217"/>
      <c r="BM480" s="218">
        <v>21</v>
      </c>
    </row>
    <row r="481" spans="1:65">
      <c r="A481" s="29"/>
      <c r="B481" s="19">
        <v>1</v>
      </c>
      <c r="C481" s="9">
        <v>3</v>
      </c>
      <c r="D481" s="219">
        <v>11</v>
      </c>
      <c r="E481" s="219">
        <v>12.3</v>
      </c>
      <c r="F481" s="219">
        <v>12.6</v>
      </c>
      <c r="G481" s="219">
        <v>12.9</v>
      </c>
      <c r="H481" s="219">
        <v>16.97</v>
      </c>
      <c r="I481" s="220">
        <v>10</v>
      </c>
      <c r="J481" s="219">
        <v>11.324</v>
      </c>
      <c r="K481" s="219">
        <v>11.7</v>
      </c>
      <c r="L481" s="219">
        <v>13.7</v>
      </c>
      <c r="M481" s="219">
        <v>12.691000000000001</v>
      </c>
      <c r="N481" s="220">
        <v>18.940000000000001</v>
      </c>
      <c r="O481" s="219">
        <v>13.66</v>
      </c>
      <c r="P481" s="219">
        <v>11.1</v>
      </c>
      <c r="Q481" s="220">
        <v>18</v>
      </c>
      <c r="R481" s="219">
        <v>8.9</v>
      </c>
      <c r="S481" s="219">
        <v>12.5</v>
      </c>
      <c r="T481" s="219">
        <v>13.422550000000001</v>
      </c>
      <c r="U481" s="219">
        <v>14.657</v>
      </c>
      <c r="V481" s="219">
        <v>12.3</v>
      </c>
      <c r="W481" s="219">
        <v>13.2</v>
      </c>
      <c r="X481" s="219">
        <v>12.1</v>
      </c>
      <c r="Y481" s="216"/>
      <c r="Z481" s="217"/>
      <c r="AA481" s="217"/>
      <c r="AB481" s="217"/>
      <c r="AC481" s="217"/>
      <c r="AD481" s="217"/>
      <c r="AE481" s="217"/>
      <c r="AF481" s="217"/>
      <c r="AG481" s="217"/>
      <c r="AH481" s="217"/>
      <c r="AI481" s="217"/>
      <c r="AJ481" s="217"/>
      <c r="AK481" s="217"/>
      <c r="AL481" s="217"/>
      <c r="AM481" s="217"/>
      <c r="AN481" s="217"/>
      <c r="AO481" s="217"/>
      <c r="AP481" s="217"/>
      <c r="AQ481" s="217"/>
      <c r="AR481" s="217"/>
      <c r="AS481" s="217"/>
      <c r="AT481" s="217"/>
      <c r="AU481" s="217"/>
      <c r="AV481" s="217"/>
      <c r="AW481" s="217"/>
      <c r="AX481" s="217"/>
      <c r="AY481" s="217"/>
      <c r="AZ481" s="217"/>
      <c r="BA481" s="217"/>
      <c r="BB481" s="217"/>
      <c r="BC481" s="217"/>
      <c r="BD481" s="217"/>
      <c r="BE481" s="217"/>
      <c r="BF481" s="217"/>
      <c r="BG481" s="217"/>
      <c r="BH481" s="217"/>
      <c r="BI481" s="217"/>
      <c r="BJ481" s="217"/>
      <c r="BK481" s="217"/>
      <c r="BL481" s="217"/>
      <c r="BM481" s="218">
        <v>16</v>
      </c>
    </row>
    <row r="482" spans="1:65">
      <c r="A482" s="29"/>
      <c r="B482" s="19">
        <v>1</v>
      </c>
      <c r="C482" s="9">
        <v>4</v>
      </c>
      <c r="D482" s="219">
        <v>10.7</v>
      </c>
      <c r="E482" s="219">
        <v>11.1</v>
      </c>
      <c r="F482" s="219">
        <v>13</v>
      </c>
      <c r="G482" s="219">
        <v>13</v>
      </c>
      <c r="H482" s="219">
        <v>16.260000000000002</v>
      </c>
      <c r="I482" s="220">
        <v>10</v>
      </c>
      <c r="J482" s="219">
        <v>11.5335</v>
      </c>
      <c r="K482" s="219">
        <v>11.5</v>
      </c>
      <c r="L482" s="219">
        <v>13.8</v>
      </c>
      <c r="M482" s="219">
        <v>13.215999999999999</v>
      </c>
      <c r="N482" s="220">
        <v>19.600000000000001</v>
      </c>
      <c r="O482" s="219">
        <v>14.14</v>
      </c>
      <c r="P482" s="219">
        <v>11.9</v>
      </c>
      <c r="Q482" s="220">
        <v>18.899999999999999</v>
      </c>
      <c r="R482" s="219">
        <v>9.5</v>
      </c>
      <c r="S482" s="219">
        <v>13.3</v>
      </c>
      <c r="T482" s="219">
        <v>13.22</v>
      </c>
      <c r="U482" s="219">
        <v>14.879</v>
      </c>
      <c r="V482" s="219">
        <v>12.5</v>
      </c>
      <c r="W482" s="219">
        <v>12.5</v>
      </c>
      <c r="X482" s="219">
        <v>12.1</v>
      </c>
      <c r="Y482" s="216"/>
      <c r="Z482" s="217"/>
      <c r="AA482" s="217"/>
      <c r="AB482" s="217"/>
      <c r="AC482" s="217"/>
      <c r="AD482" s="217"/>
      <c r="AE482" s="217"/>
      <c r="AF482" s="217"/>
      <c r="AG482" s="217"/>
      <c r="AH482" s="217"/>
      <c r="AI482" s="217"/>
      <c r="AJ482" s="217"/>
      <c r="AK482" s="217"/>
      <c r="AL482" s="217"/>
      <c r="AM482" s="217"/>
      <c r="AN482" s="217"/>
      <c r="AO482" s="217"/>
      <c r="AP482" s="217"/>
      <c r="AQ482" s="217"/>
      <c r="AR482" s="217"/>
      <c r="AS482" s="217"/>
      <c r="AT482" s="217"/>
      <c r="AU482" s="217"/>
      <c r="AV482" s="217"/>
      <c r="AW482" s="217"/>
      <c r="AX482" s="217"/>
      <c r="AY482" s="217"/>
      <c r="AZ482" s="217"/>
      <c r="BA482" s="217"/>
      <c r="BB482" s="217"/>
      <c r="BC482" s="217"/>
      <c r="BD482" s="217"/>
      <c r="BE482" s="217"/>
      <c r="BF482" s="217"/>
      <c r="BG482" s="217"/>
      <c r="BH482" s="217"/>
      <c r="BI482" s="217"/>
      <c r="BJ482" s="217"/>
      <c r="BK482" s="217"/>
      <c r="BL482" s="217"/>
      <c r="BM482" s="218">
        <v>12.594351388888887</v>
      </c>
    </row>
    <row r="483" spans="1:65">
      <c r="A483" s="29"/>
      <c r="B483" s="19">
        <v>1</v>
      </c>
      <c r="C483" s="9">
        <v>5</v>
      </c>
      <c r="D483" s="219">
        <v>10.4</v>
      </c>
      <c r="E483" s="219">
        <v>11.4</v>
      </c>
      <c r="F483" s="219">
        <v>13.6</v>
      </c>
      <c r="G483" s="219">
        <v>12.6</v>
      </c>
      <c r="H483" s="219">
        <v>16.600000000000001</v>
      </c>
      <c r="I483" s="220">
        <v>10</v>
      </c>
      <c r="J483" s="219">
        <v>11.337999999999999</v>
      </c>
      <c r="K483" s="219">
        <v>12.4</v>
      </c>
      <c r="L483" s="219">
        <v>14</v>
      </c>
      <c r="M483" s="219">
        <v>12.644</v>
      </c>
      <c r="N483" s="220">
        <v>20.03</v>
      </c>
      <c r="O483" s="219">
        <v>13.28</v>
      </c>
      <c r="P483" s="219">
        <v>10.9</v>
      </c>
      <c r="Q483" s="220">
        <v>18</v>
      </c>
      <c r="R483" s="219">
        <v>9.8000000000000007</v>
      </c>
      <c r="S483" s="219">
        <v>12.2</v>
      </c>
      <c r="T483" s="219">
        <v>13.511833333333334</v>
      </c>
      <c r="U483" s="219">
        <v>14.923999999999999</v>
      </c>
      <c r="V483" s="219">
        <v>12.7</v>
      </c>
      <c r="W483" s="219">
        <v>12.8</v>
      </c>
      <c r="X483" s="219">
        <v>10.8</v>
      </c>
      <c r="Y483" s="216"/>
      <c r="Z483" s="217"/>
      <c r="AA483" s="217"/>
      <c r="AB483" s="217"/>
      <c r="AC483" s="217"/>
      <c r="AD483" s="217"/>
      <c r="AE483" s="217"/>
      <c r="AF483" s="217"/>
      <c r="AG483" s="217"/>
      <c r="AH483" s="217"/>
      <c r="AI483" s="217"/>
      <c r="AJ483" s="217"/>
      <c r="AK483" s="217"/>
      <c r="AL483" s="217"/>
      <c r="AM483" s="217"/>
      <c r="AN483" s="217"/>
      <c r="AO483" s="217"/>
      <c r="AP483" s="217"/>
      <c r="AQ483" s="217"/>
      <c r="AR483" s="217"/>
      <c r="AS483" s="217"/>
      <c r="AT483" s="217"/>
      <c r="AU483" s="217"/>
      <c r="AV483" s="217"/>
      <c r="AW483" s="217"/>
      <c r="AX483" s="217"/>
      <c r="AY483" s="217"/>
      <c r="AZ483" s="217"/>
      <c r="BA483" s="217"/>
      <c r="BB483" s="217"/>
      <c r="BC483" s="217"/>
      <c r="BD483" s="217"/>
      <c r="BE483" s="217"/>
      <c r="BF483" s="217"/>
      <c r="BG483" s="217"/>
      <c r="BH483" s="217"/>
      <c r="BI483" s="217"/>
      <c r="BJ483" s="217"/>
      <c r="BK483" s="217"/>
      <c r="BL483" s="217"/>
      <c r="BM483" s="218">
        <v>91</v>
      </c>
    </row>
    <row r="484" spans="1:65">
      <c r="A484" s="29"/>
      <c r="B484" s="19">
        <v>1</v>
      </c>
      <c r="C484" s="9">
        <v>6</v>
      </c>
      <c r="D484" s="219">
        <v>9.9</v>
      </c>
      <c r="E484" s="219">
        <v>11.1</v>
      </c>
      <c r="F484" s="219">
        <v>13</v>
      </c>
      <c r="G484" s="219">
        <v>12.7</v>
      </c>
      <c r="H484" s="219">
        <v>16.95</v>
      </c>
      <c r="I484" s="220">
        <v>10</v>
      </c>
      <c r="J484" s="219">
        <v>11.6615</v>
      </c>
      <c r="K484" s="219">
        <v>11.9</v>
      </c>
      <c r="L484" s="219">
        <v>13.9</v>
      </c>
      <c r="M484" s="219">
        <v>13.307</v>
      </c>
      <c r="N484" s="220">
        <v>20.12</v>
      </c>
      <c r="O484" s="219">
        <v>14.77</v>
      </c>
      <c r="P484" s="219">
        <v>11.6</v>
      </c>
      <c r="Q484" s="220">
        <v>17.899999999999999</v>
      </c>
      <c r="R484" s="219">
        <v>10</v>
      </c>
      <c r="S484" s="219">
        <v>13.3</v>
      </c>
      <c r="T484" s="219">
        <v>13.428600000000001</v>
      </c>
      <c r="U484" s="219">
        <v>14.932</v>
      </c>
      <c r="V484" s="221">
        <v>13.3</v>
      </c>
      <c r="W484" s="219">
        <v>12.4</v>
      </c>
      <c r="X484" s="219">
        <v>12</v>
      </c>
      <c r="Y484" s="216"/>
      <c r="Z484" s="217"/>
      <c r="AA484" s="217"/>
      <c r="AB484" s="217"/>
      <c r="AC484" s="217"/>
      <c r="AD484" s="217"/>
      <c r="AE484" s="217"/>
      <c r="AF484" s="217"/>
      <c r="AG484" s="217"/>
      <c r="AH484" s="217"/>
      <c r="AI484" s="217"/>
      <c r="AJ484" s="217"/>
      <c r="AK484" s="217"/>
      <c r="AL484" s="217"/>
      <c r="AM484" s="217"/>
      <c r="AN484" s="217"/>
      <c r="AO484" s="217"/>
      <c r="AP484" s="217"/>
      <c r="AQ484" s="217"/>
      <c r="AR484" s="217"/>
      <c r="AS484" s="217"/>
      <c r="AT484" s="217"/>
      <c r="AU484" s="217"/>
      <c r="AV484" s="217"/>
      <c r="AW484" s="217"/>
      <c r="AX484" s="217"/>
      <c r="AY484" s="217"/>
      <c r="AZ484" s="217"/>
      <c r="BA484" s="217"/>
      <c r="BB484" s="217"/>
      <c r="BC484" s="217"/>
      <c r="BD484" s="217"/>
      <c r="BE484" s="217"/>
      <c r="BF484" s="217"/>
      <c r="BG484" s="217"/>
      <c r="BH484" s="217"/>
      <c r="BI484" s="217"/>
      <c r="BJ484" s="217"/>
      <c r="BK484" s="217"/>
      <c r="BL484" s="217"/>
      <c r="BM484" s="222"/>
    </row>
    <row r="485" spans="1:65">
      <c r="A485" s="29"/>
      <c r="B485" s="20" t="s">
        <v>254</v>
      </c>
      <c r="C485" s="12"/>
      <c r="D485" s="223">
        <v>10.433333333333332</v>
      </c>
      <c r="E485" s="223">
        <v>11.483333333333333</v>
      </c>
      <c r="F485" s="223">
        <v>13.049999999999999</v>
      </c>
      <c r="G485" s="223">
        <v>12.766666666666666</v>
      </c>
      <c r="H485" s="223">
        <v>16.645000000000003</v>
      </c>
      <c r="I485" s="223">
        <v>10</v>
      </c>
      <c r="J485" s="223">
        <v>11.693333333333333</v>
      </c>
      <c r="K485" s="223">
        <v>11.783333333333333</v>
      </c>
      <c r="L485" s="223">
        <v>13.833333333333334</v>
      </c>
      <c r="M485" s="223">
        <v>12.974500000000001</v>
      </c>
      <c r="N485" s="223">
        <v>19.375</v>
      </c>
      <c r="O485" s="223">
        <v>13.873333333333333</v>
      </c>
      <c r="P485" s="223">
        <v>11.266666666666666</v>
      </c>
      <c r="Q485" s="223">
        <v>18.3</v>
      </c>
      <c r="R485" s="223">
        <v>9.25</v>
      </c>
      <c r="S485" s="223">
        <v>12.6</v>
      </c>
      <c r="T485" s="223">
        <v>13.388991666666668</v>
      </c>
      <c r="U485" s="223">
        <v>14.799833333333332</v>
      </c>
      <c r="V485" s="223">
        <v>12.583333333333334</v>
      </c>
      <c r="W485" s="223">
        <v>12.75</v>
      </c>
      <c r="X485" s="223">
        <v>11.666666666666666</v>
      </c>
      <c r="Y485" s="216"/>
      <c r="Z485" s="217"/>
      <c r="AA485" s="217"/>
      <c r="AB485" s="217"/>
      <c r="AC485" s="217"/>
      <c r="AD485" s="217"/>
      <c r="AE485" s="217"/>
      <c r="AF485" s="217"/>
      <c r="AG485" s="217"/>
      <c r="AH485" s="217"/>
      <c r="AI485" s="217"/>
      <c r="AJ485" s="217"/>
      <c r="AK485" s="217"/>
      <c r="AL485" s="217"/>
      <c r="AM485" s="217"/>
      <c r="AN485" s="217"/>
      <c r="AO485" s="217"/>
      <c r="AP485" s="217"/>
      <c r="AQ485" s="217"/>
      <c r="AR485" s="217"/>
      <c r="AS485" s="217"/>
      <c r="AT485" s="217"/>
      <c r="AU485" s="217"/>
      <c r="AV485" s="217"/>
      <c r="AW485" s="217"/>
      <c r="AX485" s="217"/>
      <c r="AY485" s="217"/>
      <c r="AZ485" s="217"/>
      <c r="BA485" s="217"/>
      <c r="BB485" s="217"/>
      <c r="BC485" s="217"/>
      <c r="BD485" s="217"/>
      <c r="BE485" s="217"/>
      <c r="BF485" s="217"/>
      <c r="BG485" s="217"/>
      <c r="BH485" s="217"/>
      <c r="BI485" s="217"/>
      <c r="BJ485" s="217"/>
      <c r="BK485" s="217"/>
      <c r="BL485" s="217"/>
      <c r="BM485" s="222"/>
    </row>
    <row r="486" spans="1:65">
      <c r="A486" s="29"/>
      <c r="B486" s="3" t="s">
        <v>255</v>
      </c>
      <c r="C486" s="28"/>
      <c r="D486" s="219">
        <v>10.5</v>
      </c>
      <c r="E486" s="219">
        <v>11.350000000000001</v>
      </c>
      <c r="F486" s="219">
        <v>13</v>
      </c>
      <c r="G486" s="219">
        <v>12.8</v>
      </c>
      <c r="H486" s="219">
        <v>16.585000000000001</v>
      </c>
      <c r="I486" s="219">
        <v>10</v>
      </c>
      <c r="J486" s="219">
        <v>11.5975</v>
      </c>
      <c r="K486" s="219">
        <v>11.8</v>
      </c>
      <c r="L486" s="219">
        <v>13.850000000000001</v>
      </c>
      <c r="M486" s="219">
        <v>12.994499999999999</v>
      </c>
      <c r="N486" s="219">
        <v>19.490000000000002</v>
      </c>
      <c r="O486" s="219">
        <v>13.734999999999999</v>
      </c>
      <c r="P486" s="219">
        <v>11.35</v>
      </c>
      <c r="Q486" s="219">
        <v>18.149999999999999</v>
      </c>
      <c r="R486" s="219">
        <v>9.1999999999999993</v>
      </c>
      <c r="S486" s="219">
        <v>12.45</v>
      </c>
      <c r="T486" s="219">
        <v>13.425575000000002</v>
      </c>
      <c r="U486" s="219">
        <v>14.901499999999999</v>
      </c>
      <c r="V486" s="219">
        <v>12.45</v>
      </c>
      <c r="W486" s="219">
        <v>12.8</v>
      </c>
      <c r="X486" s="219">
        <v>12.05</v>
      </c>
      <c r="Y486" s="216"/>
      <c r="Z486" s="217"/>
      <c r="AA486" s="217"/>
      <c r="AB486" s="217"/>
      <c r="AC486" s="217"/>
      <c r="AD486" s="217"/>
      <c r="AE486" s="217"/>
      <c r="AF486" s="217"/>
      <c r="AG486" s="217"/>
      <c r="AH486" s="217"/>
      <c r="AI486" s="217"/>
      <c r="AJ486" s="217"/>
      <c r="AK486" s="217"/>
      <c r="AL486" s="217"/>
      <c r="AM486" s="217"/>
      <c r="AN486" s="217"/>
      <c r="AO486" s="217"/>
      <c r="AP486" s="217"/>
      <c r="AQ486" s="217"/>
      <c r="AR486" s="217"/>
      <c r="AS486" s="217"/>
      <c r="AT486" s="217"/>
      <c r="AU486" s="217"/>
      <c r="AV486" s="217"/>
      <c r="AW486" s="217"/>
      <c r="AX486" s="217"/>
      <c r="AY486" s="217"/>
      <c r="AZ486" s="217"/>
      <c r="BA486" s="217"/>
      <c r="BB486" s="217"/>
      <c r="BC486" s="217"/>
      <c r="BD486" s="217"/>
      <c r="BE486" s="217"/>
      <c r="BF486" s="217"/>
      <c r="BG486" s="217"/>
      <c r="BH486" s="217"/>
      <c r="BI486" s="217"/>
      <c r="BJ486" s="217"/>
      <c r="BK486" s="217"/>
      <c r="BL486" s="217"/>
      <c r="BM486" s="222"/>
    </row>
    <row r="487" spans="1:65">
      <c r="A487" s="29"/>
      <c r="B487" s="3" t="s">
        <v>256</v>
      </c>
      <c r="C487" s="28"/>
      <c r="D487" s="219">
        <v>0.42268979957726266</v>
      </c>
      <c r="E487" s="219">
        <v>0.45789372857319949</v>
      </c>
      <c r="F487" s="219">
        <v>0.35637059362410922</v>
      </c>
      <c r="G487" s="219">
        <v>0.29439202887759469</v>
      </c>
      <c r="H487" s="219">
        <v>0.27208454568387291</v>
      </c>
      <c r="I487" s="219">
        <v>0</v>
      </c>
      <c r="J487" s="219">
        <v>0.3929566982081702</v>
      </c>
      <c r="K487" s="219">
        <v>0.5036533199202271</v>
      </c>
      <c r="L487" s="219">
        <v>0.12110601416390003</v>
      </c>
      <c r="M487" s="219">
        <v>0.26834362299111914</v>
      </c>
      <c r="N487" s="219">
        <v>0.7282787927710106</v>
      </c>
      <c r="O487" s="219">
        <v>0.52206002209196856</v>
      </c>
      <c r="P487" s="219">
        <v>0.52408650685422786</v>
      </c>
      <c r="Q487" s="219">
        <v>0.41472882706655412</v>
      </c>
      <c r="R487" s="219">
        <v>0.60249481325568277</v>
      </c>
      <c r="S487" s="219">
        <v>0.57965506984757786</v>
      </c>
      <c r="T487" s="219">
        <v>0.11035677079867412</v>
      </c>
      <c r="U487" s="219">
        <v>0.19687297088901465</v>
      </c>
      <c r="V487" s="219">
        <v>0.38166302763912913</v>
      </c>
      <c r="W487" s="219">
        <v>0.28106938645110363</v>
      </c>
      <c r="X487" s="219">
        <v>0.67428974978614797</v>
      </c>
      <c r="Y487" s="216"/>
      <c r="Z487" s="217"/>
      <c r="AA487" s="217"/>
      <c r="AB487" s="217"/>
      <c r="AC487" s="217"/>
      <c r="AD487" s="217"/>
      <c r="AE487" s="217"/>
      <c r="AF487" s="217"/>
      <c r="AG487" s="217"/>
      <c r="AH487" s="217"/>
      <c r="AI487" s="217"/>
      <c r="AJ487" s="217"/>
      <c r="AK487" s="217"/>
      <c r="AL487" s="217"/>
      <c r="AM487" s="217"/>
      <c r="AN487" s="217"/>
      <c r="AO487" s="217"/>
      <c r="AP487" s="217"/>
      <c r="AQ487" s="217"/>
      <c r="AR487" s="217"/>
      <c r="AS487" s="217"/>
      <c r="AT487" s="217"/>
      <c r="AU487" s="217"/>
      <c r="AV487" s="217"/>
      <c r="AW487" s="217"/>
      <c r="AX487" s="217"/>
      <c r="AY487" s="217"/>
      <c r="AZ487" s="217"/>
      <c r="BA487" s="217"/>
      <c r="BB487" s="217"/>
      <c r="BC487" s="217"/>
      <c r="BD487" s="217"/>
      <c r="BE487" s="217"/>
      <c r="BF487" s="217"/>
      <c r="BG487" s="217"/>
      <c r="BH487" s="217"/>
      <c r="BI487" s="217"/>
      <c r="BJ487" s="217"/>
      <c r="BK487" s="217"/>
      <c r="BL487" s="217"/>
      <c r="BM487" s="222"/>
    </row>
    <row r="488" spans="1:65">
      <c r="A488" s="29"/>
      <c r="B488" s="3" t="s">
        <v>86</v>
      </c>
      <c r="C488" s="28"/>
      <c r="D488" s="13">
        <v>4.0513399320504413E-2</v>
      </c>
      <c r="E488" s="13">
        <v>3.9874635289393279E-2</v>
      </c>
      <c r="F488" s="13">
        <v>2.7308091465448985E-2</v>
      </c>
      <c r="G488" s="13">
        <v>2.3059427849419951E-2</v>
      </c>
      <c r="H488" s="13">
        <v>1.6346322960881517E-2</v>
      </c>
      <c r="I488" s="13">
        <v>0</v>
      </c>
      <c r="J488" s="13">
        <v>3.3605190838783085E-2</v>
      </c>
      <c r="K488" s="13">
        <v>4.2742856004545443E-2</v>
      </c>
      <c r="L488" s="13">
        <v>8.7546516263060266E-3</v>
      </c>
      <c r="M488" s="13">
        <v>2.0682386449660421E-2</v>
      </c>
      <c r="N488" s="13">
        <v>3.7588582852697318E-2</v>
      </c>
      <c r="O488" s="13">
        <v>3.7630467714461935E-2</v>
      </c>
      <c r="P488" s="13">
        <v>4.6516553862801291E-2</v>
      </c>
      <c r="Q488" s="13">
        <v>2.2662777435330825E-2</v>
      </c>
      <c r="R488" s="13">
        <v>6.513457440601976E-2</v>
      </c>
      <c r="S488" s="13">
        <v>4.6004370622823643E-2</v>
      </c>
      <c r="T488" s="13">
        <v>8.2423511453382364E-3</v>
      </c>
      <c r="U488" s="13">
        <v>1.3302377564320409E-2</v>
      </c>
      <c r="V488" s="13">
        <v>3.0330836633573173E-2</v>
      </c>
      <c r="W488" s="13">
        <v>2.2044657760870872E-2</v>
      </c>
      <c r="X488" s="13">
        <v>5.7796264267384115E-2</v>
      </c>
      <c r="Y488" s="15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29"/>
      <c r="B489" s="3" t="s">
        <v>257</v>
      </c>
      <c r="C489" s="28"/>
      <c r="D489" s="13">
        <v>-0.17158629204693066</v>
      </c>
      <c r="E489" s="13">
        <v>-8.8215583419065768E-2</v>
      </c>
      <c r="F489" s="13">
        <v>3.6178807232034149E-2</v>
      </c>
      <c r="G489" s="13">
        <v>1.3681949348324451E-2</v>
      </c>
      <c r="H489" s="13">
        <v>0.32162423343886681</v>
      </c>
      <c r="I489" s="13">
        <v>-0.20599325116319223</v>
      </c>
      <c r="J489" s="13">
        <v>-7.1541441693492747E-2</v>
      </c>
      <c r="K489" s="13">
        <v>-6.4395380953961467E-2</v>
      </c>
      <c r="L489" s="13">
        <v>9.8376002557584163E-2</v>
      </c>
      <c r="M489" s="13">
        <v>3.018405627831644E-2</v>
      </c>
      <c r="N489" s="13">
        <v>0.5383880758713151</v>
      </c>
      <c r="O489" s="13">
        <v>0.1015520295529313</v>
      </c>
      <c r="P489" s="13">
        <v>-0.10541906297719661</v>
      </c>
      <c r="Q489" s="13">
        <v>0.45303235037135825</v>
      </c>
      <c r="R489" s="13">
        <v>-0.26554375732595281</v>
      </c>
      <c r="S489" s="13">
        <v>4.4850353437775325E-4</v>
      </c>
      <c r="T489" s="13">
        <v>6.3094974345311305E-2</v>
      </c>
      <c r="U489" s="13">
        <v>0.17511675483266154</v>
      </c>
      <c r="V489" s="13">
        <v>-8.7484104701684995E-4</v>
      </c>
      <c r="W489" s="13">
        <v>1.2358604766929959E-2</v>
      </c>
      <c r="X489" s="13">
        <v>-7.3658793023724245E-2</v>
      </c>
      <c r="Y489" s="15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A490" s="29"/>
      <c r="B490" s="45" t="s">
        <v>258</v>
      </c>
      <c r="C490" s="46"/>
      <c r="D490" s="44">
        <v>1.45</v>
      </c>
      <c r="E490" s="44">
        <v>0.79</v>
      </c>
      <c r="F490" s="44">
        <v>0.18</v>
      </c>
      <c r="G490" s="44">
        <v>0.01</v>
      </c>
      <c r="H490" s="44">
        <v>2.42</v>
      </c>
      <c r="I490" s="44" t="s">
        <v>259</v>
      </c>
      <c r="J490" s="44">
        <v>0.66</v>
      </c>
      <c r="K490" s="44">
        <v>0.61</v>
      </c>
      <c r="L490" s="44">
        <v>0.67</v>
      </c>
      <c r="M490" s="44">
        <v>0.13</v>
      </c>
      <c r="N490" s="44">
        <v>4.12</v>
      </c>
      <c r="O490" s="44">
        <v>0.69</v>
      </c>
      <c r="P490" s="44">
        <v>0.93</v>
      </c>
      <c r="Q490" s="44">
        <v>3.45</v>
      </c>
      <c r="R490" s="44">
        <v>2.1800000000000002</v>
      </c>
      <c r="S490" s="44">
        <v>0.1</v>
      </c>
      <c r="T490" s="44">
        <v>0.39</v>
      </c>
      <c r="U490" s="44">
        <v>1.27</v>
      </c>
      <c r="V490" s="44">
        <v>0.11</v>
      </c>
      <c r="W490" s="44">
        <v>0.01</v>
      </c>
      <c r="X490" s="44">
        <v>0.68</v>
      </c>
      <c r="Y490" s="15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5"/>
    </row>
    <row r="491" spans="1:65">
      <c r="B491" s="30" t="s">
        <v>284</v>
      </c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BM491" s="55"/>
    </row>
    <row r="492" spans="1:65">
      <c r="BM492" s="55"/>
    </row>
    <row r="493" spans="1:65" ht="15">
      <c r="B493" s="8" t="s">
        <v>502</v>
      </c>
      <c r="BM493" s="27" t="s">
        <v>66</v>
      </c>
    </row>
    <row r="494" spans="1:65" ht="15">
      <c r="A494" s="24" t="s">
        <v>20</v>
      </c>
      <c r="B494" s="18" t="s">
        <v>108</v>
      </c>
      <c r="C494" s="15" t="s">
        <v>109</v>
      </c>
      <c r="D494" s="16" t="s">
        <v>224</v>
      </c>
      <c r="E494" s="17" t="s">
        <v>224</v>
      </c>
      <c r="F494" s="17" t="s">
        <v>224</v>
      </c>
      <c r="G494" s="17" t="s">
        <v>224</v>
      </c>
      <c r="H494" s="17" t="s">
        <v>224</v>
      </c>
      <c r="I494" s="17" t="s">
        <v>224</v>
      </c>
      <c r="J494" s="17" t="s">
        <v>224</v>
      </c>
      <c r="K494" s="17" t="s">
        <v>224</v>
      </c>
      <c r="L494" s="17" t="s">
        <v>224</v>
      </c>
      <c r="M494" s="17" t="s">
        <v>224</v>
      </c>
      <c r="N494" s="17" t="s">
        <v>224</v>
      </c>
      <c r="O494" s="17" t="s">
        <v>224</v>
      </c>
      <c r="P494" s="17" t="s">
        <v>224</v>
      </c>
      <c r="Q494" s="17" t="s">
        <v>224</v>
      </c>
      <c r="R494" s="17" t="s">
        <v>224</v>
      </c>
      <c r="S494" s="17" t="s">
        <v>224</v>
      </c>
      <c r="T494" s="17" t="s">
        <v>224</v>
      </c>
      <c r="U494" s="17" t="s">
        <v>224</v>
      </c>
      <c r="V494" s="17" t="s">
        <v>224</v>
      </c>
      <c r="W494" s="15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7">
        <v>1</v>
      </c>
    </row>
    <row r="495" spans="1:65">
      <c r="A495" s="29"/>
      <c r="B495" s="19" t="s">
        <v>225</v>
      </c>
      <c r="C495" s="9" t="s">
        <v>225</v>
      </c>
      <c r="D495" s="151" t="s">
        <v>227</v>
      </c>
      <c r="E495" s="152" t="s">
        <v>229</v>
      </c>
      <c r="F495" s="152" t="s">
        <v>230</v>
      </c>
      <c r="G495" s="152" t="s">
        <v>231</v>
      </c>
      <c r="H495" s="152" t="s">
        <v>232</v>
      </c>
      <c r="I495" s="152" t="s">
        <v>233</v>
      </c>
      <c r="J495" s="152" t="s">
        <v>234</v>
      </c>
      <c r="K495" s="152" t="s">
        <v>235</v>
      </c>
      <c r="L495" s="152" t="s">
        <v>236</v>
      </c>
      <c r="M495" s="152" t="s">
        <v>237</v>
      </c>
      <c r="N495" s="152" t="s">
        <v>238</v>
      </c>
      <c r="O495" s="152" t="s">
        <v>239</v>
      </c>
      <c r="P495" s="152" t="s">
        <v>240</v>
      </c>
      <c r="Q495" s="152" t="s">
        <v>241</v>
      </c>
      <c r="R495" s="152" t="s">
        <v>242</v>
      </c>
      <c r="S495" s="152" t="s">
        <v>243</v>
      </c>
      <c r="T495" s="152" t="s">
        <v>244</v>
      </c>
      <c r="U495" s="152" t="s">
        <v>245</v>
      </c>
      <c r="V495" s="152" t="s">
        <v>246</v>
      </c>
      <c r="W495" s="15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7" t="s">
        <v>3</v>
      </c>
    </row>
    <row r="496" spans="1:65">
      <c r="A496" s="29"/>
      <c r="B496" s="19"/>
      <c r="C496" s="9"/>
      <c r="D496" s="10" t="s">
        <v>276</v>
      </c>
      <c r="E496" s="11" t="s">
        <v>261</v>
      </c>
      <c r="F496" s="11" t="s">
        <v>261</v>
      </c>
      <c r="G496" s="11" t="s">
        <v>277</v>
      </c>
      <c r="H496" s="11" t="s">
        <v>276</v>
      </c>
      <c r="I496" s="11" t="s">
        <v>276</v>
      </c>
      <c r="J496" s="11" t="s">
        <v>277</v>
      </c>
      <c r="K496" s="11" t="s">
        <v>261</v>
      </c>
      <c r="L496" s="11" t="s">
        <v>261</v>
      </c>
      <c r="M496" s="11" t="s">
        <v>261</v>
      </c>
      <c r="N496" s="11" t="s">
        <v>261</v>
      </c>
      <c r="O496" s="11" t="s">
        <v>277</v>
      </c>
      <c r="P496" s="11" t="s">
        <v>277</v>
      </c>
      <c r="Q496" s="11" t="s">
        <v>277</v>
      </c>
      <c r="R496" s="11" t="s">
        <v>261</v>
      </c>
      <c r="S496" s="11" t="s">
        <v>276</v>
      </c>
      <c r="T496" s="11" t="s">
        <v>276</v>
      </c>
      <c r="U496" s="11" t="s">
        <v>277</v>
      </c>
      <c r="V496" s="11" t="s">
        <v>261</v>
      </c>
      <c r="W496" s="15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7">
        <v>1</v>
      </c>
    </row>
    <row r="497" spans="1:65">
      <c r="A497" s="29"/>
      <c r="B497" s="19"/>
      <c r="C497" s="9"/>
      <c r="D497" s="25" t="s">
        <v>278</v>
      </c>
      <c r="E497" s="25" t="s">
        <v>279</v>
      </c>
      <c r="F497" s="25" t="s">
        <v>279</v>
      </c>
      <c r="G497" s="25" t="s">
        <v>280</v>
      </c>
      <c r="H497" s="25" t="s">
        <v>279</v>
      </c>
      <c r="I497" s="25" t="s">
        <v>281</v>
      </c>
      <c r="J497" s="25" t="s">
        <v>281</v>
      </c>
      <c r="K497" s="25" t="s">
        <v>279</v>
      </c>
      <c r="L497" s="25" t="s">
        <v>280</v>
      </c>
      <c r="M497" s="25" t="s">
        <v>280</v>
      </c>
      <c r="N497" s="25" t="s">
        <v>281</v>
      </c>
      <c r="O497" s="25" t="s">
        <v>281</v>
      </c>
      <c r="P497" s="25" t="s">
        <v>280</v>
      </c>
      <c r="Q497" s="25" t="s">
        <v>279</v>
      </c>
      <c r="R497" s="25" t="s">
        <v>279</v>
      </c>
      <c r="S497" s="25" t="s">
        <v>279</v>
      </c>
      <c r="T497" s="25" t="s">
        <v>278</v>
      </c>
      <c r="U497" s="25" t="s">
        <v>278</v>
      </c>
      <c r="V497" s="25" t="s">
        <v>279</v>
      </c>
      <c r="W497" s="15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7">
        <v>2</v>
      </c>
    </row>
    <row r="498" spans="1:65">
      <c r="A498" s="29"/>
      <c r="B498" s="18">
        <v>1</v>
      </c>
      <c r="C498" s="14">
        <v>1</v>
      </c>
      <c r="D498" s="213">
        <v>32</v>
      </c>
      <c r="E498" s="213">
        <v>31.100000000000005</v>
      </c>
      <c r="F498" s="213">
        <v>32.200000000000003</v>
      </c>
      <c r="G498" s="213">
        <v>30.9</v>
      </c>
      <c r="H498" s="214">
        <v>30</v>
      </c>
      <c r="I498" s="215">
        <v>29.975000000000001</v>
      </c>
      <c r="J498" s="213">
        <v>28.2</v>
      </c>
      <c r="K498" s="213">
        <v>30</v>
      </c>
      <c r="L498" s="213">
        <v>32</v>
      </c>
      <c r="M498" s="213">
        <v>31.4</v>
      </c>
      <c r="N498" s="213">
        <v>32</v>
      </c>
      <c r="O498" s="213">
        <v>30</v>
      </c>
      <c r="P498" s="213">
        <v>33.6</v>
      </c>
      <c r="Q498" s="213">
        <v>29.5</v>
      </c>
      <c r="R498" s="213">
        <v>29.3</v>
      </c>
      <c r="S498" s="213">
        <v>33.556933333333326</v>
      </c>
      <c r="T498" s="214">
        <v>37.173999999999999</v>
      </c>
      <c r="U498" s="213">
        <v>31</v>
      </c>
      <c r="V498" s="213">
        <v>33.200000000000003</v>
      </c>
      <c r="W498" s="216"/>
      <c r="X498" s="217"/>
      <c r="Y498" s="217"/>
      <c r="Z498" s="217"/>
      <c r="AA498" s="217"/>
      <c r="AB498" s="217"/>
      <c r="AC498" s="217"/>
      <c r="AD498" s="217"/>
      <c r="AE498" s="217"/>
      <c r="AF498" s="217"/>
      <c r="AG498" s="217"/>
      <c r="AH498" s="217"/>
      <c r="AI498" s="217"/>
      <c r="AJ498" s="217"/>
      <c r="AK498" s="217"/>
      <c r="AL498" s="217"/>
      <c r="AM498" s="217"/>
      <c r="AN498" s="217"/>
      <c r="AO498" s="217"/>
      <c r="AP498" s="217"/>
      <c r="AQ498" s="217"/>
      <c r="AR498" s="217"/>
      <c r="AS498" s="217"/>
      <c r="AT498" s="217"/>
      <c r="AU498" s="217"/>
      <c r="AV498" s="217"/>
      <c r="AW498" s="217"/>
      <c r="AX498" s="217"/>
      <c r="AY498" s="217"/>
      <c r="AZ498" s="217"/>
      <c r="BA498" s="217"/>
      <c r="BB498" s="217"/>
      <c r="BC498" s="217"/>
      <c r="BD498" s="217"/>
      <c r="BE498" s="217"/>
      <c r="BF498" s="217"/>
      <c r="BG498" s="217"/>
      <c r="BH498" s="217"/>
      <c r="BI498" s="217"/>
      <c r="BJ498" s="217"/>
      <c r="BK498" s="217"/>
      <c r="BL498" s="217"/>
      <c r="BM498" s="218">
        <v>1</v>
      </c>
    </row>
    <row r="499" spans="1:65">
      <c r="A499" s="29"/>
      <c r="B499" s="19">
        <v>1</v>
      </c>
      <c r="C499" s="9">
        <v>2</v>
      </c>
      <c r="D499" s="219">
        <v>32</v>
      </c>
      <c r="E499" s="219">
        <v>31.100000000000005</v>
      </c>
      <c r="F499" s="219">
        <v>31.6</v>
      </c>
      <c r="G499" s="219">
        <v>30.7</v>
      </c>
      <c r="H499" s="220">
        <v>30</v>
      </c>
      <c r="I499" s="219">
        <v>28.737000000000002</v>
      </c>
      <c r="J499" s="219">
        <v>30.800000000000004</v>
      </c>
      <c r="K499" s="219">
        <v>29.8</v>
      </c>
      <c r="L499" s="219">
        <v>31.899999999999995</v>
      </c>
      <c r="M499" s="219">
        <v>31.899999999999995</v>
      </c>
      <c r="N499" s="219">
        <v>32.700000000000003</v>
      </c>
      <c r="O499" s="219">
        <v>29</v>
      </c>
      <c r="P499" s="219">
        <v>33.200000000000003</v>
      </c>
      <c r="Q499" s="219">
        <v>28.1</v>
      </c>
      <c r="R499" s="219">
        <v>29.7</v>
      </c>
      <c r="S499" s="219">
        <v>33.83</v>
      </c>
      <c r="T499" s="220">
        <v>35.909999999999997</v>
      </c>
      <c r="U499" s="219">
        <v>31</v>
      </c>
      <c r="V499" s="219">
        <v>33.299999999999997</v>
      </c>
      <c r="W499" s="216"/>
      <c r="X499" s="217"/>
      <c r="Y499" s="217"/>
      <c r="Z499" s="217"/>
      <c r="AA499" s="217"/>
      <c r="AB499" s="217"/>
      <c r="AC499" s="217"/>
      <c r="AD499" s="217"/>
      <c r="AE499" s="217"/>
      <c r="AF499" s="217"/>
      <c r="AG499" s="217"/>
      <c r="AH499" s="217"/>
      <c r="AI499" s="217"/>
      <c r="AJ499" s="217"/>
      <c r="AK499" s="217"/>
      <c r="AL499" s="217"/>
      <c r="AM499" s="217"/>
      <c r="AN499" s="217"/>
      <c r="AO499" s="217"/>
      <c r="AP499" s="217"/>
      <c r="AQ499" s="217"/>
      <c r="AR499" s="217"/>
      <c r="AS499" s="217"/>
      <c r="AT499" s="217"/>
      <c r="AU499" s="217"/>
      <c r="AV499" s="217"/>
      <c r="AW499" s="217"/>
      <c r="AX499" s="217"/>
      <c r="AY499" s="217"/>
      <c r="AZ499" s="217"/>
      <c r="BA499" s="217"/>
      <c r="BB499" s="217"/>
      <c r="BC499" s="217"/>
      <c r="BD499" s="217"/>
      <c r="BE499" s="217"/>
      <c r="BF499" s="217"/>
      <c r="BG499" s="217"/>
      <c r="BH499" s="217"/>
      <c r="BI499" s="217"/>
      <c r="BJ499" s="217"/>
      <c r="BK499" s="217"/>
      <c r="BL499" s="217"/>
      <c r="BM499" s="218" t="e">
        <v>#N/A</v>
      </c>
    </row>
    <row r="500" spans="1:65">
      <c r="A500" s="29"/>
      <c r="B500" s="19">
        <v>1</v>
      </c>
      <c r="C500" s="9">
        <v>3</v>
      </c>
      <c r="D500" s="219">
        <v>33</v>
      </c>
      <c r="E500" s="219">
        <v>30.2</v>
      </c>
      <c r="F500" s="219">
        <v>31.2</v>
      </c>
      <c r="G500" s="219">
        <v>30.3</v>
      </c>
      <c r="H500" s="220">
        <v>30</v>
      </c>
      <c r="I500" s="219">
        <v>28.835999999999999</v>
      </c>
      <c r="J500" s="219">
        <v>29.4</v>
      </c>
      <c r="K500" s="219">
        <v>30.2</v>
      </c>
      <c r="L500" s="219">
        <v>31.8</v>
      </c>
      <c r="M500" s="219">
        <v>31.4</v>
      </c>
      <c r="N500" s="219">
        <v>32.6</v>
      </c>
      <c r="O500" s="219">
        <v>29</v>
      </c>
      <c r="P500" s="219">
        <v>33.6</v>
      </c>
      <c r="Q500" s="219">
        <v>28</v>
      </c>
      <c r="R500" s="219">
        <v>30.5</v>
      </c>
      <c r="S500" s="219">
        <v>33.822399999999995</v>
      </c>
      <c r="T500" s="220">
        <v>36.765999999999998</v>
      </c>
      <c r="U500" s="219">
        <v>31</v>
      </c>
      <c r="V500" s="221">
        <v>34.4</v>
      </c>
      <c r="W500" s="216"/>
      <c r="X500" s="217"/>
      <c r="Y500" s="217"/>
      <c r="Z500" s="217"/>
      <c r="AA500" s="217"/>
      <c r="AB500" s="217"/>
      <c r="AC500" s="217"/>
      <c r="AD500" s="217"/>
      <c r="AE500" s="217"/>
      <c r="AF500" s="217"/>
      <c r="AG500" s="217"/>
      <c r="AH500" s="217"/>
      <c r="AI500" s="217"/>
      <c r="AJ500" s="217"/>
      <c r="AK500" s="217"/>
      <c r="AL500" s="217"/>
      <c r="AM500" s="217"/>
      <c r="AN500" s="217"/>
      <c r="AO500" s="217"/>
      <c r="AP500" s="217"/>
      <c r="AQ500" s="217"/>
      <c r="AR500" s="217"/>
      <c r="AS500" s="217"/>
      <c r="AT500" s="217"/>
      <c r="AU500" s="217"/>
      <c r="AV500" s="217"/>
      <c r="AW500" s="217"/>
      <c r="AX500" s="217"/>
      <c r="AY500" s="217"/>
      <c r="AZ500" s="217"/>
      <c r="BA500" s="217"/>
      <c r="BB500" s="217"/>
      <c r="BC500" s="217"/>
      <c r="BD500" s="217"/>
      <c r="BE500" s="217"/>
      <c r="BF500" s="217"/>
      <c r="BG500" s="217"/>
      <c r="BH500" s="217"/>
      <c r="BI500" s="217"/>
      <c r="BJ500" s="217"/>
      <c r="BK500" s="217"/>
      <c r="BL500" s="217"/>
      <c r="BM500" s="218">
        <v>16</v>
      </c>
    </row>
    <row r="501" spans="1:65">
      <c r="A501" s="29"/>
      <c r="B501" s="19">
        <v>1</v>
      </c>
      <c r="C501" s="9">
        <v>4</v>
      </c>
      <c r="D501" s="219">
        <v>32</v>
      </c>
      <c r="E501" s="219">
        <v>30.5</v>
      </c>
      <c r="F501" s="219">
        <v>31.2</v>
      </c>
      <c r="G501" s="219">
        <v>30.599999999999998</v>
      </c>
      <c r="H501" s="220">
        <v>30</v>
      </c>
      <c r="I501" s="219">
        <v>28.28</v>
      </c>
      <c r="J501" s="219">
        <v>28.5</v>
      </c>
      <c r="K501" s="219">
        <v>29.3</v>
      </c>
      <c r="L501" s="219">
        <v>31.899999999999995</v>
      </c>
      <c r="M501" s="219">
        <v>30.9</v>
      </c>
      <c r="N501" s="219">
        <v>32.9</v>
      </c>
      <c r="O501" s="219">
        <v>29</v>
      </c>
      <c r="P501" s="219">
        <v>34.1</v>
      </c>
      <c r="Q501" s="219">
        <v>28.4</v>
      </c>
      <c r="R501" s="219">
        <v>31</v>
      </c>
      <c r="S501" s="219">
        <v>33.883199999999995</v>
      </c>
      <c r="T501" s="220">
        <v>36.871000000000002</v>
      </c>
      <c r="U501" s="219">
        <v>31</v>
      </c>
      <c r="V501" s="219">
        <v>33.200000000000003</v>
      </c>
      <c r="W501" s="216"/>
      <c r="X501" s="217"/>
      <c r="Y501" s="217"/>
      <c r="Z501" s="217"/>
      <c r="AA501" s="217"/>
      <c r="AB501" s="217"/>
      <c r="AC501" s="217"/>
      <c r="AD501" s="217"/>
      <c r="AE501" s="217"/>
      <c r="AF501" s="217"/>
      <c r="AG501" s="217"/>
      <c r="AH501" s="217"/>
      <c r="AI501" s="217"/>
      <c r="AJ501" s="217"/>
      <c r="AK501" s="217"/>
      <c r="AL501" s="217"/>
      <c r="AM501" s="217"/>
      <c r="AN501" s="217"/>
      <c r="AO501" s="217"/>
      <c r="AP501" s="217"/>
      <c r="AQ501" s="217"/>
      <c r="AR501" s="217"/>
      <c r="AS501" s="217"/>
      <c r="AT501" s="217"/>
      <c r="AU501" s="217"/>
      <c r="AV501" s="217"/>
      <c r="AW501" s="217"/>
      <c r="AX501" s="217"/>
      <c r="AY501" s="217"/>
      <c r="AZ501" s="217"/>
      <c r="BA501" s="217"/>
      <c r="BB501" s="217"/>
      <c r="BC501" s="217"/>
      <c r="BD501" s="217"/>
      <c r="BE501" s="217"/>
      <c r="BF501" s="217"/>
      <c r="BG501" s="217"/>
      <c r="BH501" s="217"/>
      <c r="BI501" s="217"/>
      <c r="BJ501" s="217"/>
      <c r="BK501" s="217"/>
      <c r="BL501" s="217"/>
      <c r="BM501" s="218">
        <v>31.057503921568628</v>
      </c>
    </row>
    <row r="502" spans="1:65">
      <c r="A502" s="29"/>
      <c r="B502" s="19">
        <v>1</v>
      </c>
      <c r="C502" s="9">
        <v>5</v>
      </c>
      <c r="D502" s="219">
        <v>33</v>
      </c>
      <c r="E502" s="219">
        <v>29.8</v>
      </c>
      <c r="F502" s="219">
        <v>29.3</v>
      </c>
      <c r="G502" s="219">
        <v>30.7</v>
      </c>
      <c r="H502" s="220">
        <v>30</v>
      </c>
      <c r="I502" s="219">
        <v>28.844000000000001</v>
      </c>
      <c r="J502" s="219">
        <v>30</v>
      </c>
      <c r="K502" s="219">
        <v>29.5</v>
      </c>
      <c r="L502" s="219">
        <v>31.7</v>
      </c>
      <c r="M502" s="219">
        <v>31.5</v>
      </c>
      <c r="N502" s="219">
        <v>31.3</v>
      </c>
      <c r="O502" s="219">
        <v>29</v>
      </c>
      <c r="P502" s="219">
        <v>32.6</v>
      </c>
      <c r="Q502" s="219">
        <v>28.4</v>
      </c>
      <c r="R502" s="219">
        <v>30</v>
      </c>
      <c r="S502" s="219">
        <v>34.06</v>
      </c>
      <c r="T502" s="220">
        <v>37.033999999999999</v>
      </c>
      <c r="U502" s="219">
        <v>31</v>
      </c>
      <c r="V502" s="219">
        <v>33.299999999999997</v>
      </c>
      <c r="W502" s="216"/>
      <c r="X502" s="217"/>
      <c r="Y502" s="217"/>
      <c r="Z502" s="217"/>
      <c r="AA502" s="217"/>
      <c r="AB502" s="217"/>
      <c r="AC502" s="217"/>
      <c r="AD502" s="217"/>
      <c r="AE502" s="217"/>
      <c r="AF502" s="217"/>
      <c r="AG502" s="217"/>
      <c r="AH502" s="217"/>
      <c r="AI502" s="217"/>
      <c r="AJ502" s="217"/>
      <c r="AK502" s="217"/>
      <c r="AL502" s="217"/>
      <c r="AM502" s="217"/>
      <c r="AN502" s="217"/>
      <c r="AO502" s="217"/>
      <c r="AP502" s="217"/>
      <c r="AQ502" s="217"/>
      <c r="AR502" s="217"/>
      <c r="AS502" s="217"/>
      <c r="AT502" s="217"/>
      <c r="AU502" s="217"/>
      <c r="AV502" s="217"/>
      <c r="AW502" s="217"/>
      <c r="AX502" s="217"/>
      <c r="AY502" s="217"/>
      <c r="AZ502" s="217"/>
      <c r="BA502" s="217"/>
      <c r="BB502" s="217"/>
      <c r="BC502" s="217"/>
      <c r="BD502" s="217"/>
      <c r="BE502" s="217"/>
      <c r="BF502" s="217"/>
      <c r="BG502" s="217"/>
      <c r="BH502" s="217"/>
      <c r="BI502" s="217"/>
      <c r="BJ502" s="217"/>
      <c r="BK502" s="217"/>
      <c r="BL502" s="217"/>
      <c r="BM502" s="218">
        <v>92</v>
      </c>
    </row>
    <row r="503" spans="1:65">
      <c r="A503" s="29"/>
      <c r="B503" s="19">
        <v>1</v>
      </c>
      <c r="C503" s="9">
        <v>6</v>
      </c>
      <c r="D503" s="219">
        <v>31</v>
      </c>
      <c r="E503" s="219">
        <v>31.7</v>
      </c>
      <c r="F503" s="219">
        <v>30.1</v>
      </c>
      <c r="G503" s="219">
        <v>30.2</v>
      </c>
      <c r="H503" s="220">
        <v>30</v>
      </c>
      <c r="I503" s="219">
        <v>29.2455</v>
      </c>
      <c r="J503" s="219">
        <v>30</v>
      </c>
      <c r="K503" s="219">
        <v>30.599999999999998</v>
      </c>
      <c r="L503" s="219">
        <v>32.6</v>
      </c>
      <c r="M503" s="219">
        <v>31.8</v>
      </c>
      <c r="N503" s="219">
        <v>33.5</v>
      </c>
      <c r="O503" s="219">
        <v>29</v>
      </c>
      <c r="P503" s="219">
        <v>32.5</v>
      </c>
      <c r="Q503" s="219">
        <v>28.8</v>
      </c>
      <c r="R503" s="219">
        <v>31.4</v>
      </c>
      <c r="S503" s="219">
        <v>33.981866666666669</v>
      </c>
      <c r="T503" s="220">
        <v>36.956000000000003</v>
      </c>
      <c r="U503" s="219">
        <v>31</v>
      </c>
      <c r="V503" s="219">
        <v>33.5</v>
      </c>
      <c r="W503" s="216"/>
      <c r="X503" s="217"/>
      <c r="Y503" s="217"/>
      <c r="Z503" s="217"/>
      <c r="AA503" s="217"/>
      <c r="AB503" s="217"/>
      <c r="AC503" s="217"/>
      <c r="AD503" s="217"/>
      <c r="AE503" s="217"/>
      <c r="AF503" s="217"/>
      <c r="AG503" s="217"/>
      <c r="AH503" s="217"/>
      <c r="AI503" s="217"/>
      <c r="AJ503" s="217"/>
      <c r="AK503" s="217"/>
      <c r="AL503" s="217"/>
      <c r="AM503" s="217"/>
      <c r="AN503" s="217"/>
      <c r="AO503" s="217"/>
      <c r="AP503" s="217"/>
      <c r="AQ503" s="217"/>
      <c r="AR503" s="217"/>
      <c r="AS503" s="217"/>
      <c r="AT503" s="217"/>
      <c r="AU503" s="217"/>
      <c r="AV503" s="217"/>
      <c r="AW503" s="217"/>
      <c r="AX503" s="217"/>
      <c r="AY503" s="217"/>
      <c r="AZ503" s="217"/>
      <c r="BA503" s="217"/>
      <c r="BB503" s="217"/>
      <c r="BC503" s="217"/>
      <c r="BD503" s="217"/>
      <c r="BE503" s="217"/>
      <c r="BF503" s="217"/>
      <c r="BG503" s="217"/>
      <c r="BH503" s="217"/>
      <c r="BI503" s="217"/>
      <c r="BJ503" s="217"/>
      <c r="BK503" s="217"/>
      <c r="BL503" s="217"/>
      <c r="BM503" s="222"/>
    </row>
    <row r="504" spans="1:65">
      <c r="A504" s="29"/>
      <c r="B504" s="20" t="s">
        <v>254</v>
      </c>
      <c r="C504" s="12"/>
      <c r="D504" s="223">
        <v>32.166666666666664</v>
      </c>
      <c r="E504" s="223">
        <v>30.733333333333334</v>
      </c>
      <c r="F504" s="223">
        <v>30.933333333333334</v>
      </c>
      <c r="G504" s="223">
        <v>30.566666666666663</v>
      </c>
      <c r="H504" s="223">
        <v>30</v>
      </c>
      <c r="I504" s="223">
        <v>28.986249999999998</v>
      </c>
      <c r="J504" s="223">
        <v>29.483333333333334</v>
      </c>
      <c r="K504" s="223">
        <v>29.900000000000002</v>
      </c>
      <c r="L504" s="223">
        <v>31.983333333333331</v>
      </c>
      <c r="M504" s="223">
        <v>31.483333333333334</v>
      </c>
      <c r="N504" s="223">
        <v>32.500000000000007</v>
      </c>
      <c r="O504" s="223">
        <v>29.166666666666668</v>
      </c>
      <c r="P504" s="223">
        <v>33.266666666666666</v>
      </c>
      <c r="Q504" s="223">
        <v>28.533333333333335</v>
      </c>
      <c r="R504" s="223">
        <v>30.316666666666666</v>
      </c>
      <c r="S504" s="223">
        <v>33.855733333333326</v>
      </c>
      <c r="T504" s="223">
        <v>36.785166666666669</v>
      </c>
      <c r="U504" s="223">
        <v>31</v>
      </c>
      <c r="V504" s="223">
        <v>33.483333333333341</v>
      </c>
      <c r="W504" s="216"/>
      <c r="X504" s="217"/>
      <c r="Y504" s="217"/>
      <c r="Z504" s="217"/>
      <c r="AA504" s="217"/>
      <c r="AB504" s="217"/>
      <c r="AC504" s="217"/>
      <c r="AD504" s="217"/>
      <c r="AE504" s="217"/>
      <c r="AF504" s="217"/>
      <c r="AG504" s="217"/>
      <c r="AH504" s="217"/>
      <c r="AI504" s="217"/>
      <c r="AJ504" s="217"/>
      <c r="AK504" s="217"/>
      <c r="AL504" s="217"/>
      <c r="AM504" s="217"/>
      <c r="AN504" s="217"/>
      <c r="AO504" s="217"/>
      <c r="AP504" s="217"/>
      <c r="AQ504" s="217"/>
      <c r="AR504" s="217"/>
      <c r="AS504" s="217"/>
      <c r="AT504" s="217"/>
      <c r="AU504" s="217"/>
      <c r="AV504" s="217"/>
      <c r="AW504" s="217"/>
      <c r="AX504" s="217"/>
      <c r="AY504" s="217"/>
      <c r="AZ504" s="217"/>
      <c r="BA504" s="217"/>
      <c r="BB504" s="217"/>
      <c r="BC504" s="217"/>
      <c r="BD504" s="217"/>
      <c r="BE504" s="217"/>
      <c r="BF504" s="217"/>
      <c r="BG504" s="217"/>
      <c r="BH504" s="217"/>
      <c r="BI504" s="217"/>
      <c r="BJ504" s="217"/>
      <c r="BK504" s="217"/>
      <c r="BL504" s="217"/>
      <c r="BM504" s="222"/>
    </row>
    <row r="505" spans="1:65">
      <c r="A505" s="29"/>
      <c r="B505" s="3" t="s">
        <v>255</v>
      </c>
      <c r="C505" s="28"/>
      <c r="D505" s="219">
        <v>32</v>
      </c>
      <c r="E505" s="219">
        <v>30.800000000000004</v>
      </c>
      <c r="F505" s="219">
        <v>31.2</v>
      </c>
      <c r="G505" s="219">
        <v>30.65</v>
      </c>
      <c r="H505" s="219">
        <v>30</v>
      </c>
      <c r="I505" s="219">
        <v>28.84</v>
      </c>
      <c r="J505" s="219">
        <v>29.7</v>
      </c>
      <c r="K505" s="219">
        <v>29.9</v>
      </c>
      <c r="L505" s="219">
        <v>31.899999999999995</v>
      </c>
      <c r="M505" s="219">
        <v>31.45</v>
      </c>
      <c r="N505" s="219">
        <v>32.650000000000006</v>
      </c>
      <c r="O505" s="219">
        <v>29</v>
      </c>
      <c r="P505" s="219">
        <v>33.400000000000006</v>
      </c>
      <c r="Q505" s="219">
        <v>28.4</v>
      </c>
      <c r="R505" s="219">
        <v>30.25</v>
      </c>
      <c r="S505" s="219">
        <v>33.8566</v>
      </c>
      <c r="T505" s="219">
        <v>36.913499999999999</v>
      </c>
      <c r="U505" s="219">
        <v>31</v>
      </c>
      <c r="V505" s="219">
        <v>33.299999999999997</v>
      </c>
      <c r="W505" s="216"/>
      <c r="X505" s="217"/>
      <c r="Y505" s="217"/>
      <c r="Z505" s="217"/>
      <c r="AA505" s="217"/>
      <c r="AB505" s="217"/>
      <c r="AC505" s="217"/>
      <c r="AD505" s="217"/>
      <c r="AE505" s="217"/>
      <c r="AF505" s="217"/>
      <c r="AG505" s="217"/>
      <c r="AH505" s="217"/>
      <c r="AI505" s="217"/>
      <c r="AJ505" s="217"/>
      <c r="AK505" s="217"/>
      <c r="AL505" s="217"/>
      <c r="AM505" s="217"/>
      <c r="AN505" s="217"/>
      <c r="AO505" s="217"/>
      <c r="AP505" s="217"/>
      <c r="AQ505" s="217"/>
      <c r="AR505" s="217"/>
      <c r="AS505" s="217"/>
      <c r="AT505" s="217"/>
      <c r="AU505" s="217"/>
      <c r="AV505" s="217"/>
      <c r="AW505" s="217"/>
      <c r="AX505" s="217"/>
      <c r="AY505" s="217"/>
      <c r="AZ505" s="217"/>
      <c r="BA505" s="217"/>
      <c r="BB505" s="217"/>
      <c r="BC505" s="217"/>
      <c r="BD505" s="217"/>
      <c r="BE505" s="217"/>
      <c r="BF505" s="217"/>
      <c r="BG505" s="217"/>
      <c r="BH505" s="217"/>
      <c r="BI505" s="217"/>
      <c r="BJ505" s="217"/>
      <c r="BK505" s="217"/>
      <c r="BL505" s="217"/>
      <c r="BM505" s="222"/>
    </row>
    <row r="506" spans="1:65">
      <c r="A506" s="29"/>
      <c r="B506" s="3" t="s">
        <v>256</v>
      </c>
      <c r="C506" s="28"/>
      <c r="D506" s="23">
        <v>0.752772652709081</v>
      </c>
      <c r="E506" s="23">
        <v>0.69474215840602882</v>
      </c>
      <c r="F506" s="23">
        <v>1.0538817137927137</v>
      </c>
      <c r="G506" s="23">
        <v>0.26583202716502463</v>
      </c>
      <c r="H506" s="23">
        <v>0</v>
      </c>
      <c r="I506" s="23">
        <v>0.57420586465134615</v>
      </c>
      <c r="J506" s="23">
        <v>0.98877028002801004</v>
      </c>
      <c r="K506" s="23">
        <v>0.47328638264796841</v>
      </c>
      <c r="L506" s="23">
        <v>0.31885210782848428</v>
      </c>
      <c r="M506" s="23">
        <v>0.35449494589721064</v>
      </c>
      <c r="N506" s="23">
        <v>0.76157731058639067</v>
      </c>
      <c r="O506" s="23">
        <v>0.40824829046386296</v>
      </c>
      <c r="P506" s="23">
        <v>0.62503333244449211</v>
      </c>
      <c r="Q506" s="23">
        <v>0.55015149428740684</v>
      </c>
      <c r="R506" s="23">
        <v>0.79854033502802224</v>
      </c>
      <c r="S506" s="23">
        <v>0.17288358060974332</v>
      </c>
      <c r="T506" s="23">
        <v>0.45076486849206426</v>
      </c>
      <c r="U506" s="23">
        <v>0</v>
      </c>
      <c r="V506" s="23">
        <v>0.46224091842530118</v>
      </c>
      <c r="W506" s="15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5"/>
    </row>
    <row r="507" spans="1:65">
      <c r="A507" s="29"/>
      <c r="B507" s="3" t="s">
        <v>86</v>
      </c>
      <c r="C507" s="28"/>
      <c r="D507" s="13">
        <v>2.3402258633442936E-2</v>
      </c>
      <c r="E507" s="13">
        <v>2.2605493223623496E-2</v>
      </c>
      <c r="F507" s="13">
        <v>3.4069451954505829E-2</v>
      </c>
      <c r="G507" s="13">
        <v>8.6967947818437728E-3</v>
      </c>
      <c r="H507" s="13">
        <v>0</v>
      </c>
      <c r="I507" s="13">
        <v>1.9809594709607008E-2</v>
      </c>
      <c r="J507" s="13">
        <v>3.3536583833623852E-2</v>
      </c>
      <c r="K507" s="13">
        <v>1.5828976008293257E-2</v>
      </c>
      <c r="L507" s="13">
        <v>9.9693207241839804E-3</v>
      </c>
      <c r="M507" s="13">
        <v>1.1259765354067039E-2</v>
      </c>
      <c r="N507" s="13">
        <v>2.3433148018042783E-2</v>
      </c>
      <c r="O507" s="13">
        <v>1.3997084244475301E-2</v>
      </c>
      <c r="P507" s="13">
        <v>1.8788577127589943E-2</v>
      </c>
      <c r="Q507" s="13">
        <v>1.9281010313810985E-2</v>
      </c>
      <c r="R507" s="13">
        <v>2.6339978065795126E-2</v>
      </c>
      <c r="S507" s="13">
        <v>5.1064786843511498E-3</v>
      </c>
      <c r="T507" s="13">
        <v>1.2253984672047996E-2</v>
      </c>
      <c r="U507" s="13">
        <v>0</v>
      </c>
      <c r="V507" s="13">
        <v>1.3805104582139405E-2</v>
      </c>
      <c r="W507" s="15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5"/>
    </row>
    <row r="508" spans="1:65">
      <c r="A508" s="29"/>
      <c r="B508" s="3" t="s">
        <v>257</v>
      </c>
      <c r="C508" s="28"/>
      <c r="D508" s="13">
        <v>3.5713196652862766E-2</v>
      </c>
      <c r="E508" s="13">
        <v>-1.0437754078819084E-2</v>
      </c>
      <c r="F508" s="13">
        <v>-3.9980865348635541E-3</v>
      </c>
      <c r="G508" s="13">
        <v>-1.5804143698782247E-2</v>
      </c>
      <c r="H508" s="13">
        <v>-3.4049868406656469E-2</v>
      </c>
      <c r="I508" s="13">
        <v>-6.6690933270081576E-2</v>
      </c>
      <c r="J508" s="13">
        <v>-5.0685676228541809E-2</v>
      </c>
      <c r="K508" s="13">
        <v>-3.7269702178634234E-2</v>
      </c>
      <c r="L508" s="13">
        <v>2.9810168070903309E-2</v>
      </c>
      <c r="M508" s="13">
        <v>1.3710999211014485E-2</v>
      </c>
      <c r="N508" s="13">
        <v>4.6445975892789093E-2</v>
      </c>
      <c r="O508" s="13">
        <v>-6.0881816506471509E-2</v>
      </c>
      <c r="P508" s="13">
        <v>7.1131368144618623E-2</v>
      </c>
      <c r="Q508" s="13">
        <v>-8.1274097062330908E-2</v>
      </c>
      <c r="R508" s="13">
        <v>-2.3853728128726659E-2</v>
      </c>
      <c r="S508" s="13">
        <v>9.009833561741587E-2</v>
      </c>
      <c r="T508" s="13">
        <v>0.18442121941165812</v>
      </c>
      <c r="U508" s="13">
        <v>-1.8515306868783776E-3</v>
      </c>
      <c r="V508" s="13">
        <v>7.8107674650570891E-2</v>
      </c>
      <c r="W508" s="15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5"/>
    </row>
    <row r="509" spans="1:65">
      <c r="A509" s="29"/>
      <c r="B509" s="45" t="s">
        <v>258</v>
      </c>
      <c r="C509" s="46"/>
      <c r="D509" s="44">
        <v>0.6</v>
      </c>
      <c r="E509" s="44">
        <v>0.12</v>
      </c>
      <c r="F509" s="44">
        <v>0.02</v>
      </c>
      <c r="G509" s="44">
        <v>0.2</v>
      </c>
      <c r="H509" s="44" t="s">
        <v>259</v>
      </c>
      <c r="I509" s="44">
        <v>1</v>
      </c>
      <c r="J509" s="44">
        <v>0.75</v>
      </c>
      <c r="K509" s="44">
        <v>0.54</v>
      </c>
      <c r="L509" s="44">
        <v>0.51</v>
      </c>
      <c r="M509" s="44">
        <v>0.26</v>
      </c>
      <c r="N509" s="44">
        <v>0.77</v>
      </c>
      <c r="O509" s="44">
        <v>0.9</v>
      </c>
      <c r="P509" s="44">
        <v>1.1599999999999999</v>
      </c>
      <c r="Q509" s="44">
        <v>1.22</v>
      </c>
      <c r="R509" s="44">
        <v>0.33</v>
      </c>
      <c r="S509" s="44">
        <v>1.45</v>
      </c>
      <c r="T509" s="44">
        <v>2.92</v>
      </c>
      <c r="U509" s="44">
        <v>0.02</v>
      </c>
      <c r="V509" s="44">
        <v>1.26</v>
      </c>
      <c r="W509" s="15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5"/>
    </row>
    <row r="510" spans="1:65">
      <c r="B510" s="30" t="s">
        <v>284</v>
      </c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BM510" s="55"/>
    </row>
    <row r="511" spans="1:65">
      <c r="BM511" s="55"/>
    </row>
    <row r="512" spans="1:65" ht="15">
      <c r="B512" s="8" t="s">
        <v>503</v>
      </c>
      <c r="BM512" s="27" t="s">
        <v>275</v>
      </c>
    </row>
    <row r="513" spans="1:65" ht="15">
      <c r="A513" s="24" t="s">
        <v>23</v>
      </c>
      <c r="B513" s="18" t="s">
        <v>108</v>
      </c>
      <c r="C513" s="15" t="s">
        <v>109</v>
      </c>
      <c r="D513" s="16" t="s">
        <v>224</v>
      </c>
      <c r="E513" s="17" t="s">
        <v>224</v>
      </c>
      <c r="F513" s="17" t="s">
        <v>224</v>
      </c>
      <c r="G513" s="17" t="s">
        <v>224</v>
      </c>
      <c r="H513" s="15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7">
        <v>1</v>
      </c>
    </row>
    <row r="514" spans="1:65">
      <c r="A514" s="29"/>
      <c r="B514" s="19" t="s">
        <v>225</v>
      </c>
      <c r="C514" s="9" t="s">
        <v>225</v>
      </c>
      <c r="D514" s="151" t="s">
        <v>227</v>
      </c>
      <c r="E514" s="152" t="s">
        <v>236</v>
      </c>
      <c r="F514" s="152" t="s">
        <v>241</v>
      </c>
      <c r="G514" s="152" t="s">
        <v>245</v>
      </c>
      <c r="H514" s="15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7" t="s">
        <v>3</v>
      </c>
    </row>
    <row r="515" spans="1:65">
      <c r="A515" s="29"/>
      <c r="B515" s="19"/>
      <c r="C515" s="9"/>
      <c r="D515" s="10" t="s">
        <v>261</v>
      </c>
      <c r="E515" s="11" t="s">
        <v>261</v>
      </c>
      <c r="F515" s="11" t="s">
        <v>277</v>
      </c>
      <c r="G515" s="11" t="s">
        <v>277</v>
      </c>
      <c r="H515" s="15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7">
        <v>2</v>
      </c>
    </row>
    <row r="516" spans="1:65">
      <c r="A516" s="29"/>
      <c r="B516" s="19"/>
      <c r="C516" s="9"/>
      <c r="D516" s="25" t="s">
        <v>278</v>
      </c>
      <c r="E516" s="25" t="s">
        <v>280</v>
      </c>
      <c r="F516" s="25" t="s">
        <v>279</v>
      </c>
      <c r="G516" s="25" t="s">
        <v>278</v>
      </c>
      <c r="H516" s="15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7">
        <v>2</v>
      </c>
    </row>
    <row r="517" spans="1:65">
      <c r="A517" s="29"/>
      <c r="B517" s="18">
        <v>1</v>
      </c>
      <c r="C517" s="14">
        <v>1</v>
      </c>
      <c r="D517" s="154">
        <v>0.26</v>
      </c>
      <c r="E517" s="21">
        <v>0.112</v>
      </c>
      <c r="F517" s="21">
        <v>0.1</v>
      </c>
      <c r="G517" s="21">
        <v>0.1</v>
      </c>
      <c r="H517" s="15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7">
        <v>1</v>
      </c>
    </row>
    <row r="518" spans="1:65">
      <c r="A518" s="29"/>
      <c r="B518" s="19">
        <v>1</v>
      </c>
      <c r="C518" s="9">
        <v>2</v>
      </c>
      <c r="D518" s="11">
        <v>0.12</v>
      </c>
      <c r="E518" s="11">
        <v>0.114</v>
      </c>
      <c r="F518" s="11">
        <v>0.1</v>
      </c>
      <c r="G518" s="11">
        <v>0.1</v>
      </c>
      <c r="H518" s="15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7">
        <v>4</v>
      </c>
    </row>
    <row r="519" spans="1:65">
      <c r="A519" s="29"/>
      <c r="B519" s="19">
        <v>1</v>
      </c>
      <c r="C519" s="9">
        <v>3</v>
      </c>
      <c r="D519" s="11">
        <v>0.11</v>
      </c>
      <c r="E519" s="11">
        <v>0.114</v>
      </c>
      <c r="F519" s="11">
        <v>0.1</v>
      </c>
      <c r="G519" s="11">
        <v>0.1</v>
      </c>
      <c r="H519" s="15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7">
        <v>16</v>
      </c>
    </row>
    <row r="520" spans="1:65">
      <c r="A520" s="29"/>
      <c r="B520" s="19">
        <v>1</v>
      </c>
      <c r="C520" s="9">
        <v>4</v>
      </c>
      <c r="D520" s="11">
        <v>0.11</v>
      </c>
      <c r="E520" s="11">
        <v>0.115</v>
      </c>
      <c r="F520" s="11">
        <v>0.1</v>
      </c>
      <c r="G520" s="11">
        <v>0.1</v>
      </c>
      <c r="H520" s="15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7">
        <v>0.106333333333333</v>
      </c>
    </row>
    <row r="521" spans="1:65">
      <c r="A521" s="29"/>
      <c r="B521" s="19">
        <v>1</v>
      </c>
      <c r="C521" s="9">
        <v>5</v>
      </c>
      <c r="D521" s="11">
        <v>0.09</v>
      </c>
      <c r="E521" s="11">
        <v>0.11</v>
      </c>
      <c r="F521" s="11">
        <v>0.1</v>
      </c>
      <c r="G521" s="11">
        <v>0.1</v>
      </c>
      <c r="H521" s="15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7">
        <v>10</v>
      </c>
    </row>
    <row r="522" spans="1:65">
      <c r="A522" s="29"/>
      <c r="B522" s="19">
        <v>1</v>
      </c>
      <c r="C522" s="9">
        <v>6</v>
      </c>
      <c r="D522" s="11">
        <v>0.12</v>
      </c>
      <c r="E522" s="11">
        <v>0.11700000000000001</v>
      </c>
      <c r="F522" s="11">
        <v>0.1</v>
      </c>
      <c r="G522" s="11">
        <v>0.11</v>
      </c>
      <c r="H522" s="15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55"/>
    </row>
    <row r="523" spans="1:65">
      <c r="A523" s="29"/>
      <c r="B523" s="20" t="s">
        <v>254</v>
      </c>
      <c r="C523" s="12"/>
      <c r="D523" s="22">
        <v>0.13499999999999998</v>
      </c>
      <c r="E523" s="22">
        <v>0.11366666666666668</v>
      </c>
      <c r="F523" s="22">
        <v>9.9999999999999992E-2</v>
      </c>
      <c r="G523" s="22">
        <v>0.10166666666666667</v>
      </c>
      <c r="H523" s="15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55"/>
    </row>
    <row r="524" spans="1:65">
      <c r="A524" s="29"/>
      <c r="B524" s="3" t="s">
        <v>255</v>
      </c>
      <c r="C524" s="28"/>
      <c r="D524" s="11">
        <v>0.11499999999999999</v>
      </c>
      <c r="E524" s="11">
        <v>0.114</v>
      </c>
      <c r="F524" s="11">
        <v>0.1</v>
      </c>
      <c r="G524" s="11">
        <v>0.1</v>
      </c>
      <c r="H524" s="15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55"/>
    </row>
    <row r="525" spans="1:65">
      <c r="A525" s="29"/>
      <c r="B525" s="3" t="s">
        <v>256</v>
      </c>
      <c r="C525" s="28"/>
      <c r="D525" s="23">
        <v>6.2209324059983195E-2</v>
      </c>
      <c r="E525" s="23">
        <v>2.4221202832779955E-3</v>
      </c>
      <c r="F525" s="23">
        <v>1.5202354861220293E-17</v>
      </c>
      <c r="G525" s="23">
        <v>4.082482904638628E-3</v>
      </c>
      <c r="H525" s="15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5"/>
    </row>
    <row r="526" spans="1:65">
      <c r="A526" s="29"/>
      <c r="B526" s="3" t="s">
        <v>86</v>
      </c>
      <c r="C526" s="28"/>
      <c r="D526" s="13">
        <v>0.46080980785172743</v>
      </c>
      <c r="E526" s="13">
        <v>2.13089760992199E-2</v>
      </c>
      <c r="F526" s="13">
        <v>1.5202354861220294E-16</v>
      </c>
      <c r="G526" s="13">
        <v>4.0155569553822573E-2</v>
      </c>
      <c r="H526" s="15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5"/>
    </row>
    <row r="527" spans="1:65">
      <c r="A527" s="29"/>
      <c r="B527" s="3" t="s">
        <v>257</v>
      </c>
      <c r="C527" s="28"/>
      <c r="D527" s="13">
        <v>0.26959247648903206</v>
      </c>
      <c r="E527" s="13">
        <v>6.8965517241382779E-2</v>
      </c>
      <c r="F527" s="13">
        <v>-5.956112852664297E-2</v>
      </c>
      <c r="G527" s="13">
        <v>-4.3887147335420207E-2</v>
      </c>
      <c r="H527" s="15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5"/>
    </row>
    <row r="528" spans="1:65">
      <c r="A528" s="29"/>
      <c r="B528" s="45" t="s">
        <v>258</v>
      </c>
      <c r="C528" s="46"/>
      <c r="D528" s="44">
        <v>2.7</v>
      </c>
      <c r="E528" s="44">
        <v>0.59</v>
      </c>
      <c r="F528" s="44">
        <v>0.76</v>
      </c>
      <c r="G528" s="44">
        <v>0.59</v>
      </c>
      <c r="H528" s="15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5"/>
    </row>
    <row r="529" spans="1:65">
      <c r="B529" s="30"/>
      <c r="C529" s="20"/>
      <c r="D529" s="20"/>
      <c r="E529" s="20"/>
      <c r="F529" s="20"/>
      <c r="G529" s="20"/>
      <c r="BM529" s="55"/>
    </row>
    <row r="530" spans="1:65" ht="15">
      <c r="B530" s="8" t="s">
        <v>504</v>
      </c>
      <c r="BM530" s="27" t="s">
        <v>66</v>
      </c>
    </row>
    <row r="531" spans="1:65" ht="15">
      <c r="A531" s="24" t="s">
        <v>55</v>
      </c>
      <c r="B531" s="18" t="s">
        <v>108</v>
      </c>
      <c r="C531" s="15" t="s">
        <v>109</v>
      </c>
      <c r="D531" s="16" t="s">
        <v>224</v>
      </c>
      <c r="E531" s="17" t="s">
        <v>224</v>
      </c>
      <c r="F531" s="17" t="s">
        <v>224</v>
      </c>
      <c r="G531" s="17" t="s">
        <v>224</v>
      </c>
      <c r="H531" s="17" t="s">
        <v>224</v>
      </c>
      <c r="I531" s="17" t="s">
        <v>224</v>
      </c>
      <c r="J531" s="17" t="s">
        <v>224</v>
      </c>
      <c r="K531" s="17" t="s">
        <v>224</v>
      </c>
      <c r="L531" s="17" t="s">
        <v>224</v>
      </c>
      <c r="M531" s="17" t="s">
        <v>224</v>
      </c>
      <c r="N531" s="17" t="s">
        <v>224</v>
      </c>
      <c r="O531" s="17" t="s">
        <v>224</v>
      </c>
      <c r="P531" s="17" t="s">
        <v>224</v>
      </c>
      <c r="Q531" s="17" t="s">
        <v>224</v>
      </c>
      <c r="R531" s="17" t="s">
        <v>224</v>
      </c>
      <c r="S531" s="17" t="s">
        <v>224</v>
      </c>
      <c r="T531" s="17" t="s">
        <v>224</v>
      </c>
      <c r="U531" s="17" t="s">
        <v>224</v>
      </c>
      <c r="V531" s="17" t="s">
        <v>224</v>
      </c>
      <c r="W531" s="17" t="s">
        <v>224</v>
      </c>
      <c r="X531" s="17" t="s">
        <v>224</v>
      </c>
      <c r="Y531" s="15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7">
        <v>1</v>
      </c>
    </row>
    <row r="532" spans="1:65">
      <c r="A532" s="29"/>
      <c r="B532" s="19" t="s">
        <v>225</v>
      </c>
      <c r="C532" s="9" t="s">
        <v>225</v>
      </c>
      <c r="D532" s="151" t="s">
        <v>227</v>
      </c>
      <c r="E532" s="152" t="s">
        <v>228</v>
      </c>
      <c r="F532" s="152" t="s">
        <v>229</v>
      </c>
      <c r="G532" s="152" t="s">
        <v>230</v>
      </c>
      <c r="H532" s="152" t="s">
        <v>231</v>
      </c>
      <c r="I532" s="152" t="s">
        <v>232</v>
      </c>
      <c r="J532" s="152" t="s">
        <v>233</v>
      </c>
      <c r="K532" s="152" t="s">
        <v>234</v>
      </c>
      <c r="L532" s="152" t="s">
        <v>235</v>
      </c>
      <c r="M532" s="152" t="s">
        <v>236</v>
      </c>
      <c r="N532" s="152" t="s">
        <v>237</v>
      </c>
      <c r="O532" s="152" t="s">
        <v>238</v>
      </c>
      <c r="P532" s="152" t="s">
        <v>239</v>
      </c>
      <c r="Q532" s="152" t="s">
        <v>240</v>
      </c>
      <c r="R532" s="152" t="s">
        <v>241</v>
      </c>
      <c r="S532" s="152" t="s">
        <v>242</v>
      </c>
      <c r="T532" s="152" t="s">
        <v>243</v>
      </c>
      <c r="U532" s="152" t="s">
        <v>244</v>
      </c>
      <c r="V532" s="152" t="s">
        <v>245</v>
      </c>
      <c r="W532" s="152" t="s">
        <v>246</v>
      </c>
      <c r="X532" s="152" t="s">
        <v>247</v>
      </c>
      <c r="Y532" s="15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7" t="s">
        <v>1</v>
      </c>
    </row>
    <row r="533" spans="1:65">
      <c r="A533" s="29"/>
      <c r="B533" s="19"/>
      <c r="C533" s="9"/>
      <c r="D533" s="10" t="s">
        <v>276</v>
      </c>
      <c r="E533" s="11" t="s">
        <v>261</v>
      </c>
      <c r="F533" s="11" t="s">
        <v>261</v>
      </c>
      <c r="G533" s="11" t="s">
        <v>261</v>
      </c>
      <c r="H533" s="11" t="s">
        <v>277</v>
      </c>
      <c r="I533" s="11" t="s">
        <v>276</v>
      </c>
      <c r="J533" s="11" t="s">
        <v>276</v>
      </c>
      <c r="K533" s="11" t="s">
        <v>277</v>
      </c>
      <c r="L533" s="11" t="s">
        <v>261</v>
      </c>
      <c r="M533" s="11" t="s">
        <v>276</v>
      </c>
      <c r="N533" s="11" t="s">
        <v>276</v>
      </c>
      <c r="O533" s="11" t="s">
        <v>276</v>
      </c>
      <c r="P533" s="11" t="s">
        <v>277</v>
      </c>
      <c r="Q533" s="11" t="s">
        <v>277</v>
      </c>
      <c r="R533" s="11" t="s">
        <v>277</v>
      </c>
      <c r="S533" s="11" t="s">
        <v>261</v>
      </c>
      <c r="T533" s="11" t="s">
        <v>276</v>
      </c>
      <c r="U533" s="11" t="s">
        <v>276</v>
      </c>
      <c r="V533" s="11" t="s">
        <v>277</v>
      </c>
      <c r="W533" s="11" t="s">
        <v>261</v>
      </c>
      <c r="X533" s="11" t="s">
        <v>261</v>
      </c>
      <c r="Y533" s="15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7">
        <v>3</v>
      </c>
    </row>
    <row r="534" spans="1:65">
      <c r="A534" s="29"/>
      <c r="B534" s="19"/>
      <c r="C534" s="9"/>
      <c r="D534" s="25" t="s">
        <v>278</v>
      </c>
      <c r="E534" s="25" t="s">
        <v>253</v>
      </c>
      <c r="F534" s="25" t="s">
        <v>279</v>
      </c>
      <c r="G534" s="25" t="s">
        <v>279</v>
      </c>
      <c r="H534" s="25" t="s">
        <v>280</v>
      </c>
      <c r="I534" s="25" t="s">
        <v>279</v>
      </c>
      <c r="J534" s="25" t="s">
        <v>281</v>
      </c>
      <c r="K534" s="25" t="s">
        <v>281</v>
      </c>
      <c r="L534" s="25" t="s">
        <v>279</v>
      </c>
      <c r="M534" s="25" t="s">
        <v>280</v>
      </c>
      <c r="N534" s="25" t="s">
        <v>280</v>
      </c>
      <c r="O534" s="25" t="s">
        <v>281</v>
      </c>
      <c r="P534" s="25" t="s">
        <v>281</v>
      </c>
      <c r="Q534" s="25" t="s">
        <v>280</v>
      </c>
      <c r="R534" s="25" t="s">
        <v>279</v>
      </c>
      <c r="S534" s="25" t="s">
        <v>114</v>
      </c>
      <c r="T534" s="25" t="s">
        <v>279</v>
      </c>
      <c r="U534" s="25" t="s">
        <v>278</v>
      </c>
      <c r="V534" s="25" t="s">
        <v>278</v>
      </c>
      <c r="W534" s="25" t="s">
        <v>279</v>
      </c>
      <c r="X534" s="25" t="s">
        <v>279</v>
      </c>
      <c r="Y534" s="15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7">
        <v>3</v>
      </c>
    </row>
    <row r="535" spans="1:65">
      <c r="A535" s="29"/>
      <c r="B535" s="18">
        <v>1</v>
      </c>
      <c r="C535" s="14">
        <v>1</v>
      </c>
      <c r="D535" s="204">
        <v>0.90000000000000013</v>
      </c>
      <c r="E535" s="204">
        <v>0.81999999999999984</v>
      </c>
      <c r="F535" s="204">
        <v>0.83</v>
      </c>
      <c r="G535" s="204">
        <v>0.81999999999999984</v>
      </c>
      <c r="H535" s="204">
        <v>0.86999999999999988</v>
      </c>
      <c r="I535" s="204">
        <v>0.85000000000000009</v>
      </c>
      <c r="J535" s="212">
        <v>0.94519030000000015</v>
      </c>
      <c r="K535" s="204">
        <v>0.81000000000000016</v>
      </c>
      <c r="L535" s="204">
        <v>0.84</v>
      </c>
      <c r="M535" s="204">
        <v>0.85000000000000009</v>
      </c>
      <c r="N535" s="212">
        <v>0.84</v>
      </c>
      <c r="O535" s="204">
        <v>0.81999999999999984</v>
      </c>
      <c r="P535" s="204">
        <v>0.85000000000000009</v>
      </c>
      <c r="Q535" s="204">
        <v>0.84</v>
      </c>
      <c r="R535" s="204">
        <v>0.85000000000000009</v>
      </c>
      <c r="S535" s="204">
        <v>0.84</v>
      </c>
      <c r="T535" s="204">
        <v>0.87266666666666703</v>
      </c>
      <c r="U535" s="204">
        <v>0.89019999999999999</v>
      </c>
      <c r="V535" s="204">
        <v>0.85000000000000009</v>
      </c>
      <c r="W535" s="204">
        <v>0.81000000000000016</v>
      </c>
      <c r="X535" s="204">
        <v>0.83</v>
      </c>
      <c r="Y535" s="205"/>
      <c r="Z535" s="206"/>
      <c r="AA535" s="206"/>
      <c r="AB535" s="206"/>
      <c r="AC535" s="206"/>
      <c r="AD535" s="206"/>
      <c r="AE535" s="206"/>
      <c r="AF535" s="206"/>
      <c r="AG535" s="206"/>
      <c r="AH535" s="206"/>
      <c r="AI535" s="206"/>
      <c r="AJ535" s="206"/>
      <c r="AK535" s="206"/>
      <c r="AL535" s="206"/>
      <c r="AM535" s="206"/>
      <c r="AN535" s="206"/>
      <c r="AO535" s="206"/>
      <c r="AP535" s="206"/>
      <c r="AQ535" s="206"/>
      <c r="AR535" s="206"/>
      <c r="AS535" s="206"/>
      <c r="AT535" s="206"/>
      <c r="AU535" s="206"/>
      <c r="AV535" s="206"/>
      <c r="AW535" s="206"/>
      <c r="AX535" s="206"/>
      <c r="AY535" s="206"/>
      <c r="AZ535" s="206"/>
      <c r="BA535" s="206"/>
      <c r="BB535" s="206"/>
      <c r="BC535" s="206"/>
      <c r="BD535" s="206"/>
      <c r="BE535" s="206"/>
      <c r="BF535" s="206"/>
      <c r="BG535" s="206"/>
      <c r="BH535" s="206"/>
      <c r="BI535" s="206"/>
      <c r="BJ535" s="206"/>
      <c r="BK535" s="206"/>
      <c r="BL535" s="206"/>
      <c r="BM535" s="207">
        <v>1</v>
      </c>
    </row>
    <row r="536" spans="1:65">
      <c r="A536" s="29"/>
      <c r="B536" s="19">
        <v>1</v>
      </c>
      <c r="C536" s="9">
        <v>2</v>
      </c>
      <c r="D536" s="23">
        <v>0.86</v>
      </c>
      <c r="E536" s="23">
        <v>0.83</v>
      </c>
      <c r="F536" s="23">
        <v>0.83</v>
      </c>
      <c r="G536" s="23">
        <v>0.81999999999999984</v>
      </c>
      <c r="H536" s="23">
        <v>0.85000000000000009</v>
      </c>
      <c r="I536" s="23">
        <v>0.84</v>
      </c>
      <c r="J536" s="23">
        <v>0.92407440000000007</v>
      </c>
      <c r="K536" s="23">
        <v>0.83</v>
      </c>
      <c r="L536" s="23">
        <v>0.83</v>
      </c>
      <c r="M536" s="23">
        <v>0.86</v>
      </c>
      <c r="N536" s="23">
        <v>0.86999999999999988</v>
      </c>
      <c r="O536" s="23">
        <v>0.83</v>
      </c>
      <c r="P536" s="23">
        <v>0.86</v>
      </c>
      <c r="Q536" s="23">
        <v>0.85000000000000009</v>
      </c>
      <c r="R536" s="23">
        <v>0.81999999999999984</v>
      </c>
      <c r="S536" s="23">
        <v>0.85000000000000009</v>
      </c>
      <c r="T536" s="23">
        <v>0.87666666666667004</v>
      </c>
      <c r="U536" s="23">
        <v>0.85299999999999998</v>
      </c>
      <c r="V536" s="23">
        <v>0.85000000000000009</v>
      </c>
      <c r="W536" s="23">
        <v>0.81000000000000016</v>
      </c>
      <c r="X536" s="23">
        <v>0.86</v>
      </c>
      <c r="Y536" s="205"/>
      <c r="Z536" s="206"/>
      <c r="AA536" s="206"/>
      <c r="AB536" s="206"/>
      <c r="AC536" s="206"/>
      <c r="AD536" s="206"/>
      <c r="AE536" s="206"/>
      <c r="AF536" s="206"/>
      <c r="AG536" s="206"/>
      <c r="AH536" s="206"/>
      <c r="AI536" s="206"/>
      <c r="AJ536" s="206"/>
      <c r="AK536" s="206"/>
      <c r="AL536" s="206"/>
      <c r="AM536" s="206"/>
      <c r="AN536" s="206"/>
      <c r="AO536" s="206"/>
      <c r="AP536" s="206"/>
      <c r="AQ536" s="206"/>
      <c r="AR536" s="206"/>
      <c r="AS536" s="206"/>
      <c r="AT536" s="206"/>
      <c r="AU536" s="206"/>
      <c r="AV536" s="206"/>
      <c r="AW536" s="206"/>
      <c r="AX536" s="206"/>
      <c r="AY536" s="206"/>
      <c r="AZ536" s="206"/>
      <c r="BA536" s="206"/>
      <c r="BB536" s="206"/>
      <c r="BC536" s="206"/>
      <c r="BD536" s="206"/>
      <c r="BE536" s="206"/>
      <c r="BF536" s="206"/>
      <c r="BG536" s="206"/>
      <c r="BH536" s="206"/>
      <c r="BI536" s="206"/>
      <c r="BJ536" s="206"/>
      <c r="BK536" s="206"/>
      <c r="BL536" s="206"/>
      <c r="BM536" s="207" t="e">
        <v>#N/A</v>
      </c>
    </row>
    <row r="537" spans="1:65">
      <c r="A537" s="29"/>
      <c r="B537" s="19">
        <v>1</v>
      </c>
      <c r="C537" s="9">
        <v>3</v>
      </c>
      <c r="D537" s="210">
        <v>0.93</v>
      </c>
      <c r="E537" s="210">
        <v>0.86</v>
      </c>
      <c r="F537" s="23">
        <v>0.84</v>
      </c>
      <c r="G537" s="23">
        <v>0.81999999999999984</v>
      </c>
      <c r="H537" s="23">
        <v>0.86999999999999988</v>
      </c>
      <c r="I537" s="23">
        <v>0.84</v>
      </c>
      <c r="J537" s="23">
        <v>0.92373534999999996</v>
      </c>
      <c r="K537" s="23">
        <v>0.81999999999999984</v>
      </c>
      <c r="L537" s="23">
        <v>0.83</v>
      </c>
      <c r="M537" s="23">
        <v>0.86</v>
      </c>
      <c r="N537" s="23">
        <v>0.86999999999999988</v>
      </c>
      <c r="O537" s="23">
        <v>0.83</v>
      </c>
      <c r="P537" s="23">
        <v>0.86</v>
      </c>
      <c r="Q537" s="23">
        <v>0.85000000000000009</v>
      </c>
      <c r="R537" s="23">
        <v>0.84</v>
      </c>
      <c r="S537" s="23">
        <v>0.81000000000000016</v>
      </c>
      <c r="T537" s="23">
        <v>0.88026666666666675</v>
      </c>
      <c r="U537" s="23">
        <v>0.86780000000000002</v>
      </c>
      <c r="V537" s="23">
        <v>0.86</v>
      </c>
      <c r="W537" s="23">
        <v>0.81000000000000016</v>
      </c>
      <c r="X537" s="23">
        <v>0.86999999999999988</v>
      </c>
      <c r="Y537" s="205"/>
      <c r="Z537" s="206"/>
      <c r="AA537" s="206"/>
      <c r="AB537" s="206"/>
      <c r="AC537" s="206"/>
      <c r="AD537" s="206"/>
      <c r="AE537" s="206"/>
      <c r="AF537" s="206"/>
      <c r="AG537" s="206"/>
      <c r="AH537" s="206"/>
      <c r="AI537" s="206"/>
      <c r="AJ537" s="206"/>
      <c r="AK537" s="206"/>
      <c r="AL537" s="206"/>
      <c r="AM537" s="206"/>
      <c r="AN537" s="206"/>
      <c r="AO537" s="206"/>
      <c r="AP537" s="206"/>
      <c r="AQ537" s="206"/>
      <c r="AR537" s="206"/>
      <c r="AS537" s="206"/>
      <c r="AT537" s="206"/>
      <c r="AU537" s="206"/>
      <c r="AV537" s="206"/>
      <c r="AW537" s="206"/>
      <c r="AX537" s="206"/>
      <c r="AY537" s="206"/>
      <c r="AZ537" s="206"/>
      <c r="BA537" s="206"/>
      <c r="BB537" s="206"/>
      <c r="BC537" s="206"/>
      <c r="BD537" s="206"/>
      <c r="BE537" s="206"/>
      <c r="BF537" s="206"/>
      <c r="BG537" s="206"/>
      <c r="BH537" s="206"/>
      <c r="BI537" s="206"/>
      <c r="BJ537" s="206"/>
      <c r="BK537" s="206"/>
      <c r="BL537" s="206"/>
      <c r="BM537" s="207">
        <v>16</v>
      </c>
    </row>
    <row r="538" spans="1:65">
      <c r="A538" s="29"/>
      <c r="B538" s="19">
        <v>1</v>
      </c>
      <c r="C538" s="9">
        <v>4</v>
      </c>
      <c r="D538" s="23">
        <v>0.86</v>
      </c>
      <c r="E538" s="23">
        <v>0.83</v>
      </c>
      <c r="F538" s="23">
        <v>0.83</v>
      </c>
      <c r="G538" s="23">
        <v>0.83</v>
      </c>
      <c r="H538" s="23">
        <v>0.85000000000000009</v>
      </c>
      <c r="I538" s="23">
        <v>0.83</v>
      </c>
      <c r="J538" s="23">
        <v>0.90901625000000008</v>
      </c>
      <c r="K538" s="23">
        <v>0.83</v>
      </c>
      <c r="L538" s="23">
        <v>0.84</v>
      </c>
      <c r="M538" s="23">
        <v>0.86999999999999988</v>
      </c>
      <c r="N538" s="23">
        <v>0.88</v>
      </c>
      <c r="O538" s="23">
        <v>0.83</v>
      </c>
      <c r="P538" s="23">
        <v>0.86</v>
      </c>
      <c r="Q538" s="23">
        <v>0.86999999999999988</v>
      </c>
      <c r="R538" s="23">
        <v>0.81999999999999984</v>
      </c>
      <c r="S538" s="23">
        <v>0.83</v>
      </c>
      <c r="T538" s="23">
        <v>0.88680000000000003</v>
      </c>
      <c r="U538" s="23">
        <v>0.87539999999999996</v>
      </c>
      <c r="V538" s="23">
        <v>0.85000000000000009</v>
      </c>
      <c r="W538" s="23">
        <v>0.81000000000000016</v>
      </c>
      <c r="X538" s="23">
        <v>0.85000000000000009</v>
      </c>
      <c r="Y538" s="205"/>
      <c r="Z538" s="206"/>
      <c r="AA538" s="206"/>
      <c r="AB538" s="206"/>
      <c r="AC538" s="206"/>
      <c r="AD538" s="206"/>
      <c r="AE538" s="206"/>
      <c r="AF538" s="206"/>
      <c r="AG538" s="206"/>
      <c r="AH538" s="206"/>
      <c r="AI538" s="206"/>
      <c r="AJ538" s="206"/>
      <c r="AK538" s="206"/>
      <c r="AL538" s="206"/>
      <c r="AM538" s="206"/>
      <c r="AN538" s="206"/>
      <c r="AO538" s="206"/>
      <c r="AP538" s="206"/>
      <c r="AQ538" s="206"/>
      <c r="AR538" s="206"/>
      <c r="AS538" s="206"/>
      <c r="AT538" s="206"/>
      <c r="AU538" s="206"/>
      <c r="AV538" s="206"/>
      <c r="AW538" s="206"/>
      <c r="AX538" s="206"/>
      <c r="AY538" s="206"/>
      <c r="AZ538" s="206"/>
      <c r="BA538" s="206"/>
      <c r="BB538" s="206"/>
      <c r="BC538" s="206"/>
      <c r="BD538" s="206"/>
      <c r="BE538" s="206"/>
      <c r="BF538" s="206"/>
      <c r="BG538" s="206"/>
      <c r="BH538" s="206"/>
      <c r="BI538" s="206"/>
      <c r="BJ538" s="206"/>
      <c r="BK538" s="206"/>
      <c r="BL538" s="206"/>
      <c r="BM538" s="207">
        <v>0.84824149894179901</v>
      </c>
    </row>
    <row r="539" spans="1:65">
      <c r="A539" s="29"/>
      <c r="B539" s="19">
        <v>1</v>
      </c>
      <c r="C539" s="9">
        <v>5</v>
      </c>
      <c r="D539" s="23">
        <v>0.86</v>
      </c>
      <c r="E539" s="23">
        <v>0.81999999999999984</v>
      </c>
      <c r="F539" s="23">
        <v>0.84</v>
      </c>
      <c r="G539" s="23">
        <v>0.81999999999999984</v>
      </c>
      <c r="H539" s="23">
        <v>0.84</v>
      </c>
      <c r="I539" s="23">
        <v>0.81999999999999984</v>
      </c>
      <c r="J539" s="23">
        <v>0.90680640000000001</v>
      </c>
      <c r="K539" s="23">
        <v>0.83</v>
      </c>
      <c r="L539" s="23">
        <v>0.81999999999999984</v>
      </c>
      <c r="M539" s="23">
        <v>0.86</v>
      </c>
      <c r="N539" s="23">
        <v>0.88</v>
      </c>
      <c r="O539" s="23">
        <v>0.84</v>
      </c>
      <c r="P539" s="23">
        <v>0.85000000000000009</v>
      </c>
      <c r="Q539" s="23">
        <v>0.86999999999999988</v>
      </c>
      <c r="R539" s="23">
        <v>0.81999999999999984</v>
      </c>
      <c r="S539" s="23">
        <v>0.84</v>
      </c>
      <c r="T539" s="23">
        <v>0.88706666666666678</v>
      </c>
      <c r="U539" s="23">
        <v>0.88719999999999999</v>
      </c>
      <c r="V539" s="23">
        <v>0.85000000000000009</v>
      </c>
      <c r="W539" s="23">
        <v>0.79</v>
      </c>
      <c r="X539" s="23">
        <v>0.83</v>
      </c>
      <c r="Y539" s="205"/>
      <c r="Z539" s="206"/>
      <c r="AA539" s="206"/>
      <c r="AB539" s="206"/>
      <c r="AC539" s="206"/>
      <c r="AD539" s="206"/>
      <c r="AE539" s="206"/>
      <c r="AF539" s="206"/>
      <c r="AG539" s="206"/>
      <c r="AH539" s="206"/>
      <c r="AI539" s="206"/>
      <c r="AJ539" s="206"/>
      <c r="AK539" s="206"/>
      <c r="AL539" s="206"/>
      <c r="AM539" s="206"/>
      <c r="AN539" s="206"/>
      <c r="AO539" s="206"/>
      <c r="AP539" s="206"/>
      <c r="AQ539" s="206"/>
      <c r="AR539" s="206"/>
      <c r="AS539" s="206"/>
      <c r="AT539" s="206"/>
      <c r="AU539" s="206"/>
      <c r="AV539" s="206"/>
      <c r="AW539" s="206"/>
      <c r="AX539" s="206"/>
      <c r="AY539" s="206"/>
      <c r="AZ539" s="206"/>
      <c r="BA539" s="206"/>
      <c r="BB539" s="206"/>
      <c r="BC539" s="206"/>
      <c r="BD539" s="206"/>
      <c r="BE539" s="206"/>
      <c r="BF539" s="206"/>
      <c r="BG539" s="206"/>
      <c r="BH539" s="206"/>
      <c r="BI539" s="206"/>
      <c r="BJ539" s="206"/>
      <c r="BK539" s="206"/>
      <c r="BL539" s="206"/>
      <c r="BM539" s="207">
        <v>93</v>
      </c>
    </row>
    <row r="540" spans="1:65">
      <c r="A540" s="29"/>
      <c r="B540" s="19">
        <v>1</v>
      </c>
      <c r="C540" s="9">
        <v>6</v>
      </c>
      <c r="D540" s="23">
        <v>0.86999999999999988</v>
      </c>
      <c r="E540" s="23">
        <v>0.83</v>
      </c>
      <c r="F540" s="23">
        <v>0.83</v>
      </c>
      <c r="G540" s="23">
        <v>0.83</v>
      </c>
      <c r="H540" s="23">
        <v>0.85000000000000009</v>
      </c>
      <c r="I540" s="23">
        <v>0.83</v>
      </c>
      <c r="J540" s="23">
        <v>0.90758609999999995</v>
      </c>
      <c r="K540" s="23">
        <v>0.83</v>
      </c>
      <c r="L540" s="23">
        <v>0.81000000000000016</v>
      </c>
      <c r="M540" s="23">
        <v>0.86</v>
      </c>
      <c r="N540" s="23">
        <v>0.86999999999999988</v>
      </c>
      <c r="O540" s="23">
        <v>0.83</v>
      </c>
      <c r="P540" s="23">
        <v>0.85000000000000009</v>
      </c>
      <c r="Q540" s="23">
        <v>0.86</v>
      </c>
      <c r="R540" s="23">
        <v>0.83</v>
      </c>
      <c r="S540" s="23">
        <v>0.81999999999999984</v>
      </c>
      <c r="T540" s="23">
        <v>0.88039999999999996</v>
      </c>
      <c r="U540" s="23">
        <v>0.88549999999999995</v>
      </c>
      <c r="V540" s="23">
        <v>0.86</v>
      </c>
      <c r="W540" s="23">
        <v>0.8</v>
      </c>
      <c r="X540" s="23">
        <v>0.86</v>
      </c>
      <c r="Y540" s="205"/>
      <c r="Z540" s="206"/>
      <c r="AA540" s="206"/>
      <c r="AB540" s="206"/>
      <c r="AC540" s="206"/>
      <c r="AD540" s="206"/>
      <c r="AE540" s="206"/>
      <c r="AF540" s="206"/>
      <c r="AG540" s="206"/>
      <c r="AH540" s="206"/>
      <c r="AI540" s="206"/>
      <c r="AJ540" s="206"/>
      <c r="AK540" s="206"/>
      <c r="AL540" s="206"/>
      <c r="AM540" s="206"/>
      <c r="AN540" s="206"/>
      <c r="AO540" s="206"/>
      <c r="AP540" s="206"/>
      <c r="AQ540" s="206"/>
      <c r="AR540" s="206"/>
      <c r="AS540" s="206"/>
      <c r="AT540" s="206"/>
      <c r="AU540" s="206"/>
      <c r="AV540" s="206"/>
      <c r="AW540" s="206"/>
      <c r="AX540" s="206"/>
      <c r="AY540" s="206"/>
      <c r="AZ540" s="206"/>
      <c r="BA540" s="206"/>
      <c r="BB540" s="206"/>
      <c r="BC540" s="206"/>
      <c r="BD540" s="206"/>
      <c r="BE540" s="206"/>
      <c r="BF540" s="206"/>
      <c r="BG540" s="206"/>
      <c r="BH540" s="206"/>
      <c r="BI540" s="206"/>
      <c r="BJ540" s="206"/>
      <c r="BK540" s="206"/>
      <c r="BL540" s="206"/>
      <c r="BM540" s="56"/>
    </row>
    <row r="541" spans="1:65">
      <c r="A541" s="29"/>
      <c r="B541" s="20" t="s">
        <v>254</v>
      </c>
      <c r="C541" s="12"/>
      <c r="D541" s="211">
        <v>0.88</v>
      </c>
      <c r="E541" s="211">
        <v>0.83166666666666667</v>
      </c>
      <c r="F541" s="211">
        <v>0.83333333333333337</v>
      </c>
      <c r="G541" s="211">
        <v>0.82333333333333325</v>
      </c>
      <c r="H541" s="211">
        <v>0.85500000000000009</v>
      </c>
      <c r="I541" s="211">
        <v>0.83499999999999996</v>
      </c>
      <c r="J541" s="211">
        <v>0.91940146666666667</v>
      </c>
      <c r="K541" s="211">
        <v>0.82500000000000007</v>
      </c>
      <c r="L541" s="211">
        <v>0.82833333333333348</v>
      </c>
      <c r="M541" s="211">
        <v>0.86</v>
      </c>
      <c r="N541" s="211">
        <v>0.86833333333333329</v>
      </c>
      <c r="O541" s="211">
        <v>0.83000000000000007</v>
      </c>
      <c r="P541" s="211">
        <v>0.85499999999999987</v>
      </c>
      <c r="Q541" s="211">
        <v>0.8566666666666668</v>
      </c>
      <c r="R541" s="211">
        <v>0.83</v>
      </c>
      <c r="S541" s="211">
        <v>0.83166666666666667</v>
      </c>
      <c r="T541" s="211">
        <v>0.88064444444444501</v>
      </c>
      <c r="U541" s="211">
        <v>0.87651666666666672</v>
      </c>
      <c r="V541" s="211">
        <v>0.85333333333333339</v>
      </c>
      <c r="W541" s="211">
        <v>0.80500000000000016</v>
      </c>
      <c r="X541" s="211">
        <v>0.85</v>
      </c>
      <c r="Y541" s="205"/>
      <c r="Z541" s="206"/>
      <c r="AA541" s="206"/>
      <c r="AB541" s="206"/>
      <c r="AC541" s="206"/>
      <c r="AD541" s="206"/>
      <c r="AE541" s="206"/>
      <c r="AF541" s="206"/>
      <c r="AG541" s="206"/>
      <c r="AH541" s="206"/>
      <c r="AI541" s="206"/>
      <c r="AJ541" s="206"/>
      <c r="AK541" s="206"/>
      <c r="AL541" s="206"/>
      <c r="AM541" s="206"/>
      <c r="AN541" s="206"/>
      <c r="AO541" s="206"/>
      <c r="AP541" s="206"/>
      <c r="AQ541" s="206"/>
      <c r="AR541" s="206"/>
      <c r="AS541" s="206"/>
      <c r="AT541" s="206"/>
      <c r="AU541" s="206"/>
      <c r="AV541" s="206"/>
      <c r="AW541" s="206"/>
      <c r="AX541" s="206"/>
      <c r="AY541" s="206"/>
      <c r="AZ541" s="206"/>
      <c r="BA541" s="206"/>
      <c r="BB541" s="206"/>
      <c r="BC541" s="206"/>
      <c r="BD541" s="206"/>
      <c r="BE541" s="206"/>
      <c r="BF541" s="206"/>
      <c r="BG541" s="206"/>
      <c r="BH541" s="206"/>
      <c r="BI541" s="206"/>
      <c r="BJ541" s="206"/>
      <c r="BK541" s="206"/>
      <c r="BL541" s="206"/>
      <c r="BM541" s="56"/>
    </row>
    <row r="542" spans="1:65">
      <c r="A542" s="29"/>
      <c r="B542" s="3" t="s">
        <v>255</v>
      </c>
      <c r="C542" s="28"/>
      <c r="D542" s="23">
        <v>0.86499999999999999</v>
      </c>
      <c r="E542" s="23">
        <v>0.83</v>
      </c>
      <c r="F542" s="23">
        <v>0.83</v>
      </c>
      <c r="G542" s="23">
        <v>0.81999999999999984</v>
      </c>
      <c r="H542" s="23">
        <v>0.85000000000000009</v>
      </c>
      <c r="I542" s="23">
        <v>0.83499999999999996</v>
      </c>
      <c r="J542" s="23">
        <v>0.91637579999999996</v>
      </c>
      <c r="K542" s="23">
        <v>0.83</v>
      </c>
      <c r="L542" s="23">
        <v>0.83</v>
      </c>
      <c r="M542" s="23">
        <v>0.86</v>
      </c>
      <c r="N542" s="23">
        <v>0.86999999999999988</v>
      </c>
      <c r="O542" s="23">
        <v>0.83</v>
      </c>
      <c r="P542" s="23">
        <v>0.85499999999999998</v>
      </c>
      <c r="Q542" s="23">
        <v>0.85499999999999998</v>
      </c>
      <c r="R542" s="23">
        <v>0.82499999999999996</v>
      </c>
      <c r="S542" s="23">
        <v>0.83499999999999996</v>
      </c>
      <c r="T542" s="23">
        <v>0.88033333333333341</v>
      </c>
      <c r="U542" s="23">
        <v>0.88044999999999995</v>
      </c>
      <c r="V542" s="23">
        <v>0.85000000000000009</v>
      </c>
      <c r="W542" s="23">
        <v>0.81000000000000016</v>
      </c>
      <c r="X542" s="23">
        <v>0.85499999999999998</v>
      </c>
      <c r="Y542" s="205"/>
      <c r="Z542" s="206"/>
      <c r="AA542" s="206"/>
      <c r="AB542" s="206"/>
      <c r="AC542" s="206"/>
      <c r="AD542" s="206"/>
      <c r="AE542" s="206"/>
      <c r="AF542" s="206"/>
      <c r="AG542" s="206"/>
      <c r="AH542" s="206"/>
      <c r="AI542" s="206"/>
      <c r="AJ542" s="206"/>
      <c r="AK542" s="206"/>
      <c r="AL542" s="206"/>
      <c r="AM542" s="206"/>
      <c r="AN542" s="206"/>
      <c r="AO542" s="206"/>
      <c r="AP542" s="206"/>
      <c r="AQ542" s="206"/>
      <c r="AR542" s="206"/>
      <c r="AS542" s="206"/>
      <c r="AT542" s="206"/>
      <c r="AU542" s="206"/>
      <c r="AV542" s="206"/>
      <c r="AW542" s="206"/>
      <c r="AX542" s="206"/>
      <c r="AY542" s="206"/>
      <c r="AZ542" s="206"/>
      <c r="BA542" s="206"/>
      <c r="BB542" s="206"/>
      <c r="BC542" s="206"/>
      <c r="BD542" s="206"/>
      <c r="BE542" s="206"/>
      <c r="BF542" s="206"/>
      <c r="BG542" s="206"/>
      <c r="BH542" s="206"/>
      <c r="BI542" s="206"/>
      <c r="BJ542" s="206"/>
      <c r="BK542" s="206"/>
      <c r="BL542" s="206"/>
      <c r="BM542" s="56"/>
    </row>
    <row r="543" spans="1:65">
      <c r="A543" s="29"/>
      <c r="B543" s="3" t="s">
        <v>256</v>
      </c>
      <c r="C543" s="28"/>
      <c r="D543" s="23">
        <v>2.8982753492378926E-2</v>
      </c>
      <c r="E543" s="23">
        <v>1.4719601443879793E-2</v>
      </c>
      <c r="F543" s="23">
        <v>5.1639777949432277E-3</v>
      </c>
      <c r="G543" s="23">
        <v>5.1639777949432841E-3</v>
      </c>
      <c r="H543" s="23">
        <v>1.224744871391582E-2</v>
      </c>
      <c r="I543" s="23">
        <v>1.048808848170159E-2</v>
      </c>
      <c r="J543" s="23">
        <v>1.4911566613862812E-2</v>
      </c>
      <c r="K543" s="23">
        <v>8.3666002653406974E-3</v>
      </c>
      <c r="L543" s="23">
        <v>1.1690451944500076E-2</v>
      </c>
      <c r="M543" s="23">
        <v>6.3245553203366937E-3</v>
      </c>
      <c r="N543" s="23">
        <v>1.4719601443879749E-2</v>
      </c>
      <c r="O543" s="23">
        <v>6.3245553203367996E-3</v>
      </c>
      <c r="P543" s="23">
        <v>5.4772255750516049E-3</v>
      </c>
      <c r="Q543" s="23">
        <v>1.2110601416389904E-2</v>
      </c>
      <c r="R543" s="23">
        <v>1.2649110640673618E-2</v>
      </c>
      <c r="S543" s="23">
        <v>1.4719601443879737E-2</v>
      </c>
      <c r="T543" s="23">
        <v>5.635706272081523E-3</v>
      </c>
      <c r="U543" s="23">
        <v>1.4229043069253341E-2</v>
      </c>
      <c r="V543" s="23">
        <v>5.1639777949431696E-3</v>
      </c>
      <c r="W543" s="23">
        <v>8.3666002653408154E-3</v>
      </c>
      <c r="X543" s="23">
        <v>1.6733200530681499E-2</v>
      </c>
      <c r="Y543" s="205"/>
      <c r="Z543" s="206"/>
      <c r="AA543" s="206"/>
      <c r="AB543" s="206"/>
      <c r="AC543" s="206"/>
      <c r="AD543" s="206"/>
      <c r="AE543" s="206"/>
      <c r="AF543" s="206"/>
      <c r="AG543" s="206"/>
      <c r="AH543" s="206"/>
      <c r="AI543" s="206"/>
      <c r="AJ543" s="206"/>
      <c r="AK543" s="206"/>
      <c r="AL543" s="206"/>
      <c r="AM543" s="206"/>
      <c r="AN543" s="206"/>
      <c r="AO543" s="206"/>
      <c r="AP543" s="206"/>
      <c r="AQ543" s="206"/>
      <c r="AR543" s="206"/>
      <c r="AS543" s="206"/>
      <c r="AT543" s="206"/>
      <c r="AU543" s="206"/>
      <c r="AV543" s="206"/>
      <c r="AW543" s="206"/>
      <c r="AX543" s="206"/>
      <c r="AY543" s="206"/>
      <c r="AZ543" s="206"/>
      <c r="BA543" s="206"/>
      <c r="BB543" s="206"/>
      <c r="BC543" s="206"/>
      <c r="BD543" s="206"/>
      <c r="BE543" s="206"/>
      <c r="BF543" s="206"/>
      <c r="BG543" s="206"/>
      <c r="BH543" s="206"/>
      <c r="BI543" s="206"/>
      <c r="BJ543" s="206"/>
      <c r="BK543" s="206"/>
      <c r="BL543" s="206"/>
      <c r="BM543" s="56"/>
    </row>
    <row r="544" spans="1:65">
      <c r="A544" s="29"/>
      <c r="B544" s="3" t="s">
        <v>86</v>
      </c>
      <c r="C544" s="28"/>
      <c r="D544" s="13">
        <v>3.2934947150430598E-2</v>
      </c>
      <c r="E544" s="13">
        <v>1.7698919571799351E-2</v>
      </c>
      <c r="F544" s="13">
        <v>6.1967733539318726E-3</v>
      </c>
      <c r="G544" s="13">
        <v>6.2720378076234224E-3</v>
      </c>
      <c r="H544" s="13">
        <v>1.4324501419784584E-2</v>
      </c>
      <c r="I544" s="13">
        <v>1.2560585008025857E-2</v>
      </c>
      <c r="J544" s="13">
        <v>1.6218776186996308E-2</v>
      </c>
      <c r="K544" s="13">
        <v>1.014133365495842E-2</v>
      </c>
      <c r="L544" s="13">
        <v>1.4113221663380372E-2</v>
      </c>
      <c r="M544" s="13">
        <v>7.3541340934147603E-3</v>
      </c>
      <c r="N544" s="13">
        <v>1.6951556365312571E-2</v>
      </c>
      <c r="O544" s="13">
        <v>7.6199461690804804E-3</v>
      </c>
      <c r="P544" s="13">
        <v>6.4061117836860882E-3</v>
      </c>
      <c r="Q544" s="13">
        <v>1.4136888812906501E-2</v>
      </c>
      <c r="R544" s="13">
        <v>1.5239892338160987E-2</v>
      </c>
      <c r="S544" s="13">
        <v>1.7698919571799282E-2</v>
      </c>
      <c r="T544" s="13">
        <v>6.3995251518753531E-3</v>
      </c>
      <c r="U544" s="13">
        <v>1.623362522399651E-2</v>
      </c>
      <c r="V544" s="13">
        <v>6.0515364784490266E-3</v>
      </c>
      <c r="W544" s="13">
        <v>1.0393292255081756E-2</v>
      </c>
      <c r="X544" s="13">
        <v>1.968611827139E-2</v>
      </c>
      <c r="Y544" s="15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29"/>
      <c r="B545" s="3" t="s">
        <v>257</v>
      </c>
      <c r="C545" s="28"/>
      <c r="D545" s="13">
        <v>3.7440400048595279E-2</v>
      </c>
      <c r="E545" s="13">
        <v>-1.9540227984376934E-2</v>
      </c>
      <c r="F545" s="13">
        <v>-1.7575378741860548E-2</v>
      </c>
      <c r="G545" s="13">
        <v>-2.9364474196958423E-2</v>
      </c>
      <c r="H545" s="13">
        <v>7.9676614108510346E-3</v>
      </c>
      <c r="I545" s="13">
        <v>-1.5610529499344383E-2</v>
      </c>
      <c r="J545" s="13">
        <v>8.3891165209013518E-2</v>
      </c>
      <c r="K545" s="13">
        <v>-2.7399624954441926E-2</v>
      </c>
      <c r="L545" s="13">
        <v>-2.3469926469409264E-2</v>
      </c>
      <c r="M545" s="13">
        <v>1.386220913839975E-2</v>
      </c>
      <c r="N545" s="13">
        <v>2.3686455350981239E-2</v>
      </c>
      <c r="O545" s="13">
        <v>-2.1505077226893099E-2</v>
      </c>
      <c r="P545" s="13">
        <v>7.9676614108508126E-3</v>
      </c>
      <c r="Q545" s="13">
        <v>9.9325106533674212E-3</v>
      </c>
      <c r="R545" s="13">
        <v>-2.150507722689321E-2</v>
      </c>
      <c r="S545" s="13">
        <v>-1.9540227984376934E-2</v>
      </c>
      <c r="T545" s="13">
        <v>3.8200141755702077E-2</v>
      </c>
      <c r="U545" s="13">
        <v>3.3333865131736307E-2</v>
      </c>
      <c r="V545" s="13">
        <v>6.0028121683348701E-3</v>
      </c>
      <c r="W545" s="13">
        <v>-5.0977815864637122E-2</v>
      </c>
      <c r="X545" s="13">
        <v>2.0731136833020969E-3</v>
      </c>
      <c r="Y545" s="15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A546" s="29"/>
      <c r="B546" s="45" t="s">
        <v>258</v>
      </c>
      <c r="C546" s="46"/>
      <c r="D546" s="44">
        <v>1.1000000000000001</v>
      </c>
      <c r="E546" s="44">
        <v>0.67</v>
      </c>
      <c r="F546" s="44">
        <v>0.61</v>
      </c>
      <c r="G546" s="44">
        <v>0.98</v>
      </c>
      <c r="H546" s="44">
        <v>0.18</v>
      </c>
      <c r="I546" s="44">
        <v>0.55000000000000004</v>
      </c>
      <c r="J546" s="44">
        <v>2.5499999999999998</v>
      </c>
      <c r="K546" s="44">
        <v>0.92</v>
      </c>
      <c r="L546" s="44">
        <v>0.8</v>
      </c>
      <c r="M546" s="44">
        <v>0.37</v>
      </c>
      <c r="N546" s="44">
        <v>0.67</v>
      </c>
      <c r="O546" s="44">
        <v>0.74</v>
      </c>
      <c r="P546" s="44">
        <v>0.18</v>
      </c>
      <c r="Q546" s="44">
        <v>0.25</v>
      </c>
      <c r="R546" s="44">
        <v>0.74</v>
      </c>
      <c r="S546" s="44">
        <v>0.67</v>
      </c>
      <c r="T546" s="44">
        <v>1.1299999999999999</v>
      </c>
      <c r="U546" s="44">
        <v>0.98</v>
      </c>
      <c r="V546" s="44">
        <v>0.12</v>
      </c>
      <c r="W546" s="44">
        <v>1.66</v>
      </c>
      <c r="X546" s="44">
        <v>0</v>
      </c>
      <c r="Y546" s="15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5"/>
    </row>
    <row r="547" spans="1:65">
      <c r="B547" s="3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BM547" s="55"/>
    </row>
    <row r="548" spans="1:65" ht="15">
      <c r="B548" s="8" t="s">
        <v>505</v>
      </c>
      <c r="BM548" s="27" t="s">
        <v>66</v>
      </c>
    </row>
    <row r="549" spans="1:65" ht="15">
      <c r="A549" s="24" t="s">
        <v>56</v>
      </c>
      <c r="B549" s="18" t="s">
        <v>108</v>
      </c>
      <c r="C549" s="15" t="s">
        <v>109</v>
      </c>
      <c r="D549" s="16" t="s">
        <v>224</v>
      </c>
      <c r="E549" s="17" t="s">
        <v>224</v>
      </c>
      <c r="F549" s="17" t="s">
        <v>224</v>
      </c>
      <c r="G549" s="17" t="s">
        <v>224</v>
      </c>
      <c r="H549" s="17" t="s">
        <v>224</v>
      </c>
      <c r="I549" s="17" t="s">
        <v>224</v>
      </c>
      <c r="J549" s="17" t="s">
        <v>224</v>
      </c>
      <c r="K549" s="17" t="s">
        <v>224</v>
      </c>
      <c r="L549" s="17" t="s">
        <v>224</v>
      </c>
      <c r="M549" s="17" t="s">
        <v>224</v>
      </c>
      <c r="N549" s="17" t="s">
        <v>224</v>
      </c>
      <c r="O549" s="17" t="s">
        <v>224</v>
      </c>
      <c r="P549" s="17" t="s">
        <v>224</v>
      </c>
      <c r="Q549" s="17" t="s">
        <v>224</v>
      </c>
      <c r="R549" s="17" t="s">
        <v>224</v>
      </c>
      <c r="S549" s="17" t="s">
        <v>224</v>
      </c>
      <c r="T549" s="17" t="s">
        <v>224</v>
      </c>
      <c r="U549" s="17" t="s">
        <v>224</v>
      </c>
      <c r="V549" s="17" t="s">
        <v>224</v>
      </c>
      <c r="W549" s="17" t="s">
        <v>224</v>
      </c>
      <c r="X549" s="17" t="s">
        <v>224</v>
      </c>
      <c r="Y549" s="15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7">
        <v>1</v>
      </c>
    </row>
    <row r="550" spans="1:65">
      <c r="A550" s="29"/>
      <c r="B550" s="19" t="s">
        <v>225</v>
      </c>
      <c r="C550" s="9" t="s">
        <v>225</v>
      </c>
      <c r="D550" s="151" t="s">
        <v>227</v>
      </c>
      <c r="E550" s="152" t="s">
        <v>228</v>
      </c>
      <c r="F550" s="152" t="s">
        <v>229</v>
      </c>
      <c r="G550" s="152" t="s">
        <v>230</v>
      </c>
      <c r="H550" s="152" t="s">
        <v>231</v>
      </c>
      <c r="I550" s="152" t="s">
        <v>232</v>
      </c>
      <c r="J550" s="152" t="s">
        <v>233</v>
      </c>
      <c r="K550" s="152" t="s">
        <v>234</v>
      </c>
      <c r="L550" s="152" t="s">
        <v>235</v>
      </c>
      <c r="M550" s="152" t="s">
        <v>236</v>
      </c>
      <c r="N550" s="152" t="s">
        <v>237</v>
      </c>
      <c r="O550" s="152" t="s">
        <v>238</v>
      </c>
      <c r="P550" s="152" t="s">
        <v>239</v>
      </c>
      <c r="Q550" s="152" t="s">
        <v>240</v>
      </c>
      <c r="R550" s="152" t="s">
        <v>241</v>
      </c>
      <c r="S550" s="152" t="s">
        <v>242</v>
      </c>
      <c r="T550" s="152" t="s">
        <v>243</v>
      </c>
      <c r="U550" s="152" t="s">
        <v>244</v>
      </c>
      <c r="V550" s="152" t="s">
        <v>245</v>
      </c>
      <c r="W550" s="152" t="s">
        <v>246</v>
      </c>
      <c r="X550" s="152" t="s">
        <v>247</v>
      </c>
      <c r="Y550" s="15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7" t="s">
        <v>1</v>
      </c>
    </row>
    <row r="551" spans="1:65">
      <c r="A551" s="29"/>
      <c r="B551" s="19"/>
      <c r="C551" s="9"/>
      <c r="D551" s="10" t="s">
        <v>276</v>
      </c>
      <c r="E551" s="11" t="s">
        <v>261</v>
      </c>
      <c r="F551" s="11" t="s">
        <v>261</v>
      </c>
      <c r="G551" s="11" t="s">
        <v>261</v>
      </c>
      <c r="H551" s="11" t="s">
        <v>277</v>
      </c>
      <c r="I551" s="11" t="s">
        <v>276</v>
      </c>
      <c r="J551" s="11" t="s">
        <v>276</v>
      </c>
      <c r="K551" s="11" t="s">
        <v>277</v>
      </c>
      <c r="L551" s="11" t="s">
        <v>261</v>
      </c>
      <c r="M551" s="11" t="s">
        <v>276</v>
      </c>
      <c r="N551" s="11" t="s">
        <v>276</v>
      </c>
      <c r="O551" s="11" t="s">
        <v>276</v>
      </c>
      <c r="P551" s="11" t="s">
        <v>277</v>
      </c>
      <c r="Q551" s="11" t="s">
        <v>277</v>
      </c>
      <c r="R551" s="11" t="s">
        <v>277</v>
      </c>
      <c r="S551" s="11" t="s">
        <v>261</v>
      </c>
      <c r="T551" s="11" t="s">
        <v>276</v>
      </c>
      <c r="U551" s="11" t="s">
        <v>276</v>
      </c>
      <c r="V551" s="11" t="s">
        <v>277</v>
      </c>
      <c r="W551" s="11" t="s">
        <v>261</v>
      </c>
      <c r="X551" s="11" t="s">
        <v>261</v>
      </c>
      <c r="Y551" s="15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7">
        <v>3</v>
      </c>
    </row>
    <row r="552" spans="1:65">
      <c r="A552" s="29"/>
      <c r="B552" s="19"/>
      <c r="C552" s="9"/>
      <c r="D552" s="25" t="s">
        <v>278</v>
      </c>
      <c r="E552" s="25" t="s">
        <v>253</v>
      </c>
      <c r="F552" s="25" t="s">
        <v>279</v>
      </c>
      <c r="G552" s="25" t="s">
        <v>279</v>
      </c>
      <c r="H552" s="25" t="s">
        <v>280</v>
      </c>
      <c r="I552" s="25" t="s">
        <v>279</v>
      </c>
      <c r="J552" s="25" t="s">
        <v>281</v>
      </c>
      <c r="K552" s="25" t="s">
        <v>281</v>
      </c>
      <c r="L552" s="25" t="s">
        <v>279</v>
      </c>
      <c r="M552" s="25" t="s">
        <v>280</v>
      </c>
      <c r="N552" s="25" t="s">
        <v>280</v>
      </c>
      <c r="O552" s="25" t="s">
        <v>281</v>
      </c>
      <c r="P552" s="25" t="s">
        <v>281</v>
      </c>
      <c r="Q552" s="25" t="s">
        <v>280</v>
      </c>
      <c r="R552" s="25" t="s">
        <v>279</v>
      </c>
      <c r="S552" s="25" t="s">
        <v>279</v>
      </c>
      <c r="T552" s="25" t="s">
        <v>279</v>
      </c>
      <c r="U552" s="25" t="s">
        <v>278</v>
      </c>
      <c r="V552" s="25" t="s">
        <v>278</v>
      </c>
      <c r="W552" s="25" t="s">
        <v>279</v>
      </c>
      <c r="X552" s="25" t="s">
        <v>279</v>
      </c>
      <c r="Y552" s="15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7">
        <v>3</v>
      </c>
    </row>
    <row r="553" spans="1:65">
      <c r="A553" s="29"/>
      <c r="B553" s="18">
        <v>1</v>
      </c>
      <c r="C553" s="14">
        <v>1</v>
      </c>
      <c r="D553" s="204">
        <v>3.4299999999999997E-2</v>
      </c>
      <c r="E553" s="204">
        <v>3.1899999999999998E-2</v>
      </c>
      <c r="F553" s="204">
        <v>3.2099999999999997E-2</v>
      </c>
      <c r="G553" s="204">
        <v>3.1E-2</v>
      </c>
      <c r="H553" s="204">
        <v>3.1599999999999996E-2</v>
      </c>
      <c r="I553" s="204">
        <v>3.2600000000000004E-2</v>
      </c>
      <c r="J553" s="204">
        <v>3.2355300000000004E-2</v>
      </c>
      <c r="K553" s="204">
        <v>3.1899999999999998E-2</v>
      </c>
      <c r="L553" s="204">
        <v>3.0899999999999997E-2</v>
      </c>
      <c r="M553" s="204">
        <v>3.2399999999999998E-2</v>
      </c>
      <c r="N553" s="204">
        <v>3.1399999999999997E-2</v>
      </c>
      <c r="O553" s="204">
        <v>3.1739999999999997E-2</v>
      </c>
      <c r="P553" s="204">
        <v>3.15E-2</v>
      </c>
      <c r="Q553" s="204">
        <v>3.1699999999999999E-2</v>
      </c>
      <c r="R553" s="204">
        <v>3.4799999999999998E-2</v>
      </c>
      <c r="S553" s="204">
        <v>2.9500000000000002E-2</v>
      </c>
      <c r="T553" s="204">
        <v>3.4293333333333342E-2</v>
      </c>
      <c r="U553" s="203">
        <v>2.9137400000000001E-2</v>
      </c>
      <c r="V553" s="204">
        <v>3.27E-2</v>
      </c>
      <c r="W553" s="204">
        <v>3.0899999999999997E-2</v>
      </c>
      <c r="X553" s="204">
        <v>3.2600000000000004E-2</v>
      </c>
      <c r="Y553" s="205"/>
      <c r="Z553" s="206"/>
      <c r="AA553" s="206"/>
      <c r="AB553" s="206"/>
      <c r="AC553" s="206"/>
      <c r="AD553" s="206"/>
      <c r="AE553" s="206"/>
      <c r="AF553" s="206"/>
      <c r="AG553" s="206"/>
      <c r="AH553" s="206"/>
      <c r="AI553" s="206"/>
      <c r="AJ553" s="206"/>
      <c r="AK553" s="206"/>
      <c r="AL553" s="206"/>
      <c r="AM553" s="206"/>
      <c r="AN553" s="206"/>
      <c r="AO553" s="206"/>
      <c r="AP553" s="206"/>
      <c r="AQ553" s="206"/>
      <c r="AR553" s="206"/>
      <c r="AS553" s="206"/>
      <c r="AT553" s="206"/>
      <c r="AU553" s="206"/>
      <c r="AV553" s="206"/>
      <c r="AW553" s="206"/>
      <c r="AX553" s="206"/>
      <c r="AY553" s="206"/>
      <c r="AZ553" s="206"/>
      <c r="BA553" s="206"/>
      <c r="BB553" s="206"/>
      <c r="BC553" s="206"/>
      <c r="BD553" s="206"/>
      <c r="BE553" s="206"/>
      <c r="BF553" s="206"/>
      <c r="BG553" s="206"/>
      <c r="BH553" s="206"/>
      <c r="BI553" s="206"/>
      <c r="BJ553" s="206"/>
      <c r="BK553" s="206"/>
      <c r="BL553" s="206"/>
      <c r="BM553" s="207">
        <v>1</v>
      </c>
    </row>
    <row r="554" spans="1:65">
      <c r="A554" s="29"/>
      <c r="B554" s="19">
        <v>1</v>
      </c>
      <c r="C554" s="9">
        <v>2</v>
      </c>
      <c r="D554" s="23">
        <v>3.4200000000000001E-2</v>
      </c>
      <c r="E554" s="23">
        <v>3.1899999999999998E-2</v>
      </c>
      <c r="F554" s="23">
        <v>3.2800000000000003E-2</v>
      </c>
      <c r="G554" s="23">
        <v>3.0699999999999998E-2</v>
      </c>
      <c r="H554" s="23">
        <v>3.2000000000000001E-2</v>
      </c>
      <c r="I554" s="23">
        <v>3.2000000000000001E-2</v>
      </c>
      <c r="J554" s="23">
        <v>3.1719500000000005E-2</v>
      </c>
      <c r="K554" s="23">
        <v>3.4099999999999998E-2</v>
      </c>
      <c r="L554" s="23">
        <v>3.0899999999999997E-2</v>
      </c>
      <c r="M554" s="23">
        <v>3.2399999999999998E-2</v>
      </c>
      <c r="N554" s="23">
        <v>3.2199999999999999E-2</v>
      </c>
      <c r="O554" s="23">
        <v>3.1989999999999998E-2</v>
      </c>
      <c r="P554" s="23">
        <v>3.1399999999999997E-2</v>
      </c>
      <c r="Q554" s="23">
        <v>3.2000000000000001E-2</v>
      </c>
      <c r="R554" s="23">
        <v>3.4099999999999998E-2</v>
      </c>
      <c r="S554" s="23">
        <v>3.0300000000000001E-2</v>
      </c>
      <c r="T554" s="23">
        <v>3.4319333333333334E-2</v>
      </c>
      <c r="U554" s="209">
        <v>2.8765499999999999E-2</v>
      </c>
      <c r="V554" s="23">
        <v>3.27E-2</v>
      </c>
      <c r="W554" s="23">
        <v>3.1300000000000001E-2</v>
      </c>
      <c r="X554" s="23">
        <v>3.3500000000000002E-2</v>
      </c>
      <c r="Y554" s="205"/>
      <c r="Z554" s="206"/>
      <c r="AA554" s="206"/>
      <c r="AB554" s="206"/>
      <c r="AC554" s="206"/>
      <c r="AD554" s="206"/>
      <c r="AE554" s="206"/>
      <c r="AF554" s="206"/>
      <c r="AG554" s="206"/>
      <c r="AH554" s="206"/>
      <c r="AI554" s="206"/>
      <c r="AJ554" s="206"/>
      <c r="AK554" s="206"/>
      <c r="AL554" s="206"/>
      <c r="AM554" s="206"/>
      <c r="AN554" s="206"/>
      <c r="AO554" s="206"/>
      <c r="AP554" s="206"/>
      <c r="AQ554" s="206"/>
      <c r="AR554" s="206"/>
      <c r="AS554" s="206"/>
      <c r="AT554" s="206"/>
      <c r="AU554" s="206"/>
      <c r="AV554" s="206"/>
      <c r="AW554" s="206"/>
      <c r="AX554" s="206"/>
      <c r="AY554" s="206"/>
      <c r="AZ554" s="206"/>
      <c r="BA554" s="206"/>
      <c r="BB554" s="206"/>
      <c r="BC554" s="206"/>
      <c r="BD554" s="206"/>
      <c r="BE554" s="206"/>
      <c r="BF554" s="206"/>
      <c r="BG554" s="206"/>
      <c r="BH554" s="206"/>
      <c r="BI554" s="206"/>
      <c r="BJ554" s="206"/>
      <c r="BK554" s="206"/>
      <c r="BL554" s="206"/>
      <c r="BM554" s="207">
        <v>23</v>
      </c>
    </row>
    <row r="555" spans="1:65">
      <c r="A555" s="29"/>
      <c r="B555" s="19">
        <v>1</v>
      </c>
      <c r="C555" s="9">
        <v>3</v>
      </c>
      <c r="D555" s="23">
        <v>3.4699999999999995E-2</v>
      </c>
      <c r="E555" s="23">
        <v>3.2899999999999999E-2</v>
      </c>
      <c r="F555" s="23">
        <v>3.2500000000000001E-2</v>
      </c>
      <c r="G555" s="23">
        <v>3.0699999999999998E-2</v>
      </c>
      <c r="H555" s="23">
        <v>3.1799999999999995E-2</v>
      </c>
      <c r="I555" s="23">
        <v>3.2399999999999998E-2</v>
      </c>
      <c r="J555" s="23">
        <v>3.1577649999999999E-2</v>
      </c>
      <c r="K555" s="23">
        <v>3.27E-2</v>
      </c>
      <c r="L555" s="23">
        <v>3.0499999999999999E-2</v>
      </c>
      <c r="M555" s="23">
        <v>3.2600000000000004E-2</v>
      </c>
      <c r="N555" s="23">
        <v>3.2000000000000001E-2</v>
      </c>
      <c r="O555" s="23">
        <v>3.2260000000000004E-2</v>
      </c>
      <c r="P555" s="23">
        <v>3.1399999999999997E-2</v>
      </c>
      <c r="Q555" s="23">
        <v>3.15E-2</v>
      </c>
      <c r="R555" s="23">
        <v>3.39E-2</v>
      </c>
      <c r="S555" s="23">
        <v>0.03</v>
      </c>
      <c r="T555" s="23">
        <v>3.4479333333333327E-2</v>
      </c>
      <c r="U555" s="209">
        <v>2.9123099999999999E-2</v>
      </c>
      <c r="V555" s="23">
        <v>3.27E-2</v>
      </c>
      <c r="W555" s="23">
        <v>3.1199999999999999E-2</v>
      </c>
      <c r="X555" s="23">
        <v>3.4099999999999998E-2</v>
      </c>
      <c r="Y555" s="205"/>
      <c r="Z555" s="206"/>
      <c r="AA555" s="206"/>
      <c r="AB555" s="206"/>
      <c r="AC555" s="206"/>
      <c r="AD555" s="206"/>
      <c r="AE555" s="206"/>
      <c r="AF555" s="206"/>
      <c r="AG555" s="206"/>
      <c r="AH555" s="206"/>
      <c r="AI555" s="206"/>
      <c r="AJ555" s="206"/>
      <c r="AK555" s="206"/>
      <c r="AL555" s="206"/>
      <c r="AM555" s="206"/>
      <c r="AN555" s="206"/>
      <c r="AO555" s="206"/>
      <c r="AP555" s="206"/>
      <c r="AQ555" s="206"/>
      <c r="AR555" s="206"/>
      <c r="AS555" s="206"/>
      <c r="AT555" s="206"/>
      <c r="AU555" s="206"/>
      <c r="AV555" s="206"/>
      <c r="AW555" s="206"/>
      <c r="AX555" s="206"/>
      <c r="AY555" s="206"/>
      <c r="AZ555" s="206"/>
      <c r="BA555" s="206"/>
      <c r="BB555" s="206"/>
      <c r="BC555" s="206"/>
      <c r="BD555" s="206"/>
      <c r="BE555" s="206"/>
      <c r="BF555" s="206"/>
      <c r="BG555" s="206"/>
      <c r="BH555" s="206"/>
      <c r="BI555" s="206"/>
      <c r="BJ555" s="206"/>
      <c r="BK555" s="206"/>
      <c r="BL555" s="206"/>
      <c r="BM555" s="207">
        <v>16</v>
      </c>
    </row>
    <row r="556" spans="1:65">
      <c r="A556" s="29"/>
      <c r="B556" s="19">
        <v>1</v>
      </c>
      <c r="C556" s="9">
        <v>4</v>
      </c>
      <c r="D556" s="23">
        <v>3.3700000000000001E-2</v>
      </c>
      <c r="E556" s="23">
        <v>3.27E-2</v>
      </c>
      <c r="F556" s="23">
        <v>3.2899999999999999E-2</v>
      </c>
      <c r="G556" s="23">
        <v>3.1300000000000001E-2</v>
      </c>
      <c r="H556" s="23">
        <v>3.1300000000000001E-2</v>
      </c>
      <c r="I556" s="23">
        <v>3.2099999999999997E-2</v>
      </c>
      <c r="J556" s="23">
        <v>3.0930050000000001E-2</v>
      </c>
      <c r="K556" s="23">
        <v>3.1799999999999995E-2</v>
      </c>
      <c r="L556" s="23">
        <v>3.1300000000000001E-2</v>
      </c>
      <c r="M556" s="23">
        <v>3.3300000000000003E-2</v>
      </c>
      <c r="N556" s="23">
        <v>3.27E-2</v>
      </c>
      <c r="O556" s="23">
        <v>3.1879999999999999E-2</v>
      </c>
      <c r="P556" s="23">
        <v>3.1300000000000001E-2</v>
      </c>
      <c r="Q556" s="23">
        <v>3.2600000000000004E-2</v>
      </c>
      <c r="R556" s="23">
        <v>3.4299999999999997E-2</v>
      </c>
      <c r="S556" s="23">
        <v>3.0400000000000003E-2</v>
      </c>
      <c r="T556" s="23">
        <v>3.4502666666666668E-2</v>
      </c>
      <c r="U556" s="209">
        <v>2.8889600000000001E-2</v>
      </c>
      <c r="V556" s="23">
        <v>3.27E-2</v>
      </c>
      <c r="W556" s="23">
        <v>3.0699999999999998E-2</v>
      </c>
      <c r="X556" s="23">
        <v>3.3300000000000003E-2</v>
      </c>
      <c r="Y556" s="205"/>
      <c r="Z556" s="206"/>
      <c r="AA556" s="206"/>
      <c r="AB556" s="206"/>
      <c r="AC556" s="206"/>
      <c r="AD556" s="206"/>
      <c r="AE556" s="206"/>
      <c r="AF556" s="206"/>
      <c r="AG556" s="206"/>
      <c r="AH556" s="206"/>
      <c r="AI556" s="206"/>
      <c r="AJ556" s="206"/>
      <c r="AK556" s="206"/>
      <c r="AL556" s="206"/>
      <c r="AM556" s="206"/>
      <c r="AN556" s="206"/>
      <c r="AO556" s="206"/>
      <c r="AP556" s="206"/>
      <c r="AQ556" s="206"/>
      <c r="AR556" s="206"/>
      <c r="AS556" s="206"/>
      <c r="AT556" s="206"/>
      <c r="AU556" s="206"/>
      <c r="AV556" s="206"/>
      <c r="AW556" s="206"/>
      <c r="AX556" s="206"/>
      <c r="AY556" s="206"/>
      <c r="AZ556" s="206"/>
      <c r="BA556" s="206"/>
      <c r="BB556" s="206"/>
      <c r="BC556" s="206"/>
      <c r="BD556" s="206"/>
      <c r="BE556" s="206"/>
      <c r="BF556" s="206"/>
      <c r="BG556" s="206"/>
      <c r="BH556" s="206"/>
      <c r="BI556" s="206"/>
      <c r="BJ556" s="206"/>
      <c r="BK556" s="206"/>
      <c r="BL556" s="206"/>
      <c r="BM556" s="207">
        <v>3.2240345555555557E-2</v>
      </c>
    </row>
    <row r="557" spans="1:65">
      <c r="A557" s="29"/>
      <c r="B557" s="19">
        <v>1</v>
      </c>
      <c r="C557" s="9">
        <v>5</v>
      </c>
      <c r="D557" s="23">
        <v>3.4099999999999998E-2</v>
      </c>
      <c r="E557" s="23">
        <v>3.2199999999999999E-2</v>
      </c>
      <c r="F557" s="23">
        <v>3.27E-2</v>
      </c>
      <c r="G557" s="23">
        <v>3.0899999999999997E-2</v>
      </c>
      <c r="H557" s="23">
        <v>3.1E-2</v>
      </c>
      <c r="I557" s="23">
        <v>3.1599999999999996E-2</v>
      </c>
      <c r="J557" s="23">
        <v>3.1107550000000001E-2</v>
      </c>
      <c r="K557" s="23">
        <v>3.3300000000000003E-2</v>
      </c>
      <c r="L557" s="23">
        <v>3.0400000000000003E-2</v>
      </c>
      <c r="M557" s="23">
        <v>3.2399999999999998E-2</v>
      </c>
      <c r="N557" s="23">
        <v>3.2600000000000004E-2</v>
      </c>
      <c r="O557" s="23">
        <v>3.2389999999999995E-2</v>
      </c>
      <c r="P557" s="23">
        <v>3.15E-2</v>
      </c>
      <c r="Q557" s="23">
        <v>3.2899999999999999E-2</v>
      </c>
      <c r="R557" s="23">
        <v>3.4999999999999996E-2</v>
      </c>
      <c r="S557" s="23">
        <v>0.03</v>
      </c>
      <c r="T557" s="23">
        <v>3.4703000000000005E-2</v>
      </c>
      <c r="U557" s="209">
        <v>2.8965699999999997E-2</v>
      </c>
      <c r="V557" s="23">
        <v>3.2600000000000004E-2</v>
      </c>
      <c r="W557" s="23">
        <v>3.0499999999999999E-2</v>
      </c>
      <c r="X557" s="23">
        <v>3.2500000000000001E-2</v>
      </c>
      <c r="Y557" s="205"/>
      <c r="Z557" s="206"/>
      <c r="AA557" s="206"/>
      <c r="AB557" s="206"/>
      <c r="AC557" s="206"/>
      <c r="AD557" s="206"/>
      <c r="AE557" s="206"/>
      <c r="AF557" s="206"/>
      <c r="AG557" s="206"/>
      <c r="AH557" s="206"/>
      <c r="AI557" s="206"/>
      <c r="AJ557" s="206"/>
      <c r="AK557" s="206"/>
      <c r="AL557" s="206"/>
      <c r="AM557" s="206"/>
      <c r="AN557" s="206"/>
      <c r="AO557" s="206"/>
      <c r="AP557" s="206"/>
      <c r="AQ557" s="206"/>
      <c r="AR557" s="206"/>
      <c r="AS557" s="206"/>
      <c r="AT557" s="206"/>
      <c r="AU557" s="206"/>
      <c r="AV557" s="206"/>
      <c r="AW557" s="206"/>
      <c r="AX557" s="206"/>
      <c r="AY557" s="206"/>
      <c r="AZ557" s="206"/>
      <c r="BA557" s="206"/>
      <c r="BB557" s="206"/>
      <c r="BC557" s="206"/>
      <c r="BD557" s="206"/>
      <c r="BE557" s="206"/>
      <c r="BF557" s="206"/>
      <c r="BG557" s="206"/>
      <c r="BH557" s="206"/>
      <c r="BI557" s="206"/>
      <c r="BJ557" s="206"/>
      <c r="BK557" s="206"/>
      <c r="BL557" s="206"/>
      <c r="BM557" s="207">
        <v>94</v>
      </c>
    </row>
    <row r="558" spans="1:65">
      <c r="A558" s="29"/>
      <c r="B558" s="19">
        <v>1</v>
      </c>
      <c r="C558" s="9">
        <v>6</v>
      </c>
      <c r="D558" s="210">
        <v>3.27E-2</v>
      </c>
      <c r="E558" s="23">
        <v>3.2500000000000001E-2</v>
      </c>
      <c r="F558" s="23">
        <v>3.27E-2</v>
      </c>
      <c r="G558" s="23">
        <v>3.1199999999999999E-2</v>
      </c>
      <c r="H558" s="23">
        <v>3.1E-2</v>
      </c>
      <c r="I558" s="23">
        <v>3.2099999999999997E-2</v>
      </c>
      <c r="J558" s="23">
        <v>3.1225749999999997E-2</v>
      </c>
      <c r="K558" s="23">
        <v>3.27E-2</v>
      </c>
      <c r="L558" s="23">
        <v>0.03</v>
      </c>
      <c r="M558" s="23">
        <v>3.2500000000000001E-2</v>
      </c>
      <c r="N558" s="23">
        <v>3.2199999999999999E-2</v>
      </c>
      <c r="O558" s="23">
        <v>3.209E-2</v>
      </c>
      <c r="P558" s="23">
        <v>3.1399999999999997E-2</v>
      </c>
      <c r="Q558" s="23">
        <v>3.2600000000000004E-2</v>
      </c>
      <c r="R558" s="23">
        <v>3.3300000000000003E-2</v>
      </c>
      <c r="S558" s="23">
        <v>3.0600000000000002E-2</v>
      </c>
      <c r="T558" s="23">
        <v>3.4777999999999996E-2</v>
      </c>
      <c r="U558" s="209">
        <v>2.9177800000000004E-2</v>
      </c>
      <c r="V558" s="23">
        <v>3.27E-2</v>
      </c>
      <c r="W558" s="23">
        <v>3.0800000000000001E-2</v>
      </c>
      <c r="X558" s="23">
        <v>3.3500000000000002E-2</v>
      </c>
      <c r="Y558" s="205"/>
      <c r="Z558" s="206"/>
      <c r="AA558" s="206"/>
      <c r="AB558" s="206"/>
      <c r="AC558" s="206"/>
      <c r="AD558" s="206"/>
      <c r="AE558" s="206"/>
      <c r="AF558" s="206"/>
      <c r="AG558" s="206"/>
      <c r="AH558" s="206"/>
      <c r="AI558" s="206"/>
      <c r="AJ558" s="206"/>
      <c r="AK558" s="206"/>
      <c r="AL558" s="206"/>
      <c r="AM558" s="206"/>
      <c r="AN558" s="206"/>
      <c r="AO558" s="206"/>
      <c r="AP558" s="206"/>
      <c r="AQ558" s="206"/>
      <c r="AR558" s="206"/>
      <c r="AS558" s="206"/>
      <c r="AT558" s="206"/>
      <c r="AU558" s="206"/>
      <c r="AV558" s="206"/>
      <c r="AW558" s="206"/>
      <c r="AX558" s="206"/>
      <c r="AY558" s="206"/>
      <c r="AZ558" s="206"/>
      <c r="BA558" s="206"/>
      <c r="BB558" s="206"/>
      <c r="BC558" s="206"/>
      <c r="BD558" s="206"/>
      <c r="BE558" s="206"/>
      <c r="BF558" s="206"/>
      <c r="BG558" s="206"/>
      <c r="BH558" s="206"/>
      <c r="BI558" s="206"/>
      <c r="BJ558" s="206"/>
      <c r="BK558" s="206"/>
      <c r="BL558" s="206"/>
      <c r="BM558" s="56"/>
    </row>
    <row r="559" spans="1:65">
      <c r="A559" s="29"/>
      <c r="B559" s="20" t="s">
        <v>254</v>
      </c>
      <c r="C559" s="12"/>
      <c r="D559" s="211">
        <v>3.3950000000000001E-2</v>
      </c>
      <c r="E559" s="211">
        <v>3.2349999999999997E-2</v>
      </c>
      <c r="F559" s="211">
        <v>3.2616666666666669E-2</v>
      </c>
      <c r="G559" s="211">
        <v>3.096666666666667E-2</v>
      </c>
      <c r="H559" s="211">
        <v>3.1449999999999999E-2</v>
      </c>
      <c r="I559" s="211">
        <v>3.2133333333333326E-2</v>
      </c>
      <c r="J559" s="211">
        <v>3.148596666666667E-2</v>
      </c>
      <c r="K559" s="211">
        <v>3.2750000000000001E-2</v>
      </c>
      <c r="L559" s="211">
        <v>3.0666666666666665E-2</v>
      </c>
      <c r="M559" s="211">
        <v>3.2600000000000004E-2</v>
      </c>
      <c r="N559" s="211">
        <v>3.2183333333333335E-2</v>
      </c>
      <c r="O559" s="211">
        <v>3.2058333333333335E-2</v>
      </c>
      <c r="P559" s="211">
        <v>3.1416666666666669E-2</v>
      </c>
      <c r="Q559" s="211">
        <v>3.2216666666666671E-2</v>
      </c>
      <c r="R559" s="211">
        <v>3.4233333333333331E-2</v>
      </c>
      <c r="S559" s="211">
        <v>3.0133333333333335E-2</v>
      </c>
      <c r="T559" s="211">
        <v>3.4512611111111119E-2</v>
      </c>
      <c r="U559" s="211">
        <v>2.900985E-2</v>
      </c>
      <c r="V559" s="211">
        <v>3.2683333333333335E-2</v>
      </c>
      <c r="W559" s="211">
        <v>3.0899999999999997E-2</v>
      </c>
      <c r="X559" s="211">
        <v>3.3250000000000002E-2</v>
      </c>
      <c r="Y559" s="205"/>
      <c r="Z559" s="206"/>
      <c r="AA559" s="206"/>
      <c r="AB559" s="206"/>
      <c r="AC559" s="206"/>
      <c r="AD559" s="206"/>
      <c r="AE559" s="206"/>
      <c r="AF559" s="206"/>
      <c r="AG559" s="206"/>
      <c r="AH559" s="206"/>
      <c r="AI559" s="206"/>
      <c r="AJ559" s="206"/>
      <c r="AK559" s="206"/>
      <c r="AL559" s="206"/>
      <c r="AM559" s="206"/>
      <c r="AN559" s="206"/>
      <c r="AO559" s="206"/>
      <c r="AP559" s="206"/>
      <c r="AQ559" s="206"/>
      <c r="AR559" s="206"/>
      <c r="AS559" s="206"/>
      <c r="AT559" s="206"/>
      <c r="AU559" s="206"/>
      <c r="AV559" s="206"/>
      <c r="AW559" s="206"/>
      <c r="AX559" s="206"/>
      <c r="AY559" s="206"/>
      <c r="AZ559" s="206"/>
      <c r="BA559" s="206"/>
      <c r="BB559" s="206"/>
      <c r="BC559" s="206"/>
      <c r="BD559" s="206"/>
      <c r="BE559" s="206"/>
      <c r="BF559" s="206"/>
      <c r="BG559" s="206"/>
      <c r="BH559" s="206"/>
      <c r="BI559" s="206"/>
      <c r="BJ559" s="206"/>
      <c r="BK559" s="206"/>
      <c r="BL559" s="206"/>
      <c r="BM559" s="56"/>
    </row>
    <row r="560" spans="1:65">
      <c r="A560" s="29"/>
      <c r="B560" s="3" t="s">
        <v>255</v>
      </c>
      <c r="C560" s="28"/>
      <c r="D560" s="23">
        <v>3.415E-2</v>
      </c>
      <c r="E560" s="23">
        <v>3.2350000000000004E-2</v>
      </c>
      <c r="F560" s="23">
        <v>3.27E-2</v>
      </c>
      <c r="G560" s="23">
        <v>3.0949999999999998E-2</v>
      </c>
      <c r="H560" s="23">
        <v>3.1449999999999999E-2</v>
      </c>
      <c r="I560" s="23">
        <v>3.2099999999999997E-2</v>
      </c>
      <c r="J560" s="23">
        <v>3.1401699999999998E-2</v>
      </c>
      <c r="K560" s="23">
        <v>3.27E-2</v>
      </c>
      <c r="L560" s="23">
        <v>3.0699999999999998E-2</v>
      </c>
      <c r="M560" s="23">
        <v>3.245E-2</v>
      </c>
      <c r="N560" s="23">
        <v>3.2199999999999999E-2</v>
      </c>
      <c r="O560" s="23">
        <v>3.2039999999999999E-2</v>
      </c>
      <c r="P560" s="23">
        <v>3.1399999999999997E-2</v>
      </c>
      <c r="Q560" s="23">
        <v>3.2300000000000002E-2</v>
      </c>
      <c r="R560" s="23">
        <v>3.4199999999999994E-2</v>
      </c>
      <c r="S560" s="23">
        <v>3.015E-2</v>
      </c>
      <c r="T560" s="23">
        <v>3.4490999999999994E-2</v>
      </c>
      <c r="U560" s="23">
        <v>2.9044399999999998E-2</v>
      </c>
      <c r="V560" s="23">
        <v>3.27E-2</v>
      </c>
      <c r="W560" s="23">
        <v>3.0849999999999999E-2</v>
      </c>
      <c r="X560" s="23">
        <v>3.3399999999999999E-2</v>
      </c>
      <c r="Y560" s="205"/>
      <c r="Z560" s="206"/>
      <c r="AA560" s="206"/>
      <c r="AB560" s="206"/>
      <c r="AC560" s="206"/>
      <c r="AD560" s="206"/>
      <c r="AE560" s="206"/>
      <c r="AF560" s="206"/>
      <c r="AG560" s="206"/>
      <c r="AH560" s="206"/>
      <c r="AI560" s="206"/>
      <c r="AJ560" s="206"/>
      <c r="AK560" s="206"/>
      <c r="AL560" s="206"/>
      <c r="AM560" s="206"/>
      <c r="AN560" s="206"/>
      <c r="AO560" s="206"/>
      <c r="AP560" s="206"/>
      <c r="AQ560" s="206"/>
      <c r="AR560" s="206"/>
      <c r="AS560" s="206"/>
      <c r="AT560" s="206"/>
      <c r="AU560" s="206"/>
      <c r="AV560" s="206"/>
      <c r="AW560" s="206"/>
      <c r="AX560" s="206"/>
      <c r="AY560" s="206"/>
      <c r="AZ560" s="206"/>
      <c r="BA560" s="206"/>
      <c r="BB560" s="206"/>
      <c r="BC560" s="206"/>
      <c r="BD560" s="206"/>
      <c r="BE560" s="206"/>
      <c r="BF560" s="206"/>
      <c r="BG560" s="206"/>
      <c r="BH560" s="206"/>
      <c r="BI560" s="206"/>
      <c r="BJ560" s="206"/>
      <c r="BK560" s="206"/>
      <c r="BL560" s="206"/>
      <c r="BM560" s="56"/>
    </row>
    <row r="561" spans="1:65">
      <c r="A561" s="29"/>
      <c r="B561" s="3" t="s">
        <v>256</v>
      </c>
      <c r="C561" s="28"/>
      <c r="D561" s="23">
        <v>6.920982589199297E-4</v>
      </c>
      <c r="E561" s="23">
        <v>4.1833001326703847E-4</v>
      </c>
      <c r="F561" s="23">
        <v>2.8577380332470533E-4</v>
      </c>
      <c r="G561" s="23">
        <v>2.5033311140691558E-4</v>
      </c>
      <c r="H561" s="23">
        <v>4.1833001326703684E-4</v>
      </c>
      <c r="I561" s="23">
        <v>3.4448028487370376E-4</v>
      </c>
      <c r="J561" s="23">
        <v>5.1742425983584137E-4</v>
      </c>
      <c r="K561" s="23">
        <v>8.6660256173173313E-4</v>
      </c>
      <c r="L561" s="23">
        <v>4.5898438608155991E-4</v>
      </c>
      <c r="M561" s="23">
        <v>3.5213633723318194E-4</v>
      </c>
      <c r="N561" s="23">
        <v>4.6654760385910041E-4</v>
      </c>
      <c r="O561" s="23">
        <v>2.4061726178033622E-4</v>
      </c>
      <c r="P561" s="23">
        <v>7.5277265270908109E-5</v>
      </c>
      <c r="Q561" s="23">
        <v>5.6361925682739725E-4</v>
      </c>
      <c r="R561" s="23">
        <v>6.1860057118197354E-4</v>
      </c>
      <c r="S561" s="23">
        <v>3.8815804341359091E-4</v>
      </c>
      <c r="T561" s="23">
        <v>1.966339426635357E-4</v>
      </c>
      <c r="U561" s="23">
        <v>1.6335114018579817E-4</v>
      </c>
      <c r="V561" s="23">
        <v>4.0824829046384637E-5</v>
      </c>
      <c r="W561" s="23">
        <v>3.0331501776206246E-4</v>
      </c>
      <c r="X561" s="23">
        <v>6.0580524923443718E-4</v>
      </c>
      <c r="Y561" s="205"/>
      <c r="Z561" s="206"/>
      <c r="AA561" s="206"/>
      <c r="AB561" s="206"/>
      <c r="AC561" s="206"/>
      <c r="AD561" s="206"/>
      <c r="AE561" s="206"/>
      <c r="AF561" s="206"/>
      <c r="AG561" s="206"/>
      <c r="AH561" s="206"/>
      <c r="AI561" s="206"/>
      <c r="AJ561" s="206"/>
      <c r="AK561" s="206"/>
      <c r="AL561" s="206"/>
      <c r="AM561" s="206"/>
      <c r="AN561" s="206"/>
      <c r="AO561" s="206"/>
      <c r="AP561" s="206"/>
      <c r="AQ561" s="206"/>
      <c r="AR561" s="206"/>
      <c r="AS561" s="206"/>
      <c r="AT561" s="206"/>
      <c r="AU561" s="206"/>
      <c r="AV561" s="206"/>
      <c r="AW561" s="206"/>
      <c r="AX561" s="206"/>
      <c r="AY561" s="206"/>
      <c r="AZ561" s="206"/>
      <c r="BA561" s="206"/>
      <c r="BB561" s="206"/>
      <c r="BC561" s="206"/>
      <c r="BD561" s="206"/>
      <c r="BE561" s="206"/>
      <c r="BF561" s="206"/>
      <c r="BG561" s="206"/>
      <c r="BH561" s="206"/>
      <c r="BI561" s="206"/>
      <c r="BJ561" s="206"/>
      <c r="BK561" s="206"/>
      <c r="BL561" s="206"/>
      <c r="BM561" s="56"/>
    </row>
    <row r="562" spans="1:65">
      <c r="A562" s="29"/>
      <c r="B562" s="3" t="s">
        <v>86</v>
      </c>
      <c r="C562" s="28"/>
      <c r="D562" s="13">
        <v>2.0385810277464791E-2</v>
      </c>
      <c r="E562" s="13">
        <v>1.2931375989707528E-2</v>
      </c>
      <c r="F562" s="13">
        <v>8.7615882470527939E-3</v>
      </c>
      <c r="G562" s="13">
        <v>8.0839540820317191E-3</v>
      </c>
      <c r="H562" s="13">
        <v>1.3301431264452683E-2</v>
      </c>
      <c r="I562" s="13">
        <v>1.0720340815571697E-2</v>
      </c>
      <c r="J562" s="13">
        <v>1.6433488141357408E-2</v>
      </c>
      <c r="K562" s="13">
        <v>2.6461146923106353E-2</v>
      </c>
      <c r="L562" s="13">
        <v>1.4966882154833477E-2</v>
      </c>
      <c r="M562" s="13">
        <v>1.0801728135987175E-2</v>
      </c>
      <c r="N562" s="13">
        <v>1.4496559415611612E-2</v>
      </c>
      <c r="O562" s="13">
        <v>7.5056073339330245E-3</v>
      </c>
      <c r="P562" s="13">
        <v>2.3960933242729368E-3</v>
      </c>
      <c r="Q562" s="13">
        <v>1.7494648427130798E-2</v>
      </c>
      <c r="R562" s="13">
        <v>1.8070123793046941E-2</v>
      </c>
      <c r="S562" s="13">
        <v>1.2881350998238636E-2</v>
      </c>
      <c r="T562" s="13">
        <v>5.6974519264997208E-3</v>
      </c>
      <c r="U562" s="13">
        <v>5.6308853780973759E-3</v>
      </c>
      <c r="V562" s="13">
        <v>1.2491023675589383E-3</v>
      </c>
      <c r="W562" s="13">
        <v>9.8160199922997567E-3</v>
      </c>
      <c r="X562" s="13">
        <v>1.8219706743892845E-2</v>
      </c>
      <c r="Y562" s="15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5"/>
    </row>
    <row r="563" spans="1:65">
      <c r="A563" s="29"/>
      <c r="B563" s="3" t="s">
        <v>257</v>
      </c>
      <c r="C563" s="28"/>
      <c r="D563" s="13">
        <v>5.3028415638362913E-2</v>
      </c>
      <c r="E563" s="13">
        <v>3.4011559911939493E-3</v>
      </c>
      <c r="F563" s="13">
        <v>1.1672365932388962E-2</v>
      </c>
      <c r="G563" s="13">
        <v>-3.9505745578753859E-2</v>
      </c>
      <c r="H563" s="13">
        <v>-2.4514177560338468E-2</v>
      </c>
      <c r="I563" s="13">
        <v>-3.3192020860269844E-3</v>
      </c>
      <c r="J563" s="13">
        <v>-2.3398598119519609E-2</v>
      </c>
      <c r="K563" s="13">
        <v>1.5807970902986357E-2</v>
      </c>
      <c r="L563" s="13">
        <v>-4.881085676259822E-2</v>
      </c>
      <c r="M563" s="13">
        <v>1.1155415311064232E-2</v>
      </c>
      <c r="N563" s="13">
        <v>-1.7683502220526837E-3</v>
      </c>
      <c r="O563" s="13">
        <v>-5.6454798819877139E-3</v>
      </c>
      <c r="P563" s="13">
        <v>-2.5548078802987706E-2</v>
      </c>
      <c r="Q563" s="13">
        <v>-7.3444897940322384E-4</v>
      </c>
      <c r="R563" s="13">
        <v>6.1816576200882212E-2</v>
      </c>
      <c r="S563" s="13">
        <v>-6.535327664498769E-2</v>
      </c>
      <c r="T563" s="13">
        <v>7.0478945445546337E-2</v>
      </c>
      <c r="U563" s="13">
        <v>-0.10020040107786277</v>
      </c>
      <c r="V563" s="13">
        <v>1.3740168417687659E-2</v>
      </c>
      <c r="W563" s="13">
        <v>-4.1573548064052779E-2</v>
      </c>
      <c r="X563" s="13">
        <v>3.1316489542726478E-2</v>
      </c>
      <c r="Y563" s="15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5"/>
    </row>
    <row r="564" spans="1:65">
      <c r="A564" s="29"/>
      <c r="B564" s="45" t="s">
        <v>258</v>
      </c>
      <c r="C564" s="46"/>
      <c r="D564" s="44">
        <v>1.62</v>
      </c>
      <c r="E564" s="44">
        <v>0.15</v>
      </c>
      <c r="F564" s="44">
        <v>0.4</v>
      </c>
      <c r="G564" s="44">
        <v>1.1200000000000001</v>
      </c>
      <c r="H564" s="44">
        <v>0.67</v>
      </c>
      <c r="I564" s="44">
        <v>0.05</v>
      </c>
      <c r="J564" s="44">
        <v>0.64</v>
      </c>
      <c r="K564" s="44">
        <v>0.52</v>
      </c>
      <c r="L564" s="44">
        <v>1.39</v>
      </c>
      <c r="M564" s="44">
        <v>0.38</v>
      </c>
      <c r="N564" s="44">
        <v>0</v>
      </c>
      <c r="O564" s="44">
        <v>0.11</v>
      </c>
      <c r="P564" s="44">
        <v>0.7</v>
      </c>
      <c r="Q564" s="44">
        <v>0.03</v>
      </c>
      <c r="R564" s="44">
        <v>1.88</v>
      </c>
      <c r="S564" s="44">
        <v>1.88</v>
      </c>
      <c r="T564" s="44">
        <v>2.14</v>
      </c>
      <c r="U564" s="44">
        <v>2.92</v>
      </c>
      <c r="V564" s="44">
        <v>0.46</v>
      </c>
      <c r="W564" s="44">
        <v>1.18</v>
      </c>
      <c r="X564" s="44">
        <v>0.98</v>
      </c>
      <c r="Y564" s="15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55"/>
    </row>
    <row r="565" spans="1:65">
      <c r="B565" s="3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BM565" s="55"/>
    </row>
    <row r="566" spans="1:65" ht="15">
      <c r="B566" s="8" t="s">
        <v>506</v>
      </c>
      <c r="BM566" s="27" t="s">
        <v>66</v>
      </c>
    </row>
    <row r="567" spans="1:65" ht="15">
      <c r="A567" s="24" t="s">
        <v>26</v>
      </c>
      <c r="B567" s="18" t="s">
        <v>108</v>
      </c>
      <c r="C567" s="15" t="s">
        <v>109</v>
      </c>
      <c r="D567" s="16" t="s">
        <v>224</v>
      </c>
      <c r="E567" s="17" t="s">
        <v>224</v>
      </c>
      <c r="F567" s="17" t="s">
        <v>224</v>
      </c>
      <c r="G567" s="17" t="s">
        <v>224</v>
      </c>
      <c r="H567" s="17" t="s">
        <v>224</v>
      </c>
      <c r="I567" s="17" t="s">
        <v>224</v>
      </c>
      <c r="J567" s="17" t="s">
        <v>224</v>
      </c>
      <c r="K567" s="17" t="s">
        <v>224</v>
      </c>
      <c r="L567" s="17" t="s">
        <v>224</v>
      </c>
      <c r="M567" s="17" t="s">
        <v>224</v>
      </c>
      <c r="N567" s="17" t="s">
        <v>224</v>
      </c>
      <c r="O567" s="17" t="s">
        <v>224</v>
      </c>
      <c r="P567" s="17" t="s">
        <v>224</v>
      </c>
      <c r="Q567" s="17" t="s">
        <v>224</v>
      </c>
      <c r="R567" s="17" t="s">
        <v>224</v>
      </c>
      <c r="S567" s="17" t="s">
        <v>224</v>
      </c>
      <c r="T567" s="17" t="s">
        <v>224</v>
      </c>
      <c r="U567" s="17" t="s">
        <v>224</v>
      </c>
      <c r="V567" s="17" t="s">
        <v>224</v>
      </c>
      <c r="W567" s="17" t="s">
        <v>224</v>
      </c>
      <c r="X567" s="17" t="s">
        <v>224</v>
      </c>
      <c r="Y567" s="15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7">
        <v>1</v>
      </c>
    </row>
    <row r="568" spans="1:65">
      <c r="A568" s="29"/>
      <c r="B568" s="19" t="s">
        <v>225</v>
      </c>
      <c r="C568" s="9" t="s">
        <v>225</v>
      </c>
      <c r="D568" s="151" t="s">
        <v>227</v>
      </c>
      <c r="E568" s="152" t="s">
        <v>228</v>
      </c>
      <c r="F568" s="152" t="s">
        <v>229</v>
      </c>
      <c r="G568" s="152" t="s">
        <v>230</v>
      </c>
      <c r="H568" s="152" t="s">
        <v>231</v>
      </c>
      <c r="I568" s="152" t="s">
        <v>232</v>
      </c>
      <c r="J568" s="152" t="s">
        <v>233</v>
      </c>
      <c r="K568" s="152" t="s">
        <v>234</v>
      </c>
      <c r="L568" s="152" t="s">
        <v>235</v>
      </c>
      <c r="M568" s="152" t="s">
        <v>236</v>
      </c>
      <c r="N568" s="152" t="s">
        <v>237</v>
      </c>
      <c r="O568" s="152" t="s">
        <v>238</v>
      </c>
      <c r="P568" s="152" t="s">
        <v>239</v>
      </c>
      <c r="Q568" s="152" t="s">
        <v>240</v>
      </c>
      <c r="R568" s="152" t="s">
        <v>241</v>
      </c>
      <c r="S568" s="152" t="s">
        <v>242</v>
      </c>
      <c r="T568" s="152" t="s">
        <v>243</v>
      </c>
      <c r="U568" s="152" t="s">
        <v>244</v>
      </c>
      <c r="V568" s="152" t="s">
        <v>245</v>
      </c>
      <c r="W568" s="152" t="s">
        <v>246</v>
      </c>
      <c r="X568" s="152" t="s">
        <v>247</v>
      </c>
      <c r="Y568" s="15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7" t="s">
        <v>3</v>
      </c>
    </row>
    <row r="569" spans="1:65">
      <c r="A569" s="29"/>
      <c r="B569" s="19"/>
      <c r="C569" s="9"/>
      <c r="D569" s="10" t="s">
        <v>261</v>
      </c>
      <c r="E569" s="11" t="s">
        <v>261</v>
      </c>
      <c r="F569" s="11" t="s">
        <v>261</v>
      </c>
      <c r="G569" s="11" t="s">
        <v>261</v>
      </c>
      <c r="H569" s="11" t="s">
        <v>277</v>
      </c>
      <c r="I569" s="11" t="s">
        <v>276</v>
      </c>
      <c r="J569" s="11" t="s">
        <v>276</v>
      </c>
      <c r="K569" s="11" t="s">
        <v>277</v>
      </c>
      <c r="L569" s="11" t="s">
        <v>261</v>
      </c>
      <c r="M569" s="11" t="s">
        <v>261</v>
      </c>
      <c r="N569" s="11" t="s">
        <v>261</v>
      </c>
      <c r="O569" s="11" t="s">
        <v>276</v>
      </c>
      <c r="P569" s="11" t="s">
        <v>277</v>
      </c>
      <c r="Q569" s="11" t="s">
        <v>277</v>
      </c>
      <c r="R569" s="11" t="s">
        <v>277</v>
      </c>
      <c r="S569" s="11" t="s">
        <v>261</v>
      </c>
      <c r="T569" s="11" t="s">
        <v>276</v>
      </c>
      <c r="U569" s="11" t="s">
        <v>276</v>
      </c>
      <c r="V569" s="11" t="s">
        <v>277</v>
      </c>
      <c r="W569" s="11" t="s">
        <v>261</v>
      </c>
      <c r="X569" s="11" t="s">
        <v>261</v>
      </c>
      <c r="Y569" s="15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7">
        <v>0</v>
      </c>
    </row>
    <row r="570" spans="1:65">
      <c r="A570" s="29"/>
      <c r="B570" s="19"/>
      <c r="C570" s="9"/>
      <c r="D570" s="25" t="s">
        <v>278</v>
      </c>
      <c r="E570" s="25" t="s">
        <v>253</v>
      </c>
      <c r="F570" s="25" t="s">
        <v>279</v>
      </c>
      <c r="G570" s="25" t="s">
        <v>279</v>
      </c>
      <c r="H570" s="25" t="s">
        <v>280</v>
      </c>
      <c r="I570" s="25" t="s">
        <v>279</v>
      </c>
      <c r="J570" s="25" t="s">
        <v>281</v>
      </c>
      <c r="K570" s="25" t="s">
        <v>281</v>
      </c>
      <c r="L570" s="25" t="s">
        <v>279</v>
      </c>
      <c r="M570" s="25" t="s">
        <v>280</v>
      </c>
      <c r="N570" s="25" t="s">
        <v>280</v>
      </c>
      <c r="O570" s="25" t="s">
        <v>281</v>
      </c>
      <c r="P570" s="25" t="s">
        <v>281</v>
      </c>
      <c r="Q570" s="25" t="s">
        <v>280</v>
      </c>
      <c r="R570" s="25" t="s">
        <v>279</v>
      </c>
      <c r="S570" s="25" t="s">
        <v>114</v>
      </c>
      <c r="T570" s="25" t="s">
        <v>279</v>
      </c>
      <c r="U570" s="25" t="s">
        <v>278</v>
      </c>
      <c r="V570" s="25" t="s">
        <v>278</v>
      </c>
      <c r="W570" s="25" t="s">
        <v>279</v>
      </c>
      <c r="X570" s="25" t="s">
        <v>279</v>
      </c>
      <c r="Y570" s="15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7">
        <v>0</v>
      </c>
    </row>
    <row r="571" spans="1:65">
      <c r="A571" s="29"/>
      <c r="B571" s="18">
        <v>1</v>
      </c>
      <c r="C571" s="14">
        <v>1</v>
      </c>
      <c r="D571" s="224">
        <v>227</v>
      </c>
      <c r="E571" s="224">
        <v>228.4</v>
      </c>
      <c r="F571" s="224">
        <v>242</v>
      </c>
      <c r="G571" s="224">
        <v>232</v>
      </c>
      <c r="H571" s="224">
        <v>243.3</v>
      </c>
      <c r="I571" s="224">
        <v>250</v>
      </c>
      <c r="J571" s="224">
        <v>251.12099999999998</v>
      </c>
      <c r="K571" s="224">
        <v>230</v>
      </c>
      <c r="L571" s="224">
        <v>230</v>
      </c>
      <c r="M571" s="224">
        <v>241.2</v>
      </c>
      <c r="N571" s="224">
        <v>223</v>
      </c>
      <c r="O571" s="224">
        <v>236.3</v>
      </c>
      <c r="P571" s="224">
        <v>245</v>
      </c>
      <c r="Q571" s="224">
        <v>252</v>
      </c>
      <c r="R571" s="224">
        <v>236</v>
      </c>
      <c r="S571" s="224">
        <v>235</v>
      </c>
      <c r="T571" s="224">
        <v>242.54940000000002</v>
      </c>
      <c r="U571" s="224">
        <v>249.51</v>
      </c>
      <c r="V571" s="224">
        <v>252</v>
      </c>
      <c r="W571" s="224">
        <v>229</v>
      </c>
      <c r="X571" s="224">
        <v>241.29</v>
      </c>
      <c r="Y571" s="226"/>
      <c r="Z571" s="227"/>
      <c r="AA571" s="227"/>
      <c r="AB571" s="227"/>
      <c r="AC571" s="227"/>
      <c r="AD571" s="227"/>
      <c r="AE571" s="227"/>
      <c r="AF571" s="227"/>
      <c r="AG571" s="227"/>
      <c r="AH571" s="227"/>
      <c r="AI571" s="227"/>
      <c r="AJ571" s="227"/>
      <c r="AK571" s="227"/>
      <c r="AL571" s="227"/>
      <c r="AM571" s="227"/>
      <c r="AN571" s="227"/>
      <c r="AO571" s="227"/>
      <c r="AP571" s="227"/>
      <c r="AQ571" s="227"/>
      <c r="AR571" s="227"/>
      <c r="AS571" s="227"/>
      <c r="AT571" s="227"/>
      <c r="AU571" s="227"/>
      <c r="AV571" s="227"/>
      <c r="AW571" s="227"/>
      <c r="AX571" s="227"/>
      <c r="AY571" s="227"/>
      <c r="AZ571" s="227"/>
      <c r="BA571" s="227"/>
      <c r="BB571" s="227"/>
      <c r="BC571" s="227"/>
      <c r="BD571" s="227"/>
      <c r="BE571" s="227"/>
      <c r="BF571" s="227"/>
      <c r="BG571" s="227"/>
      <c r="BH571" s="227"/>
      <c r="BI571" s="227"/>
      <c r="BJ571" s="227"/>
      <c r="BK571" s="227"/>
      <c r="BL571" s="227"/>
      <c r="BM571" s="228">
        <v>1</v>
      </c>
    </row>
    <row r="572" spans="1:65">
      <c r="A572" s="29"/>
      <c r="B572" s="19">
        <v>1</v>
      </c>
      <c r="C572" s="9">
        <v>2</v>
      </c>
      <c r="D572" s="229">
        <v>229</v>
      </c>
      <c r="E572" s="229">
        <v>225.49</v>
      </c>
      <c r="F572" s="229">
        <v>246.00000000000003</v>
      </c>
      <c r="G572" s="229">
        <v>232</v>
      </c>
      <c r="H572" s="229">
        <v>244.30000000000004</v>
      </c>
      <c r="I572" s="229">
        <v>248.99999999999997</v>
      </c>
      <c r="J572" s="229">
        <v>253.91800000000001</v>
      </c>
      <c r="K572" s="229">
        <v>240</v>
      </c>
      <c r="L572" s="229">
        <v>227</v>
      </c>
      <c r="M572" s="229">
        <v>246.00000000000003</v>
      </c>
      <c r="N572" s="229">
        <v>231.7</v>
      </c>
      <c r="O572" s="229">
        <v>237.9</v>
      </c>
      <c r="P572" s="229">
        <v>239</v>
      </c>
      <c r="Q572" s="229">
        <v>247</v>
      </c>
      <c r="R572" s="229">
        <v>236</v>
      </c>
      <c r="S572" s="229">
        <v>239</v>
      </c>
      <c r="T572" s="229">
        <v>242.81806666666662</v>
      </c>
      <c r="U572" s="229">
        <v>254.87000000000003</v>
      </c>
      <c r="V572" s="229">
        <v>253.00000000000003</v>
      </c>
      <c r="W572" s="229">
        <v>230</v>
      </c>
      <c r="X572" s="229">
        <v>250.05000000000004</v>
      </c>
      <c r="Y572" s="226"/>
      <c r="Z572" s="227"/>
      <c r="AA572" s="227"/>
      <c r="AB572" s="227"/>
      <c r="AC572" s="227"/>
      <c r="AD572" s="227"/>
      <c r="AE572" s="227"/>
      <c r="AF572" s="227"/>
      <c r="AG572" s="227"/>
      <c r="AH572" s="227"/>
      <c r="AI572" s="227"/>
      <c r="AJ572" s="227"/>
      <c r="AK572" s="227"/>
      <c r="AL572" s="227"/>
      <c r="AM572" s="227"/>
      <c r="AN572" s="227"/>
      <c r="AO572" s="227"/>
      <c r="AP572" s="227"/>
      <c r="AQ572" s="227"/>
      <c r="AR572" s="227"/>
      <c r="AS572" s="227"/>
      <c r="AT572" s="227"/>
      <c r="AU572" s="227"/>
      <c r="AV572" s="227"/>
      <c r="AW572" s="227"/>
      <c r="AX572" s="227"/>
      <c r="AY572" s="227"/>
      <c r="AZ572" s="227"/>
      <c r="BA572" s="227"/>
      <c r="BB572" s="227"/>
      <c r="BC572" s="227"/>
      <c r="BD572" s="227"/>
      <c r="BE572" s="227"/>
      <c r="BF572" s="227"/>
      <c r="BG572" s="227"/>
      <c r="BH572" s="227"/>
      <c r="BI572" s="227"/>
      <c r="BJ572" s="227"/>
      <c r="BK572" s="227"/>
      <c r="BL572" s="227"/>
      <c r="BM572" s="228">
        <v>24</v>
      </c>
    </row>
    <row r="573" spans="1:65">
      <c r="A573" s="29"/>
      <c r="B573" s="19">
        <v>1</v>
      </c>
      <c r="C573" s="9">
        <v>3</v>
      </c>
      <c r="D573" s="229">
        <v>234</v>
      </c>
      <c r="E573" s="231">
        <v>238.38</v>
      </c>
      <c r="F573" s="229">
        <v>246.00000000000003</v>
      </c>
      <c r="G573" s="229">
        <v>231</v>
      </c>
      <c r="H573" s="229">
        <v>249.1</v>
      </c>
      <c r="I573" s="229">
        <v>245</v>
      </c>
      <c r="J573" s="229">
        <v>250.54400000000001</v>
      </c>
      <c r="K573" s="229">
        <v>239</v>
      </c>
      <c r="L573" s="229">
        <v>224</v>
      </c>
      <c r="M573" s="229">
        <v>244.7</v>
      </c>
      <c r="N573" s="229">
        <v>229.1</v>
      </c>
      <c r="O573" s="229">
        <v>238.9</v>
      </c>
      <c r="P573" s="229">
        <v>247</v>
      </c>
      <c r="Q573" s="229">
        <v>247</v>
      </c>
      <c r="R573" s="229">
        <v>232</v>
      </c>
      <c r="S573" s="229">
        <v>228</v>
      </c>
      <c r="T573" s="229">
        <v>244.74886666666663</v>
      </c>
      <c r="U573" s="229">
        <v>245.45</v>
      </c>
      <c r="V573" s="229">
        <v>254</v>
      </c>
      <c r="W573" s="229">
        <v>228</v>
      </c>
      <c r="X573" s="229">
        <v>253.88</v>
      </c>
      <c r="Y573" s="226"/>
      <c r="Z573" s="227"/>
      <c r="AA573" s="227"/>
      <c r="AB573" s="227"/>
      <c r="AC573" s="227"/>
      <c r="AD573" s="227"/>
      <c r="AE573" s="227"/>
      <c r="AF573" s="227"/>
      <c r="AG573" s="227"/>
      <c r="AH573" s="227"/>
      <c r="AI573" s="227"/>
      <c r="AJ573" s="227"/>
      <c r="AK573" s="227"/>
      <c r="AL573" s="227"/>
      <c r="AM573" s="227"/>
      <c r="AN573" s="227"/>
      <c r="AO573" s="227"/>
      <c r="AP573" s="227"/>
      <c r="AQ573" s="227"/>
      <c r="AR573" s="227"/>
      <c r="AS573" s="227"/>
      <c r="AT573" s="227"/>
      <c r="AU573" s="227"/>
      <c r="AV573" s="227"/>
      <c r="AW573" s="227"/>
      <c r="AX573" s="227"/>
      <c r="AY573" s="227"/>
      <c r="AZ573" s="227"/>
      <c r="BA573" s="227"/>
      <c r="BB573" s="227"/>
      <c r="BC573" s="227"/>
      <c r="BD573" s="227"/>
      <c r="BE573" s="227"/>
      <c r="BF573" s="227"/>
      <c r="BG573" s="227"/>
      <c r="BH573" s="227"/>
      <c r="BI573" s="227"/>
      <c r="BJ573" s="227"/>
      <c r="BK573" s="227"/>
      <c r="BL573" s="227"/>
      <c r="BM573" s="228">
        <v>16</v>
      </c>
    </row>
    <row r="574" spans="1:65">
      <c r="A574" s="29"/>
      <c r="B574" s="19">
        <v>1</v>
      </c>
      <c r="C574" s="9">
        <v>4</v>
      </c>
      <c r="D574" s="229">
        <v>232</v>
      </c>
      <c r="E574" s="229">
        <v>228.65</v>
      </c>
      <c r="F574" s="229">
        <v>244</v>
      </c>
      <c r="G574" s="229">
        <v>234</v>
      </c>
      <c r="H574" s="229">
        <v>249.39999999999998</v>
      </c>
      <c r="I574" s="229">
        <v>245</v>
      </c>
      <c r="J574" s="229">
        <v>247.95200000000003</v>
      </c>
      <c r="K574" s="229">
        <v>235</v>
      </c>
      <c r="L574" s="229">
        <v>228</v>
      </c>
      <c r="M574" s="229">
        <v>243.8</v>
      </c>
      <c r="N574" s="229">
        <v>234.1</v>
      </c>
      <c r="O574" s="229">
        <v>237.9</v>
      </c>
      <c r="P574" s="229">
        <v>241</v>
      </c>
      <c r="Q574" s="229">
        <v>245</v>
      </c>
      <c r="R574" s="229">
        <v>239</v>
      </c>
      <c r="S574" s="229">
        <v>234</v>
      </c>
      <c r="T574" s="229">
        <v>245.15270000000001</v>
      </c>
      <c r="U574" s="229">
        <v>257.67</v>
      </c>
      <c r="V574" s="229">
        <v>256</v>
      </c>
      <c r="W574" s="229">
        <v>230</v>
      </c>
      <c r="X574" s="229">
        <v>247.51</v>
      </c>
      <c r="Y574" s="226"/>
      <c r="Z574" s="227"/>
      <c r="AA574" s="227"/>
      <c r="AB574" s="227"/>
      <c r="AC574" s="227"/>
      <c r="AD574" s="227"/>
      <c r="AE574" s="227"/>
      <c r="AF574" s="227"/>
      <c r="AG574" s="227"/>
      <c r="AH574" s="227"/>
      <c r="AI574" s="227"/>
      <c r="AJ574" s="227"/>
      <c r="AK574" s="227"/>
      <c r="AL574" s="227"/>
      <c r="AM574" s="227"/>
      <c r="AN574" s="227"/>
      <c r="AO574" s="227"/>
      <c r="AP574" s="227"/>
      <c r="AQ574" s="227"/>
      <c r="AR574" s="227"/>
      <c r="AS574" s="227"/>
      <c r="AT574" s="227"/>
      <c r="AU574" s="227"/>
      <c r="AV574" s="227"/>
      <c r="AW574" s="227"/>
      <c r="AX574" s="227"/>
      <c r="AY574" s="227"/>
      <c r="AZ574" s="227"/>
      <c r="BA574" s="227"/>
      <c r="BB574" s="227"/>
      <c r="BC574" s="227"/>
      <c r="BD574" s="227"/>
      <c r="BE574" s="227"/>
      <c r="BF574" s="227"/>
      <c r="BG574" s="227"/>
      <c r="BH574" s="227"/>
      <c r="BI574" s="227"/>
      <c r="BJ574" s="227"/>
      <c r="BK574" s="227"/>
      <c r="BL574" s="227"/>
      <c r="BM574" s="228">
        <v>239.95838518518516</v>
      </c>
    </row>
    <row r="575" spans="1:65">
      <c r="A575" s="29"/>
      <c r="B575" s="19">
        <v>1</v>
      </c>
      <c r="C575" s="9">
        <v>5</v>
      </c>
      <c r="D575" s="229">
        <v>224</v>
      </c>
      <c r="E575" s="229">
        <v>229.31</v>
      </c>
      <c r="F575" s="229">
        <v>244</v>
      </c>
      <c r="G575" s="229">
        <v>231</v>
      </c>
      <c r="H575" s="229">
        <v>243.1</v>
      </c>
      <c r="I575" s="229">
        <v>242</v>
      </c>
      <c r="J575" s="229">
        <v>251.81950000000003</v>
      </c>
      <c r="K575" s="229">
        <v>242</v>
      </c>
      <c r="L575" s="229">
        <v>226</v>
      </c>
      <c r="M575" s="229">
        <v>243.3</v>
      </c>
      <c r="N575" s="229">
        <v>232.1</v>
      </c>
      <c r="O575" s="229">
        <v>240.4</v>
      </c>
      <c r="P575" s="229">
        <v>239</v>
      </c>
      <c r="Q575" s="229">
        <v>248.99999999999997</v>
      </c>
      <c r="R575" s="229">
        <v>238</v>
      </c>
      <c r="S575" s="229">
        <v>237</v>
      </c>
      <c r="T575" s="229">
        <v>246.92</v>
      </c>
      <c r="U575" s="229">
        <v>257.77</v>
      </c>
      <c r="V575" s="229">
        <v>254</v>
      </c>
      <c r="W575" s="229">
        <v>223</v>
      </c>
      <c r="X575" s="229">
        <v>240.2</v>
      </c>
      <c r="Y575" s="226"/>
      <c r="Z575" s="227"/>
      <c r="AA575" s="227"/>
      <c r="AB575" s="227"/>
      <c r="AC575" s="227"/>
      <c r="AD575" s="227"/>
      <c r="AE575" s="227"/>
      <c r="AF575" s="227"/>
      <c r="AG575" s="227"/>
      <c r="AH575" s="227"/>
      <c r="AI575" s="227"/>
      <c r="AJ575" s="227"/>
      <c r="AK575" s="227"/>
      <c r="AL575" s="227"/>
      <c r="AM575" s="227"/>
      <c r="AN575" s="227"/>
      <c r="AO575" s="227"/>
      <c r="AP575" s="227"/>
      <c r="AQ575" s="227"/>
      <c r="AR575" s="227"/>
      <c r="AS575" s="227"/>
      <c r="AT575" s="227"/>
      <c r="AU575" s="227"/>
      <c r="AV575" s="227"/>
      <c r="AW575" s="227"/>
      <c r="AX575" s="227"/>
      <c r="AY575" s="227"/>
      <c r="AZ575" s="227"/>
      <c r="BA575" s="227"/>
      <c r="BB575" s="227"/>
      <c r="BC575" s="227"/>
      <c r="BD575" s="227"/>
      <c r="BE575" s="227"/>
      <c r="BF575" s="227"/>
      <c r="BG575" s="227"/>
      <c r="BH575" s="227"/>
      <c r="BI575" s="227"/>
      <c r="BJ575" s="227"/>
      <c r="BK575" s="227"/>
      <c r="BL575" s="227"/>
      <c r="BM575" s="228">
        <v>95</v>
      </c>
    </row>
    <row r="576" spans="1:65">
      <c r="A576" s="29"/>
      <c r="B576" s="19">
        <v>1</v>
      </c>
      <c r="C576" s="9">
        <v>6</v>
      </c>
      <c r="D576" s="229">
        <v>223</v>
      </c>
      <c r="E576" s="229">
        <v>230.34</v>
      </c>
      <c r="F576" s="229">
        <v>245</v>
      </c>
      <c r="G576" s="229">
        <v>233</v>
      </c>
      <c r="H576" s="229">
        <v>242.9</v>
      </c>
      <c r="I576" s="229">
        <v>244</v>
      </c>
      <c r="J576" s="229">
        <v>250.51499999999999</v>
      </c>
      <c r="K576" s="229">
        <v>236</v>
      </c>
      <c r="L576" s="229">
        <v>223</v>
      </c>
      <c r="M576" s="229">
        <v>243.2</v>
      </c>
      <c r="N576" s="229">
        <v>229.7</v>
      </c>
      <c r="O576" s="229">
        <v>236.2</v>
      </c>
      <c r="P576" s="229">
        <v>238</v>
      </c>
      <c r="Q576" s="229">
        <v>248</v>
      </c>
      <c r="R576" s="229">
        <v>244</v>
      </c>
      <c r="S576" s="229">
        <v>232</v>
      </c>
      <c r="T576" s="229">
        <v>246.83</v>
      </c>
      <c r="U576" s="229">
        <v>258.44</v>
      </c>
      <c r="V576" s="229">
        <v>255.00000000000003</v>
      </c>
      <c r="W576" s="229">
        <v>227</v>
      </c>
      <c r="X576" s="229">
        <v>248.99999999999997</v>
      </c>
      <c r="Y576" s="226"/>
      <c r="Z576" s="227"/>
      <c r="AA576" s="227"/>
      <c r="AB576" s="227"/>
      <c r="AC576" s="227"/>
      <c r="AD576" s="227"/>
      <c r="AE576" s="227"/>
      <c r="AF576" s="227"/>
      <c r="AG576" s="227"/>
      <c r="AH576" s="227"/>
      <c r="AI576" s="227"/>
      <c r="AJ576" s="227"/>
      <c r="AK576" s="227"/>
      <c r="AL576" s="227"/>
      <c r="AM576" s="227"/>
      <c r="AN576" s="227"/>
      <c r="AO576" s="227"/>
      <c r="AP576" s="227"/>
      <c r="AQ576" s="227"/>
      <c r="AR576" s="227"/>
      <c r="AS576" s="227"/>
      <c r="AT576" s="227"/>
      <c r="AU576" s="227"/>
      <c r="AV576" s="227"/>
      <c r="AW576" s="227"/>
      <c r="AX576" s="227"/>
      <c r="AY576" s="227"/>
      <c r="AZ576" s="227"/>
      <c r="BA576" s="227"/>
      <c r="BB576" s="227"/>
      <c r="BC576" s="227"/>
      <c r="BD576" s="227"/>
      <c r="BE576" s="227"/>
      <c r="BF576" s="227"/>
      <c r="BG576" s="227"/>
      <c r="BH576" s="227"/>
      <c r="BI576" s="227"/>
      <c r="BJ576" s="227"/>
      <c r="BK576" s="227"/>
      <c r="BL576" s="227"/>
      <c r="BM576" s="232"/>
    </row>
    <row r="577" spans="1:65">
      <c r="A577" s="29"/>
      <c r="B577" s="20" t="s">
        <v>254</v>
      </c>
      <c r="C577" s="12"/>
      <c r="D577" s="233">
        <v>228.16666666666666</v>
      </c>
      <c r="E577" s="233">
        <v>230.095</v>
      </c>
      <c r="F577" s="233">
        <v>244.5</v>
      </c>
      <c r="G577" s="233">
        <v>232.16666666666666</v>
      </c>
      <c r="H577" s="233">
        <v>245.35000000000002</v>
      </c>
      <c r="I577" s="233">
        <v>245.83333333333334</v>
      </c>
      <c r="J577" s="233">
        <v>250.97824999999997</v>
      </c>
      <c r="K577" s="233">
        <v>237</v>
      </c>
      <c r="L577" s="233">
        <v>226.33333333333334</v>
      </c>
      <c r="M577" s="233">
        <v>243.70000000000002</v>
      </c>
      <c r="N577" s="233">
        <v>229.95000000000002</v>
      </c>
      <c r="O577" s="233">
        <v>237.93333333333337</v>
      </c>
      <c r="P577" s="233">
        <v>241.5</v>
      </c>
      <c r="Q577" s="233">
        <v>248</v>
      </c>
      <c r="R577" s="233">
        <v>237.5</v>
      </c>
      <c r="S577" s="233">
        <v>234.16666666666666</v>
      </c>
      <c r="T577" s="233">
        <v>244.83650555555553</v>
      </c>
      <c r="U577" s="233">
        <v>253.95166666666668</v>
      </c>
      <c r="V577" s="233">
        <v>254</v>
      </c>
      <c r="W577" s="233">
        <v>227.83333333333334</v>
      </c>
      <c r="X577" s="233">
        <v>246.98833333333334</v>
      </c>
      <c r="Y577" s="226"/>
      <c r="Z577" s="227"/>
      <c r="AA577" s="227"/>
      <c r="AB577" s="227"/>
      <c r="AC577" s="227"/>
      <c r="AD577" s="227"/>
      <c r="AE577" s="227"/>
      <c r="AF577" s="227"/>
      <c r="AG577" s="227"/>
      <c r="AH577" s="227"/>
      <c r="AI577" s="227"/>
      <c r="AJ577" s="227"/>
      <c r="AK577" s="227"/>
      <c r="AL577" s="227"/>
      <c r="AM577" s="227"/>
      <c r="AN577" s="227"/>
      <c r="AO577" s="227"/>
      <c r="AP577" s="227"/>
      <c r="AQ577" s="227"/>
      <c r="AR577" s="227"/>
      <c r="AS577" s="227"/>
      <c r="AT577" s="227"/>
      <c r="AU577" s="227"/>
      <c r="AV577" s="227"/>
      <c r="AW577" s="227"/>
      <c r="AX577" s="227"/>
      <c r="AY577" s="227"/>
      <c r="AZ577" s="227"/>
      <c r="BA577" s="227"/>
      <c r="BB577" s="227"/>
      <c r="BC577" s="227"/>
      <c r="BD577" s="227"/>
      <c r="BE577" s="227"/>
      <c r="BF577" s="227"/>
      <c r="BG577" s="227"/>
      <c r="BH577" s="227"/>
      <c r="BI577" s="227"/>
      <c r="BJ577" s="227"/>
      <c r="BK577" s="227"/>
      <c r="BL577" s="227"/>
      <c r="BM577" s="232"/>
    </row>
    <row r="578" spans="1:65">
      <c r="A578" s="29"/>
      <c r="B578" s="3" t="s">
        <v>255</v>
      </c>
      <c r="C578" s="28"/>
      <c r="D578" s="229">
        <v>228</v>
      </c>
      <c r="E578" s="229">
        <v>228.98000000000002</v>
      </c>
      <c r="F578" s="229">
        <v>244.5</v>
      </c>
      <c r="G578" s="229">
        <v>232</v>
      </c>
      <c r="H578" s="229">
        <v>243.8</v>
      </c>
      <c r="I578" s="229">
        <v>245</v>
      </c>
      <c r="J578" s="229">
        <v>250.83249999999998</v>
      </c>
      <c r="K578" s="229">
        <v>237.5</v>
      </c>
      <c r="L578" s="229">
        <v>226.5</v>
      </c>
      <c r="M578" s="229">
        <v>243.55</v>
      </c>
      <c r="N578" s="229">
        <v>230.7</v>
      </c>
      <c r="O578" s="229">
        <v>237.9</v>
      </c>
      <c r="P578" s="229">
        <v>240</v>
      </c>
      <c r="Q578" s="229">
        <v>247.5</v>
      </c>
      <c r="R578" s="229">
        <v>237</v>
      </c>
      <c r="S578" s="229">
        <v>234.5</v>
      </c>
      <c r="T578" s="229">
        <v>244.95078333333333</v>
      </c>
      <c r="U578" s="229">
        <v>256.27000000000004</v>
      </c>
      <c r="V578" s="229">
        <v>254</v>
      </c>
      <c r="W578" s="229">
        <v>228.5</v>
      </c>
      <c r="X578" s="229">
        <v>248.255</v>
      </c>
      <c r="Y578" s="226"/>
      <c r="Z578" s="227"/>
      <c r="AA578" s="227"/>
      <c r="AB578" s="227"/>
      <c r="AC578" s="227"/>
      <c r="AD578" s="227"/>
      <c r="AE578" s="227"/>
      <c r="AF578" s="227"/>
      <c r="AG578" s="227"/>
      <c r="AH578" s="227"/>
      <c r="AI578" s="227"/>
      <c r="AJ578" s="227"/>
      <c r="AK578" s="227"/>
      <c r="AL578" s="227"/>
      <c r="AM578" s="227"/>
      <c r="AN578" s="227"/>
      <c r="AO578" s="227"/>
      <c r="AP578" s="227"/>
      <c r="AQ578" s="227"/>
      <c r="AR578" s="227"/>
      <c r="AS578" s="227"/>
      <c r="AT578" s="227"/>
      <c r="AU578" s="227"/>
      <c r="AV578" s="227"/>
      <c r="AW578" s="227"/>
      <c r="AX578" s="227"/>
      <c r="AY578" s="227"/>
      <c r="AZ578" s="227"/>
      <c r="BA578" s="227"/>
      <c r="BB578" s="227"/>
      <c r="BC578" s="227"/>
      <c r="BD578" s="227"/>
      <c r="BE578" s="227"/>
      <c r="BF578" s="227"/>
      <c r="BG578" s="227"/>
      <c r="BH578" s="227"/>
      <c r="BI578" s="227"/>
      <c r="BJ578" s="227"/>
      <c r="BK578" s="227"/>
      <c r="BL578" s="227"/>
      <c r="BM578" s="232"/>
    </row>
    <row r="579" spans="1:65">
      <c r="A579" s="29"/>
      <c r="B579" s="3" t="s">
        <v>256</v>
      </c>
      <c r="C579" s="28"/>
      <c r="D579" s="229">
        <v>4.3550736694878847</v>
      </c>
      <c r="E579" s="229">
        <v>4.3700011441646049</v>
      </c>
      <c r="F579" s="229">
        <v>1.5165750888103213</v>
      </c>
      <c r="G579" s="229">
        <v>1.1690451944500122</v>
      </c>
      <c r="H579" s="229">
        <v>3.0605555051330025</v>
      </c>
      <c r="I579" s="229">
        <v>3.0605010483034687</v>
      </c>
      <c r="J579" s="229">
        <v>1.9458454139525025</v>
      </c>
      <c r="K579" s="229">
        <v>4.2895221179054435</v>
      </c>
      <c r="L579" s="229">
        <v>2.5819888974716112</v>
      </c>
      <c r="M579" s="229">
        <v>1.609968943799859</v>
      </c>
      <c r="N579" s="229">
        <v>3.8469468413275458</v>
      </c>
      <c r="O579" s="229">
        <v>1.5933193862708994</v>
      </c>
      <c r="P579" s="229">
        <v>3.6742346141747673</v>
      </c>
      <c r="Q579" s="229">
        <v>2.3664319132398441</v>
      </c>
      <c r="R579" s="229">
        <v>3.9874804074753771</v>
      </c>
      <c r="S579" s="229">
        <v>3.8686776379877745</v>
      </c>
      <c r="T579" s="229">
        <v>1.8829538534991836</v>
      </c>
      <c r="U579" s="229">
        <v>5.3179109306819656</v>
      </c>
      <c r="V579" s="229">
        <v>1.4142135623730951</v>
      </c>
      <c r="W579" s="229">
        <v>2.6394443859772205</v>
      </c>
      <c r="X579" s="229">
        <v>5.2865921600466521</v>
      </c>
      <c r="Y579" s="226"/>
      <c r="Z579" s="227"/>
      <c r="AA579" s="227"/>
      <c r="AB579" s="227"/>
      <c r="AC579" s="227"/>
      <c r="AD579" s="227"/>
      <c r="AE579" s="227"/>
      <c r="AF579" s="227"/>
      <c r="AG579" s="227"/>
      <c r="AH579" s="227"/>
      <c r="AI579" s="227"/>
      <c r="AJ579" s="227"/>
      <c r="AK579" s="227"/>
      <c r="AL579" s="227"/>
      <c r="AM579" s="227"/>
      <c r="AN579" s="227"/>
      <c r="AO579" s="227"/>
      <c r="AP579" s="227"/>
      <c r="AQ579" s="227"/>
      <c r="AR579" s="227"/>
      <c r="AS579" s="227"/>
      <c r="AT579" s="227"/>
      <c r="AU579" s="227"/>
      <c r="AV579" s="227"/>
      <c r="AW579" s="227"/>
      <c r="AX579" s="227"/>
      <c r="AY579" s="227"/>
      <c r="AZ579" s="227"/>
      <c r="BA579" s="227"/>
      <c r="BB579" s="227"/>
      <c r="BC579" s="227"/>
      <c r="BD579" s="227"/>
      <c r="BE579" s="227"/>
      <c r="BF579" s="227"/>
      <c r="BG579" s="227"/>
      <c r="BH579" s="227"/>
      <c r="BI579" s="227"/>
      <c r="BJ579" s="227"/>
      <c r="BK579" s="227"/>
      <c r="BL579" s="227"/>
      <c r="BM579" s="232"/>
    </row>
    <row r="580" spans="1:65">
      <c r="A580" s="29"/>
      <c r="B580" s="3" t="s">
        <v>86</v>
      </c>
      <c r="C580" s="28"/>
      <c r="D580" s="13">
        <v>1.9087247638369109E-2</v>
      </c>
      <c r="E580" s="13">
        <v>1.899216038664293E-2</v>
      </c>
      <c r="F580" s="13">
        <v>6.2027610994287172E-3</v>
      </c>
      <c r="G580" s="13">
        <v>5.0353705432161335E-3</v>
      </c>
      <c r="H580" s="13">
        <v>1.2474242939201151E-2</v>
      </c>
      <c r="I580" s="13">
        <v>1.2449495789709025E-2</v>
      </c>
      <c r="J580" s="13">
        <v>7.7530439946589111E-3</v>
      </c>
      <c r="K580" s="13">
        <v>1.8099249442639003E-2</v>
      </c>
      <c r="L580" s="13">
        <v>1.1407903817989446E-2</v>
      </c>
      <c r="M580" s="13">
        <v>6.6063559450137829E-3</v>
      </c>
      <c r="N580" s="13">
        <v>1.6729492678093261E-2</v>
      </c>
      <c r="O580" s="13">
        <v>6.6964950389642721E-3</v>
      </c>
      <c r="P580" s="13">
        <v>1.5214222004864461E-2</v>
      </c>
      <c r="Q580" s="13">
        <v>9.542064166289695E-3</v>
      </c>
      <c r="R580" s="13">
        <v>1.678939118937001E-2</v>
      </c>
      <c r="S580" s="13">
        <v>1.6521043293897971E-2</v>
      </c>
      <c r="T580" s="13">
        <v>7.6906580953955209E-3</v>
      </c>
      <c r="U580" s="13">
        <v>2.0940641975239246E-2</v>
      </c>
      <c r="V580" s="13">
        <v>5.5677699306027366E-3</v>
      </c>
      <c r="W580" s="13">
        <v>1.1584979016725181E-2</v>
      </c>
      <c r="X580" s="13">
        <v>2.1404218121152761E-2</v>
      </c>
      <c r="Y580" s="15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5"/>
    </row>
    <row r="581" spans="1:65">
      <c r="A581" s="29"/>
      <c r="B581" s="3" t="s">
        <v>257</v>
      </c>
      <c r="C581" s="28"/>
      <c r="D581" s="13">
        <v>-4.9140681245285034E-2</v>
      </c>
      <c r="E581" s="13">
        <v>-4.1104565600294407E-2</v>
      </c>
      <c r="F581" s="13">
        <v>1.8926676854029933E-2</v>
      </c>
      <c r="G581" s="13">
        <v>-3.2471124159738518E-2</v>
      </c>
      <c r="H581" s="13">
        <v>2.2468957734708583E-2</v>
      </c>
      <c r="I581" s="13">
        <v>2.448319588254555E-2</v>
      </c>
      <c r="J581" s="13">
        <v>4.592406640139024E-2</v>
      </c>
      <c r="K581" s="13">
        <v>-1.2328742681369742E-2</v>
      </c>
      <c r="L581" s="13">
        <v>-5.6780894909493784E-2</v>
      </c>
      <c r="M581" s="13">
        <v>1.5592765436920564E-2</v>
      </c>
      <c r="N581" s="13">
        <v>-4.1708837044645453E-2</v>
      </c>
      <c r="O581" s="13">
        <v>-8.4391793614088106E-3</v>
      </c>
      <c r="P581" s="13">
        <v>6.4245090398700189E-3</v>
      </c>
      <c r="Q581" s="13">
        <v>3.3512539303883093E-2</v>
      </c>
      <c r="R581" s="13">
        <v>-1.0245048045676497E-2</v>
      </c>
      <c r="S581" s="13">
        <v>-2.4136345616965316E-2</v>
      </c>
      <c r="T581" s="13">
        <v>2.0329026496014091E-2</v>
      </c>
      <c r="U581" s="13">
        <v>5.8315451117419315E-2</v>
      </c>
      <c r="V581" s="13">
        <v>5.8516874932202922E-2</v>
      </c>
      <c r="W581" s="13">
        <v>-5.0529811002413827E-2</v>
      </c>
      <c r="X581" s="13">
        <v>2.9296530490996897E-2</v>
      </c>
      <c r="Y581" s="15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5"/>
    </row>
    <row r="582" spans="1:65">
      <c r="A582" s="29"/>
      <c r="B582" s="45" t="s">
        <v>258</v>
      </c>
      <c r="C582" s="46"/>
      <c r="D582" s="44">
        <v>1.38</v>
      </c>
      <c r="E582" s="44">
        <v>1.18</v>
      </c>
      <c r="F582" s="44">
        <v>0.31</v>
      </c>
      <c r="G582" s="44">
        <v>0.97</v>
      </c>
      <c r="H582" s="44">
        <v>0.4</v>
      </c>
      <c r="I582" s="44">
        <v>0.45</v>
      </c>
      <c r="J582" s="44">
        <v>0.98</v>
      </c>
      <c r="K582" s="44">
        <v>0.47</v>
      </c>
      <c r="L582" s="44">
        <v>1.57</v>
      </c>
      <c r="M582" s="44">
        <v>0.23</v>
      </c>
      <c r="N582" s="44">
        <v>1.2</v>
      </c>
      <c r="O582" s="44">
        <v>0.37</v>
      </c>
      <c r="P582" s="44">
        <v>0</v>
      </c>
      <c r="Q582" s="44">
        <v>0.67</v>
      </c>
      <c r="R582" s="44">
        <v>0.41</v>
      </c>
      <c r="S582" s="44">
        <v>0.76</v>
      </c>
      <c r="T582" s="44">
        <v>0.35</v>
      </c>
      <c r="U582" s="44">
        <v>1.29</v>
      </c>
      <c r="V582" s="44">
        <v>1.3</v>
      </c>
      <c r="W582" s="44">
        <v>1.42</v>
      </c>
      <c r="X582" s="44">
        <v>0.56999999999999995</v>
      </c>
      <c r="Y582" s="15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5"/>
    </row>
    <row r="583" spans="1:65">
      <c r="B583" s="3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BM583" s="55"/>
    </row>
    <row r="584" spans="1:65" ht="15">
      <c r="B584" s="8" t="s">
        <v>507</v>
      </c>
      <c r="BM584" s="27" t="s">
        <v>66</v>
      </c>
    </row>
    <row r="585" spans="1:65" ht="15">
      <c r="A585" s="24" t="s">
        <v>57</v>
      </c>
      <c r="B585" s="18" t="s">
        <v>108</v>
      </c>
      <c r="C585" s="15" t="s">
        <v>109</v>
      </c>
      <c r="D585" s="16" t="s">
        <v>224</v>
      </c>
      <c r="E585" s="17" t="s">
        <v>224</v>
      </c>
      <c r="F585" s="17" t="s">
        <v>224</v>
      </c>
      <c r="G585" s="17" t="s">
        <v>224</v>
      </c>
      <c r="H585" s="17" t="s">
        <v>224</v>
      </c>
      <c r="I585" s="17" t="s">
        <v>224</v>
      </c>
      <c r="J585" s="17" t="s">
        <v>224</v>
      </c>
      <c r="K585" s="17" t="s">
        <v>224</v>
      </c>
      <c r="L585" s="17" t="s">
        <v>224</v>
      </c>
      <c r="M585" s="17" t="s">
        <v>224</v>
      </c>
      <c r="N585" s="17" t="s">
        <v>224</v>
      </c>
      <c r="O585" s="17" t="s">
        <v>224</v>
      </c>
      <c r="P585" s="17" t="s">
        <v>224</v>
      </c>
      <c r="Q585" s="17" t="s">
        <v>224</v>
      </c>
      <c r="R585" s="17" t="s">
        <v>224</v>
      </c>
      <c r="S585" s="17" t="s">
        <v>224</v>
      </c>
      <c r="T585" s="17" t="s">
        <v>224</v>
      </c>
      <c r="U585" s="17" t="s">
        <v>224</v>
      </c>
      <c r="V585" s="17" t="s">
        <v>224</v>
      </c>
      <c r="W585" s="17" t="s">
        <v>224</v>
      </c>
      <c r="X585" s="17" t="s">
        <v>224</v>
      </c>
      <c r="Y585" s="15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7">
        <v>1</v>
      </c>
    </row>
    <row r="586" spans="1:65">
      <c r="A586" s="29"/>
      <c r="B586" s="19" t="s">
        <v>225</v>
      </c>
      <c r="C586" s="9" t="s">
        <v>225</v>
      </c>
      <c r="D586" s="151" t="s">
        <v>227</v>
      </c>
      <c r="E586" s="152" t="s">
        <v>228</v>
      </c>
      <c r="F586" s="152" t="s">
        <v>229</v>
      </c>
      <c r="G586" s="152" t="s">
        <v>230</v>
      </c>
      <c r="H586" s="152" t="s">
        <v>231</v>
      </c>
      <c r="I586" s="152" t="s">
        <v>232</v>
      </c>
      <c r="J586" s="152" t="s">
        <v>233</v>
      </c>
      <c r="K586" s="152" t="s">
        <v>234</v>
      </c>
      <c r="L586" s="152" t="s">
        <v>235</v>
      </c>
      <c r="M586" s="152" t="s">
        <v>236</v>
      </c>
      <c r="N586" s="152" t="s">
        <v>237</v>
      </c>
      <c r="O586" s="152" t="s">
        <v>238</v>
      </c>
      <c r="P586" s="152" t="s">
        <v>239</v>
      </c>
      <c r="Q586" s="152" t="s">
        <v>240</v>
      </c>
      <c r="R586" s="152" t="s">
        <v>241</v>
      </c>
      <c r="S586" s="152" t="s">
        <v>242</v>
      </c>
      <c r="T586" s="152" t="s">
        <v>243</v>
      </c>
      <c r="U586" s="152" t="s">
        <v>244</v>
      </c>
      <c r="V586" s="152" t="s">
        <v>245</v>
      </c>
      <c r="W586" s="152" t="s">
        <v>246</v>
      </c>
      <c r="X586" s="152" t="s">
        <v>247</v>
      </c>
      <c r="Y586" s="15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7" t="s">
        <v>1</v>
      </c>
    </row>
    <row r="587" spans="1:65">
      <c r="A587" s="29"/>
      <c r="B587" s="19"/>
      <c r="C587" s="9"/>
      <c r="D587" s="10" t="s">
        <v>276</v>
      </c>
      <c r="E587" s="11" t="s">
        <v>261</v>
      </c>
      <c r="F587" s="11" t="s">
        <v>261</v>
      </c>
      <c r="G587" s="11" t="s">
        <v>261</v>
      </c>
      <c r="H587" s="11" t="s">
        <v>277</v>
      </c>
      <c r="I587" s="11" t="s">
        <v>276</v>
      </c>
      <c r="J587" s="11" t="s">
        <v>276</v>
      </c>
      <c r="K587" s="11" t="s">
        <v>277</v>
      </c>
      <c r="L587" s="11" t="s">
        <v>261</v>
      </c>
      <c r="M587" s="11" t="s">
        <v>276</v>
      </c>
      <c r="N587" s="11" t="s">
        <v>276</v>
      </c>
      <c r="O587" s="11" t="s">
        <v>276</v>
      </c>
      <c r="P587" s="11" t="s">
        <v>261</v>
      </c>
      <c r="Q587" s="11" t="s">
        <v>277</v>
      </c>
      <c r="R587" s="11" t="s">
        <v>277</v>
      </c>
      <c r="S587" s="11" t="s">
        <v>261</v>
      </c>
      <c r="T587" s="11" t="s">
        <v>276</v>
      </c>
      <c r="U587" s="11" t="s">
        <v>276</v>
      </c>
      <c r="V587" s="11" t="s">
        <v>277</v>
      </c>
      <c r="W587" s="11" t="s">
        <v>261</v>
      </c>
      <c r="X587" s="11" t="s">
        <v>261</v>
      </c>
      <c r="Y587" s="15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7">
        <v>3</v>
      </c>
    </row>
    <row r="588" spans="1:65">
      <c r="A588" s="29"/>
      <c r="B588" s="19"/>
      <c r="C588" s="9"/>
      <c r="D588" s="25" t="s">
        <v>278</v>
      </c>
      <c r="E588" s="25" t="s">
        <v>253</v>
      </c>
      <c r="F588" s="25" t="s">
        <v>279</v>
      </c>
      <c r="G588" s="25" t="s">
        <v>279</v>
      </c>
      <c r="H588" s="25" t="s">
        <v>280</v>
      </c>
      <c r="I588" s="25" t="s">
        <v>279</v>
      </c>
      <c r="J588" s="25" t="s">
        <v>281</v>
      </c>
      <c r="K588" s="25" t="s">
        <v>281</v>
      </c>
      <c r="L588" s="25" t="s">
        <v>279</v>
      </c>
      <c r="M588" s="25" t="s">
        <v>280</v>
      </c>
      <c r="N588" s="25" t="s">
        <v>280</v>
      </c>
      <c r="O588" s="25" t="s">
        <v>281</v>
      </c>
      <c r="P588" s="25" t="s">
        <v>281</v>
      </c>
      <c r="Q588" s="25" t="s">
        <v>280</v>
      </c>
      <c r="R588" s="25" t="s">
        <v>279</v>
      </c>
      <c r="S588" s="25" t="s">
        <v>279</v>
      </c>
      <c r="T588" s="25" t="s">
        <v>279</v>
      </c>
      <c r="U588" s="25" t="s">
        <v>278</v>
      </c>
      <c r="V588" s="25" t="s">
        <v>278</v>
      </c>
      <c r="W588" s="25" t="s">
        <v>279</v>
      </c>
      <c r="X588" s="25" t="s">
        <v>279</v>
      </c>
      <c r="Y588" s="15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7">
        <v>3</v>
      </c>
    </row>
    <row r="589" spans="1:65">
      <c r="A589" s="29"/>
      <c r="B589" s="18">
        <v>1</v>
      </c>
      <c r="C589" s="14">
        <v>1</v>
      </c>
      <c r="D589" s="204">
        <v>0.16</v>
      </c>
      <c r="E589" s="204">
        <v>0.125</v>
      </c>
      <c r="F589" s="204">
        <v>0.13</v>
      </c>
      <c r="G589" s="204">
        <v>0.13</v>
      </c>
      <c r="H589" s="204">
        <v>0.14000000000000001</v>
      </c>
      <c r="I589" s="204">
        <v>0.14000000000000001</v>
      </c>
      <c r="J589" s="204">
        <v>0.10729910000000001</v>
      </c>
      <c r="K589" s="204">
        <v>0.12</v>
      </c>
      <c r="L589" s="204">
        <v>0.12</v>
      </c>
      <c r="M589" s="204">
        <v>0.12</v>
      </c>
      <c r="N589" s="204">
        <v>0.12</v>
      </c>
      <c r="O589" s="203">
        <v>0.2</v>
      </c>
      <c r="P589" s="204">
        <v>0.14000000000000001</v>
      </c>
      <c r="Q589" s="204">
        <v>0.13999999999999999</v>
      </c>
      <c r="R589" s="204">
        <v>0.161</v>
      </c>
      <c r="S589" s="204">
        <v>0.12</v>
      </c>
      <c r="T589" s="204">
        <v>0.14466033333333336</v>
      </c>
      <c r="U589" s="204">
        <v>0.1323</v>
      </c>
      <c r="V589" s="204">
        <v>0.12</v>
      </c>
      <c r="W589" s="204">
        <v>0.13</v>
      </c>
      <c r="X589" s="204">
        <v>0.126</v>
      </c>
      <c r="Y589" s="205"/>
      <c r="Z589" s="206"/>
      <c r="AA589" s="206"/>
      <c r="AB589" s="206"/>
      <c r="AC589" s="206"/>
      <c r="AD589" s="206"/>
      <c r="AE589" s="206"/>
      <c r="AF589" s="206"/>
      <c r="AG589" s="206"/>
      <c r="AH589" s="206"/>
      <c r="AI589" s="206"/>
      <c r="AJ589" s="206"/>
      <c r="AK589" s="206"/>
      <c r="AL589" s="206"/>
      <c r="AM589" s="206"/>
      <c r="AN589" s="206"/>
      <c r="AO589" s="206"/>
      <c r="AP589" s="206"/>
      <c r="AQ589" s="206"/>
      <c r="AR589" s="206"/>
      <c r="AS589" s="206"/>
      <c r="AT589" s="206"/>
      <c r="AU589" s="206"/>
      <c r="AV589" s="206"/>
      <c r="AW589" s="206"/>
      <c r="AX589" s="206"/>
      <c r="AY589" s="206"/>
      <c r="AZ589" s="206"/>
      <c r="BA589" s="206"/>
      <c r="BB589" s="206"/>
      <c r="BC589" s="206"/>
      <c r="BD589" s="206"/>
      <c r="BE589" s="206"/>
      <c r="BF589" s="206"/>
      <c r="BG589" s="206"/>
      <c r="BH589" s="206"/>
      <c r="BI589" s="206"/>
      <c r="BJ589" s="206"/>
      <c r="BK589" s="206"/>
      <c r="BL589" s="206"/>
      <c r="BM589" s="207">
        <v>1</v>
      </c>
    </row>
    <row r="590" spans="1:65">
      <c r="A590" s="29"/>
      <c r="B590" s="19">
        <v>1</v>
      </c>
      <c r="C590" s="9">
        <v>2</v>
      </c>
      <c r="D590" s="23">
        <v>0.15</v>
      </c>
      <c r="E590" s="23">
        <v>0.125</v>
      </c>
      <c r="F590" s="23">
        <v>0.13</v>
      </c>
      <c r="G590" s="23">
        <v>0.13</v>
      </c>
      <c r="H590" s="23">
        <v>0.14000000000000001</v>
      </c>
      <c r="I590" s="23">
        <v>0.13</v>
      </c>
      <c r="J590" s="23">
        <v>0.10667405000000001</v>
      </c>
      <c r="K590" s="23">
        <v>0.12</v>
      </c>
      <c r="L590" s="23">
        <v>0.12</v>
      </c>
      <c r="M590" s="23">
        <v>0.12</v>
      </c>
      <c r="N590" s="23">
        <v>0.13</v>
      </c>
      <c r="O590" s="209">
        <v>0.2</v>
      </c>
      <c r="P590" s="23">
        <v>0.14000000000000001</v>
      </c>
      <c r="Q590" s="23">
        <v>0.13999999999999999</v>
      </c>
      <c r="R590" s="23">
        <v>0.155</v>
      </c>
      <c r="S590" s="23">
        <v>0.13</v>
      </c>
      <c r="T590" s="23">
        <v>0.14429033333333333</v>
      </c>
      <c r="U590" s="23">
        <v>0.11019999999999999</v>
      </c>
      <c r="V590" s="23">
        <v>0.12</v>
      </c>
      <c r="W590" s="23">
        <v>0.13</v>
      </c>
      <c r="X590" s="23">
        <v>0.13300000000000001</v>
      </c>
      <c r="Y590" s="205"/>
      <c r="Z590" s="206"/>
      <c r="AA590" s="206"/>
      <c r="AB590" s="206"/>
      <c r="AC590" s="206"/>
      <c r="AD590" s="206"/>
      <c r="AE590" s="206"/>
      <c r="AF590" s="206"/>
      <c r="AG590" s="206"/>
      <c r="AH590" s="206"/>
      <c r="AI590" s="206"/>
      <c r="AJ590" s="206"/>
      <c r="AK590" s="206"/>
      <c r="AL590" s="206"/>
      <c r="AM590" s="206"/>
      <c r="AN590" s="206"/>
      <c r="AO590" s="206"/>
      <c r="AP590" s="206"/>
      <c r="AQ590" s="206"/>
      <c r="AR590" s="206"/>
      <c r="AS590" s="206"/>
      <c r="AT590" s="206"/>
      <c r="AU590" s="206"/>
      <c r="AV590" s="206"/>
      <c r="AW590" s="206"/>
      <c r="AX590" s="206"/>
      <c r="AY590" s="206"/>
      <c r="AZ590" s="206"/>
      <c r="BA590" s="206"/>
      <c r="BB590" s="206"/>
      <c r="BC590" s="206"/>
      <c r="BD590" s="206"/>
      <c r="BE590" s="206"/>
      <c r="BF590" s="206"/>
      <c r="BG590" s="206"/>
      <c r="BH590" s="206"/>
      <c r="BI590" s="206"/>
      <c r="BJ590" s="206"/>
      <c r="BK590" s="206"/>
      <c r="BL590" s="206"/>
      <c r="BM590" s="207" t="e">
        <v>#N/A</v>
      </c>
    </row>
    <row r="591" spans="1:65">
      <c r="A591" s="29"/>
      <c r="B591" s="19">
        <v>1</v>
      </c>
      <c r="C591" s="9">
        <v>3</v>
      </c>
      <c r="D591" s="23">
        <v>0.17</v>
      </c>
      <c r="E591" s="23">
        <v>0.13</v>
      </c>
      <c r="F591" s="23">
        <v>0.13</v>
      </c>
      <c r="G591" s="23">
        <v>0.13</v>
      </c>
      <c r="H591" s="23">
        <v>0.13</v>
      </c>
      <c r="I591" s="23">
        <v>0.14000000000000001</v>
      </c>
      <c r="J591" s="23">
        <v>0.10480875000000001</v>
      </c>
      <c r="K591" s="23">
        <v>0.12</v>
      </c>
      <c r="L591" s="23">
        <v>0.12</v>
      </c>
      <c r="M591" s="23">
        <v>0.12</v>
      </c>
      <c r="N591" s="23">
        <v>0.12</v>
      </c>
      <c r="O591" s="209">
        <v>0.2</v>
      </c>
      <c r="P591" s="23">
        <v>0.14000000000000001</v>
      </c>
      <c r="Q591" s="23">
        <v>0.13999999999999999</v>
      </c>
      <c r="R591" s="23">
        <v>0.158</v>
      </c>
      <c r="S591" s="23">
        <v>0.13</v>
      </c>
      <c r="T591" s="23">
        <v>0.144257</v>
      </c>
      <c r="U591" s="23">
        <v>0.12459999999999999</v>
      </c>
      <c r="V591" s="23">
        <v>0.12</v>
      </c>
      <c r="W591" s="23">
        <v>0.13</v>
      </c>
      <c r="X591" s="210">
        <v>0.16400000000000001</v>
      </c>
      <c r="Y591" s="205"/>
      <c r="Z591" s="206"/>
      <c r="AA591" s="206"/>
      <c r="AB591" s="206"/>
      <c r="AC591" s="206"/>
      <c r="AD591" s="206"/>
      <c r="AE591" s="206"/>
      <c r="AF591" s="206"/>
      <c r="AG591" s="206"/>
      <c r="AH591" s="206"/>
      <c r="AI591" s="206"/>
      <c r="AJ591" s="206"/>
      <c r="AK591" s="206"/>
      <c r="AL591" s="206"/>
      <c r="AM591" s="206"/>
      <c r="AN591" s="206"/>
      <c r="AO591" s="206"/>
      <c r="AP591" s="206"/>
      <c r="AQ591" s="206"/>
      <c r="AR591" s="206"/>
      <c r="AS591" s="206"/>
      <c r="AT591" s="206"/>
      <c r="AU591" s="206"/>
      <c r="AV591" s="206"/>
      <c r="AW591" s="206"/>
      <c r="AX591" s="206"/>
      <c r="AY591" s="206"/>
      <c r="AZ591" s="206"/>
      <c r="BA591" s="206"/>
      <c r="BB591" s="206"/>
      <c r="BC591" s="206"/>
      <c r="BD591" s="206"/>
      <c r="BE591" s="206"/>
      <c r="BF591" s="206"/>
      <c r="BG591" s="206"/>
      <c r="BH591" s="206"/>
      <c r="BI591" s="206"/>
      <c r="BJ591" s="206"/>
      <c r="BK591" s="206"/>
      <c r="BL591" s="206"/>
      <c r="BM591" s="207">
        <v>16</v>
      </c>
    </row>
    <row r="592" spans="1:65">
      <c r="A592" s="29"/>
      <c r="B592" s="19">
        <v>1</v>
      </c>
      <c r="C592" s="9">
        <v>4</v>
      </c>
      <c r="D592" s="23">
        <v>0.16</v>
      </c>
      <c r="E592" s="23">
        <v>0.129</v>
      </c>
      <c r="F592" s="23">
        <v>0.13</v>
      </c>
      <c r="G592" s="23">
        <v>0.14000000000000001</v>
      </c>
      <c r="H592" s="23">
        <v>0.13</v>
      </c>
      <c r="I592" s="23">
        <v>0.13</v>
      </c>
      <c r="J592" s="23">
        <v>9.9435400000000007E-2</v>
      </c>
      <c r="K592" s="23">
        <v>0.12</v>
      </c>
      <c r="L592" s="23">
        <v>0.13</v>
      </c>
      <c r="M592" s="23">
        <v>0.13</v>
      </c>
      <c r="N592" s="23">
        <v>0.13</v>
      </c>
      <c r="O592" s="209">
        <v>0.2</v>
      </c>
      <c r="P592" s="23">
        <v>0.14000000000000001</v>
      </c>
      <c r="Q592" s="23">
        <v>0.13999999999999999</v>
      </c>
      <c r="R592" s="23">
        <v>0.16300000000000001</v>
      </c>
      <c r="S592" s="23">
        <v>0.13</v>
      </c>
      <c r="T592" s="23">
        <v>0.1450606666666667</v>
      </c>
      <c r="U592" s="23">
        <v>0.1237</v>
      </c>
      <c r="V592" s="23">
        <v>0.12</v>
      </c>
      <c r="W592" s="23">
        <v>0.13</v>
      </c>
      <c r="X592" s="23">
        <v>0.13500000000000001</v>
      </c>
      <c r="Y592" s="205"/>
      <c r="Z592" s="206"/>
      <c r="AA592" s="206"/>
      <c r="AB592" s="206"/>
      <c r="AC592" s="206"/>
      <c r="AD592" s="206"/>
      <c r="AE592" s="206"/>
      <c r="AF592" s="206"/>
      <c r="AG592" s="206"/>
      <c r="AH592" s="206"/>
      <c r="AI592" s="206"/>
      <c r="AJ592" s="206"/>
      <c r="AK592" s="206"/>
      <c r="AL592" s="206"/>
      <c r="AM592" s="206"/>
      <c r="AN592" s="206"/>
      <c r="AO592" s="206"/>
      <c r="AP592" s="206"/>
      <c r="AQ592" s="206"/>
      <c r="AR592" s="206"/>
      <c r="AS592" s="206"/>
      <c r="AT592" s="206"/>
      <c r="AU592" s="206"/>
      <c r="AV592" s="206"/>
      <c r="AW592" s="206"/>
      <c r="AX592" s="206"/>
      <c r="AY592" s="206"/>
      <c r="AZ592" s="206"/>
      <c r="BA592" s="206"/>
      <c r="BB592" s="206"/>
      <c r="BC592" s="206"/>
      <c r="BD592" s="206"/>
      <c r="BE592" s="206"/>
      <c r="BF592" s="206"/>
      <c r="BG592" s="206"/>
      <c r="BH592" s="206"/>
      <c r="BI592" s="206"/>
      <c r="BJ592" s="206"/>
      <c r="BK592" s="206"/>
      <c r="BL592" s="206"/>
      <c r="BM592" s="207">
        <v>0.13140963611111112</v>
      </c>
    </row>
    <row r="593" spans="1:65">
      <c r="A593" s="29"/>
      <c r="B593" s="19">
        <v>1</v>
      </c>
      <c r="C593" s="9">
        <v>5</v>
      </c>
      <c r="D593" s="23">
        <v>0.16</v>
      </c>
      <c r="E593" s="23">
        <v>0.128</v>
      </c>
      <c r="F593" s="23">
        <v>0.13</v>
      </c>
      <c r="G593" s="23">
        <v>0.13</v>
      </c>
      <c r="H593" s="23">
        <v>0.13</v>
      </c>
      <c r="I593" s="23">
        <v>0.13</v>
      </c>
      <c r="J593" s="23">
        <v>0.10429804999999999</v>
      </c>
      <c r="K593" s="23">
        <v>0.13</v>
      </c>
      <c r="L593" s="23">
        <v>0.12</v>
      </c>
      <c r="M593" s="23">
        <v>0.12</v>
      </c>
      <c r="N593" s="23">
        <v>0.13</v>
      </c>
      <c r="O593" s="209">
        <v>0.2</v>
      </c>
      <c r="P593" s="23">
        <v>0.13</v>
      </c>
      <c r="Q593" s="23">
        <v>0.13999999999999999</v>
      </c>
      <c r="R593" s="23">
        <v>0.159</v>
      </c>
      <c r="S593" s="23">
        <v>0.13</v>
      </c>
      <c r="T593" s="23">
        <v>0.14454633333333333</v>
      </c>
      <c r="U593" s="23">
        <v>0.1321</v>
      </c>
      <c r="V593" s="23">
        <v>0.12</v>
      </c>
      <c r="W593" s="23">
        <v>0.13</v>
      </c>
      <c r="X593" s="23">
        <v>0.126</v>
      </c>
      <c r="Y593" s="205"/>
      <c r="Z593" s="206"/>
      <c r="AA593" s="206"/>
      <c r="AB593" s="206"/>
      <c r="AC593" s="206"/>
      <c r="AD593" s="206"/>
      <c r="AE593" s="206"/>
      <c r="AF593" s="206"/>
      <c r="AG593" s="206"/>
      <c r="AH593" s="206"/>
      <c r="AI593" s="206"/>
      <c r="AJ593" s="206"/>
      <c r="AK593" s="206"/>
      <c r="AL593" s="206"/>
      <c r="AM593" s="206"/>
      <c r="AN593" s="206"/>
      <c r="AO593" s="206"/>
      <c r="AP593" s="206"/>
      <c r="AQ593" s="206"/>
      <c r="AR593" s="206"/>
      <c r="AS593" s="206"/>
      <c r="AT593" s="206"/>
      <c r="AU593" s="206"/>
      <c r="AV593" s="206"/>
      <c r="AW593" s="206"/>
      <c r="AX593" s="206"/>
      <c r="AY593" s="206"/>
      <c r="AZ593" s="206"/>
      <c r="BA593" s="206"/>
      <c r="BB593" s="206"/>
      <c r="BC593" s="206"/>
      <c r="BD593" s="206"/>
      <c r="BE593" s="206"/>
      <c r="BF593" s="206"/>
      <c r="BG593" s="206"/>
      <c r="BH593" s="206"/>
      <c r="BI593" s="206"/>
      <c r="BJ593" s="206"/>
      <c r="BK593" s="206"/>
      <c r="BL593" s="206"/>
      <c r="BM593" s="207">
        <v>96</v>
      </c>
    </row>
    <row r="594" spans="1:65">
      <c r="A594" s="29"/>
      <c r="B594" s="19">
        <v>1</v>
      </c>
      <c r="C594" s="9">
        <v>6</v>
      </c>
      <c r="D594" s="23">
        <v>0.15</v>
      </c>
      <c r="E594" s="23">
        <v>0.128</v>
      </c>
      <c r="F594" s="23">
        <v>0.13</v>
      </c>
      <c r="G594" s="23">
        <v>0.13</v>
      </c>
      <c r="H594" s="23">
        <v>0.13</v>
      </c>
      <c r="I594" s="23">
        <v>0.13</v>
      </c>
      <c r="J594" s="23">
        <v>0.10454664999999999</v>
      </c>
      <c r="K594" s="23">
        <v>0.12</v>
      </c>
      <c r="L594" s="23">
        <v>0.12</v>
      </c>
      <c r="M594" s="23">
        <v>0.12</v>
      </c>
      <c r="N594" s="23">
        <v>0.13</v>
      </c>
      <c r="O594" s="209">
        <v>0.2</v>
      </c>
      <c r="P594" s="23">
        <v>0.14000000000000001</v>
      </c>
      <c r="Q594" s="23">
        <v>0.13999999999999999</v>
      </c>
      <c r="R594" s="23">
        <v>0.156</v>
      </c>
      <c r="S594" s="23">
        <v>0.13</v>
      </c>
      <c r="T594" s="23">
        <v>0.14317966666666668</v>
      </c>
      <c r="U594" s="23">
        <v>0.1318</v>
      </c>
      <c r="V594" s="23">
        <v>0.12</v>
      </c>
      <c r="W594" s="23">
        <v>0.13</v>
      </c>
      <c r="X594" s="23">
        <v>0.14199999999999999</v>
      </c>
      <c r="Y594" s="205"/>
      <c r="Z594" s="206"/>
      <c r="AA594" s="206"/>
      <c r="AB594" s="206"/>
      <c r="AC594" s="206"/>
      <c r="AD594" s="206"/>
      <c r="AE594" s="206"/>
      <c r="AF594" s="206"/>
      <c r="AG594" s="206"/>
      <c r="AH594" s="206"/>
      <c r="AI594" s="206"/>
      <c r="AJ594" s="206"/>
      <c r="AK594" s="206"/>
      <c r="AL594" s="206"/>
      <c r="AM594" s="206"/>
      <c r="AN594" s="206"/>
      <c r="AO594" s="206"/>
      <c r="AP594" s="206"/>
      <c r="AQ594" s="206"/>
      <c r="AR594" s="206"/>
      <c r="AS594" s="206"/>
      <c r="AT594" s="206"/>
      <c r="AU594" s="206"/>
      <c r="AV594" s="206"/>
      <c r="AW594" s="206"/>
      <c r="AX594" s="206"/>
      <c r="AY594" s="206"/>
      <c r="AZ594" s="206"/>
      <c r="BA594" s="206"/>
      <c r="BB594" s="206"/>
      <c r="BC594" s="206"/>
      <c r="BD594" s="206"/>
      <c r="BE594" s="206"/>
      <c r="BF594" s="206"/>
      <c r="BG594" s="206"/>
      <c r="BH594" s="206"/>
      <c r="BI594" s="206"/>
      <c r="BJ594" s="206"/>
      <c r="BK594" s="206"/>
      <c r="BL594" s="206"/>
      <c r="BM594" s="56"/>
    </row>
    <row r="595" spans="1:65">
      <c r="A595" s="29"/>
      <c r="B595" s="20" t="s">
        <v>254</v>
      </c>
      <c r="C595" s="12"/>
      <c r="D595" s="211">
        <v>0.15833333333333335</v>
      </c>
      <c r="E595" s="211">
        <v>0.1275</v>
      </c>
      <c r="F595" s="211">
        <v>0.13</v>
      </c>
      <c r="G595" s="211">
        <v>0.13166666666666668</v>
      </c>
      <c r="H595" s="211">
        <v>0.13333333333333333</v>
      </c>
      <c r="I595" s="211">
        <v>0.13333333333333333</v>
      </c>
      <c r="J595" s="211">
        <v>0.10451033333333333</v>
      </c>
      <c r="K595" s="211">
        <v>0.12166666666666666</v>
      </c>
      <c r="L595" s="211">
        <v>0.12166666666666666</v>
      </c>
      <c r="M595" s="211">
        <v>0.12166666666666666</v>
      </c>
      <c r="N595" s="211">
        <v>0.12666666666666668</v>
      </c>
      <c r="O595" s="211">
        <v>0.19999999999999998</v>
      </c>
      <c r="P595" s="211">
        <v>0.13833333333333334</v>
      </c>
      <c r="Q595" s="211">
        <v>0.13999999999999999</v>
      </c>
      <c r="R595" s="211">
        <v>0.15866666666666668</v>
      </c>
      <c r="S595" s="211">
        <v>0.12833333333333333</v>
      </c>
      <c r="T595" s="211">
        <v>0.14433238888888891</v>
      </c>
      <c r="U595" s="211">
        <v>0.12578333333333333</v>
      </c>
      <c r="V595" s="211">
        <v>0.12</v>
      </c>
      <c r="W595" s="211">
        <v>0.13</v>
      </c>
      <c r="X595" s="211">
        <v>0.13766666666666669</v>
      </c>
      <c r="Y595" s="205"/>
      <c r="Z595" s="206"/>
      <c r="AA595" s="206"/>
      <c r="AB595" s="206"/>
      <c r="AC595" s="206"/>
      <c r="AD595" s="206"/>
      <c r="AE595" s="206"/>
      <c r="AF595" s="206"/>
      <c r="AG595" s="206"/>
      <c r="AH595" s="206"/>
      <c r="AI595" s="206"/>
      <c r="AJ595" s="206"/>
      <c r="AK595" s="206"/>
      <c r="AL595" s="206"/>
      <c r="AM595" s="206"/>
      <c r="AN595" s="206"/>
      <c r="AO595" s="206"/>
      <c r="AP595" s="206"/>
      <c r="AQ595" s="206"/>
      <c r="AR595" s="206"/>
      <c r="AS595" s="206"/>
      <c r="AT595" s="206"/>
      <c r="AU595" s="206"/>
      <c r="AV595" s="206"/>
      <c r="AW595" s="206"/>
      <c r="AX595" s="206"/>
      <c r="AY595" s="206"/>
      <c r="AZ595" s="206"/>
      <c r="BA595" s="206"/>
      <c r="BB595" s="206"/>
      <c r="BC595" s="206"/>
      <c r="BD595" s="206"/>
      <c r="BE595" s="206"/>
      <c r="BF595" s="206"/>
      <c r="BG595" s="206"/>
      <c r="BH595" s="206"/>
      <c r="BI595" s="206"/>
      <c r="BJ595" s="206"/>
      <c r="BK595" s="206"/>
      <c r="BL595" s="206"/>
      <c r="BM595" s="56"/>
    </row>
    <row r="596" spans="1:65">
      <c r="A596" s="29"/>
      <c r="B596" s="3" t="s">
        <v>255</v>
      </c>
      <c r="C596" s="28"/>
      <c r="D596" s="23">
        <v>0.16</v>
      </c>
      <c r="E596" s="23">
        <v>0.128</v>
      </c>
      <c r="F596" s="23">
        <v>0.13</v>
      </c>
      <c r="G596" s="23">
        <v>0.13</v>
      </c>
      <c r="H596" s="23">
        <v>0.13</v>
      </c>
      <c r="I596" s="23">
        <v>0.13</v>
      </c>
      <c r="J596" s="23">
        <v>0.1046777</v>
      </c>
      <c r="K596" s="23">
        <v>0.12</v>
      </c>
      <c r="L596" s="23">
        <v>0.12</v>
      </c>
      <c r="M596" s="23">
        <v>0.12</v>
      </c>
      <c r="N596" s="23">
        <v>0.13</v>
      </c>
      <c r="O596" s="23">
        <v>0.2</v>
      </c>
      <c r="P596" s="23">
        <v>0.14000000000000001</v>
      </c>
      <c r="Q596" s="23">
        <v>0.13999999999999999</v>
      </c>
      <c r="R596" s="23">
        <v>0.1585</v>
      </c>
      <c r="S596" s="23">
        <v>0.13</v>
      </c>
      <c r="T596" s="23">
        <v>0.14441833333333332</v>
      </c>
      <c r="U596" s="23">
        <v>0.12819999999999998</v>
      </c>
      <c r="V596" s="23">
        <v>0.12</v>
      </c>
      <c r="W596" s="23">
        <v>0.13</v>
      </c>
      <c r="X596" s="23">
        <v>0.13400000000000001</v>
      </c>
      <c r="Y596" s="205"/>
      <c r="Z596" s="206"/>
      <c r="AA596" s="206"/>
      <c r="AB596" s="206"/>
      <c r="AC596" s="206"/>
      <c r="AD596" s="206"/>
      <c r="AE596" s="206"/>
      <c r="AF596" s="206"/>
      <c r="AG596" s="206"/>
      <c r="AH596" s="206"/>
      <c r="AI596" s="206"/>
      <c r="AJ596" s="206"/>
      <c r="AK596" s="206"/>
      <c r="AL596" s="206"/>
      <c r="AM596" s="206"/>
      <c r="AN596" s="206"/>
      <c r="AO596" s="206"/>
      <c r="AP596" s="206"/>
      <c r="AQ596" s="206"/>
      <c r="AR596" s="206"/>
      <c r="AS596" s="206"/>
      <c r="AT596" s="206"/>
      <c r="AU596" s="206"/>
      <c r="AV596" s="206"/>
      <c r="AW596" s="206"/>
      <c r="AX596" s="206"/>
      <c r="AY596" s="206"/>
      <c r="AZ596" s="206"/>
      <c r="BA596" s="206"/>
      <c r="BB596" s="206"/>
      <c r="BC596" s="206"/>
      <c r="BD596" s="206"/>
      <c r="BE596" s="206"/>
      <c r="BF596" s="206"/>
      <c r="BG596" s="206"/>
      <c r="BH596" s="206"/>
      <c r="BI596" s="206"/>
      <c r="BJ596" s="206"/>
      <c r="BK596" s="206"/>
      <c r="BL596" s="206"/>
      <c r="BM596" s="56"/>
    </row>
    <row r="597" spans="1:65">
      <c r="A597" s="29"/>
      <c r="B597" s="3" t="s">
        <v>256</v>
      </c>
      <c r="C597" s="28"/>
      <c r="D597" s="23">
        <v>7.5277265270908165E-3</v>
      </c>
      <c r="E597" s="23">
        <v>2.073644135332774E-3</v>
      </c>
      <c r="F597" s="23">
        <v>0</v>
      </c>
      <c r="G597" s="23">
        <v>4.0824829046386341E-3</v>
      </c>
      <c r="H597" s="23">
        <v>5.1639777949432277E-3</v>
      </c>
      <c r="I597" s="23">
        <v>5.1639777949432277E-3</v>
      </c>
      <c r="J597" s="23">
        <v>2.7694502448440319E-3</v>
      </c>
      <c r="K597" s="23">
        <v>4.0824829046386332E-3</v>
      </c>
      <c r="L597" s="23">
        <v>4.0824829046386332E-3</v>
      </c>
      <c r="M597" s="23">
        <v>4.0824829046386332E-3</v>
      </c>
      <c r="N597" s="23">
        <v>5.1639777949432277E-3</v>
      </c>
      <c r="O597" s="23">
        <v>3.0404709722440586E-17</v>
      </c>
      <c r="P597" s="23">
        <v>4.0824829046386332E-3</v>
      </c>
      <c r="Q597" s="23">
        <v>0</v>
      </c>
      <c r="R597" s="23">
        <v>3.0110906108363265E-3</v>
      </c>
      <c r="S597" s="23">
        <v>4.0824829046386341E-3</v>
      </c>
      <c r="T597" s="23">
        <v>6.3559876989835711E-4</v>
      </c>
      <c r="U597" s="23">
        <v>8.5691111946728012E-3</v>
      </c>
      <c r="V597" s="23">
        <v>0</v>
      </c>
      <c r="W597" s="23">
        <v>0</v>
      </c>
      <c r="X597" s="23">
        <v>1.4236104336041748E-2</v>
      </c>
      <c r="Y597" s="205"/>
      <c r="Z597" s="206"/>
      <c r="AA597" s="206"/>
      <c r="AB597" s="206"/>
      <c r="AC597" s="206"/>
      <c r="AD597" s="206"/>
      <c r="AE597" s="206"/>
      <c r="AF597" s="206"/>
      <c r="AG597" s="206"/>
      <c r="AH597" s="206"/>
      <c r="AI597" s="206"/>
      <c r="AJ597" s="206"/>
      <c r="AK597" s="206"/>
      <c r="AL597" s="206"/>
      <c r="AM597" s="206"/>
      <c r="AN597" s="206"/>
      <c r="AO597" s="206"/>
      <c r="AP597" s="206"/>
      <c r="AQ597" s="206"/>
      <c r="AR597" s="206"/>
      <c r="AS597" s="206"/>
      <c r="AT597" s="206"/>
      <c r="AU597" s="206"/>
      <c r="AV597" s="206"/>
      <c r="AW597" s="206"/>
      <c r="AX597" s="206"/>
      <c r="AY597" s="206"/>
      <c r="AZ597" s="206"/>
      <c r="BA597" s="206"/>
      <c r="BB597" s="206"/>
      <c r="BC597" s="206"/>
      <c r="BD597" s="206"/>
      <c r="BE597" s="206"/>
      <c r="BF597" s="206"/>
      <c r="BG597" s="206"/>
      <c r="BH597" s="206"/>
      <c r="BI597" s="206"/>
      <c r="BJ597" s="206"/>
      <c r="BK597" s="206"/>
      <c r="BL597" s="206"/>
      <c r="BM597" s="56"/>
    </row>
    <row r="598" spans="1:65">
      <c r="A598" s="29"/>
      <c r="B598" s="3" t="s">
        <v>86</v>
      </c>
      <c r="C598" s="28"/>
      <c r="D598" s="13">
        <v>4.754353596057357E-2</v>
      </c>
      <c r="E598" s="13">
        <v>1.6263875571237443E-2</v>
      </c>
      <c r="F598" s="13">
        <v>0</v>
      </c>
      <c r="G598" s="13">
        <v>3.100619927573646E-2</v>
      </c>
      <c r="H598" s="13">
        <v>3.872983346207421E-2</v>
      </c>
      <c r="I598" s="13">
        <v>3.872983346207421E-2</v>
      </c>
      <c r="J598" s="13">
        <v>2.6499295873556671E-2</v>
      </c>
      <c r="K598" s="13">
        <v>3.3554654010728498E-2</v>
      </c>
      <c r="L598" s="13">
        <v>3.3554654010728498E-2</v>
      </c>
      <c r="M598" s="13">
        <v>3.3554654010728498E-2</v>
      </c>
      <c r="N598" s="13">
        <v>4.0768245749551797E-2</v>
      </c>
      <c r="O598" s="13">
        <v>1.5202354861220294E-16</v>
      </c>
      <c r="P598" s="13">
        <v>2.9511924611845541E-2</v>
      </c>
      <c r="Q598" s="13">
        <v>0</v>
      </c>
      <c r="R598" s="13">
        <v>1.8977461833002057E-2</v>
      </c>
      <c r="S598" s="13">
        <v>3.1811555101080267E-2</v>
      </c>
      <c r="T598" s="13">
        <v>4.4037154431612628E-3</v>
      </c>
      <c r="U598" s="13">
        <v>6.8125966831902487E-2</v>
      </c>
      <c r="V598" s="13">
        <v>0</v>
      </c>
      <c r="W598" s="13">
        <v>0</v>
      </c>
      <c r="X598" s="13">
        <v>0.1034099588574461</v>
      </c>
      <c r="Y598" s="15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5"/>
    </row>
    <row r="599" spans="1:65">
      <c r="A599" s="29"/>
      <c r="B599" s="3" t="s">
        <v>257</v>
      </c>
      <c r="C599" s="28"/>
      <c r="D599" s="13">
        <v>0.20488373622355494</v>
      </c>
      <c r="E599" s="13">
        <v>-2.9751517672611083E-2</v>
      </c>
      <c r="F599" s="13">
        <v>-1.0727037626976021E-2</v>
      </c>
      <c r="G599" s="13">
        <v>1.9559490701142046E-3</v>
      </c>
      <c r="H599" s="13">
        <v>1.4638935767204098E-2</v>
      </c>
      <c r="I599" s="13">
        <v>1.4638935767204098E-2</v>
      </c>
      <c r="J599" s="13">
        <v>-0.2046980995749319</v>
      </c>
      <c r="K599" s="13">
        <v>-7.4141971112426375E-2</v>
      </c>
      <c r="L599" s="13">
        <v>-7.4141971112426375E-2</v>
      </c>
      <c r="M599" s="13">
        <v>-7.4141971112426375E-2</v>
      </c>
      <c r="N599" s="13">
        <v>-3.609301102115603E-2</v>
      </c>
      <c r="O599" s="13">
        <v>0.52195840365080604</v>
      </c>
      <c r="P599" s="13">
        <v>5.2687895858474221E-2</v>
      </c>
      <c r="Q599" s="13">
        <v>6.5370882555564114E-2</v>
      </c>
      <c r="R599" s="13">
        <v>0.20742033356297296</v>
      </c>
      <c r="S599" s="13">
        <v>-2.3410024324066137E-2</v>
      </c>
      <c r="T599" s="13">
        <v>9.8339460942203472E-2</v>
      </c>
      <c r="U599" s="13">
        <v>-4.2814993970613835E-2</v>
      </c>
      <c r="V599" s="13">
        <v>-8.6824957809516379E-2</v>
      </c>
      <c r="W599" s="13">
        <v>-1.0727037626976021E-2</v>
      </c>
      <c r="X599" s="13">
        <v>4.7614701179638397E-2</v>
      </c>
      <c r="Y599" s="15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29"/>
      <c r="B600" s="45" t="s">
        <v>258</v>
      </c>
      <c r="C600" s="46"/>
      <c r="D600" s="44">
        <v>2.29</v>
      </c>
      <c r="E600" s="44">
        <v>0.2</v>
      </c>
      <c r="F600" s="44">
        <v>0</v>
      </c>
      <c r="G600" s="44">
        <v>0.13</v>
      </c>
      <c r="H600" s="44">
        <v>0.27</v>
      </c>
      <c r="I600" s="44">
        <v>0.27</v>
      </c>
      <c r="J600" s="44">
        <v>2.06</v>
      </c>
      <c r="K600" s="44">
        <v>0.67</v>
      </c>
      <c r="L600" s="44">
        <v>0.67</v>
      </c>
      <c r="M600" s="44">
        <v>0.67</v>
      </c>
      <c r="N600" s="44">
        <v>0.27</v>
      </c>
      <c r="O600" s="44">
        <v>5.66</v>
      </c>
      <c r="P600" s="44">
        <v>0.67</v>
      </c>
      <c r="Q600" s="44">
        <v>0.81</v>
      </c>
      <c r="R600" s="44">
        <v>2.3199999999999998</v>
      </c>
      <c r="S600" s="44">
        <v>0.13</v>
      </c>
      <c r="T600" s="44">
        <v>1.1599999999999999</v>
      </c>
      <c r="U600" s="44">
        <v>0.34</v>
      </c>
      <c r="V600" s="44">
        <v>0.81</v>
      </c>
      <c r="W600" s="44">
        <v>0</v>
      </c>
      <c r="X600" s="44">
        <v>0.62</v>
      </c>
      <c r="Y600" s="15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B601" s="3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BM601" s="55"/>
    </row>
    <row r="602" spans="1:65" ht="15">
      <c r="B602" s="8" t="s">
        <v>508</v>
      </c>
      <c r="BM602" s="27" t="s">
        <v>66</v>
      </c>
    </row>
    <row r="603" spans="1:65" ht="15">
      <c r="A603" s="24" t="s">
        <v>29</v>
      </c>
      <c r="B603" s="18" t="s">
        <v>108</v>
      </c>
      <c r="C603" s="15" t="s">
        <v>109</v>
      </c>
      <c r="D603" s="16" t="s">
        <v>224</v>
      </c>
      <c r="E603" s="17" t="s">
        <v>224</v>
      </c>
      <c r="F603" s="17" t="s">
        <v>224</v>
      </c>
      <c r="G603" s="17" t="s">
        <v>224</v>
      </c>
      <c r="H603" s="17" t="s">
        <v>224</v>
      </c>
      <c r="I603" s="17" t="s">
        <v>224</v>
      </c>
      <c r="J603" s="17" t="s">
        <v>224</v>
      </c>
      <c r="K603" s="17" t="s">
        <v>224</v>
      </c>
      <c r="L603" s="17" t="s">
        <v>224</v>
      </c>
      <c r="M603" s="17" t="s">
        <v>224</v>
      </c>
      <c r="N603" s="17" t="s">
        <v>224</v>
      </c>
      <c r="O603" s="17" t="s">
        <v>224</v>
      </c>
      <c r="P603" s="17" t="s">
        <v>224</v>
      </c>
      <c r="Q603" s="17" t="s">
        <v>224</v>
      </c>
      <c r="R603" s="17" t="s">
        <v>224</v>
      </c>
      <c r="S603" s="15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7">
        <v>1</v>
      </c>
    </row>
    <row r="604" spans="1:65">
      <c r="A604" s="29"/>
      <c r="B604" s="19" t="s">
        <v>225</v>
      </c>
      <c r="C604" s="9" t="s">
        <v>225</v>
      </c>
      <c r="D604" s="151" t="s">
        <v>227</v>
      </c>
      <c r="E604" s="152" t="s">
        <v>229</v>
      </c>
      <c r="F604" s="152" t="s">
        <v>230</v>
      </c>
      <c r="G604" s="152" t="s">
        <v>231</v>
      </c>
      <c r="H604" s="152" t="s">
        <v>235</v>
      </c>
      <c r="I604" s="152" t="s">
        <v>236</v>
      </c>
      <c r="J604" s="152" t="s">
        <v>237</v>
      </c>
      <c r="K604" s="152" t="s">
        <v>238</v>
      </c>
      <c r="L604" s="152" t="s">
        <v>239</v>
      </c>
      <c r="M604" s="152" t="s">
        <v>240</v>
      </c>
      <c r="N604" s="152" t="s">
        <v>241</v>
      </c>
      <c r="O604" s="152" t="s">
        <v>242</v>
      </c>
      <c r="P604" s="152" t="s">
        <v>243</v>
      </c>
      <c r="Q604" s="152" t="s">
        <v>245</v>
      </c>
      <c r="R604" s="152" t="s">
        <v>246</v>
      </c>
      <c r="S604" s="15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7" t="s">
        <v>3</v>
      </c>
    </row>
    <row r="605" spans="1:65">
      <c r="A605" s="29"/>
      <c r="B605" s="19"/>
      <c r="C605" s="9"/>
      <c r="D605" s="10" t="s">
        <v>261</v>
      </c>
      <c r="E605" s="11" t="s">
        <v>261</v>
      </c>
      <c r="F605" s="11" t="s">
        <v>261</v>
      </c>
      <c r="G605" s="11" t="s">
        <v>277</v>
      </c>
      <c r="H605" s="11" t="s">
        <v>261</v>
      </c>
      <c r="I605" s="11" t="s">
        <v>261</v>
      </c>
      <c r="J605" s="11" t="s">
        <v>261</v>
      </c>
      <c r="K605" s="11" t="s">
        <v>261</v>
      </c>
      <c r="L605" s="11" t="s">
        <v>261</v>
      </c>
      <c r="M605" s="11" t="s">
        <v>277</v>
      </c>
      <c r="N605" s="11" t="s">
        <v>277</v>
      </c>
      <c r="O605" s="11" t="s">
        <v>261</v>
      </c>
      <c r="P605" s="11" t="s">
        <v>276</v>
      </c>
      <c r="Q605" s="11" t="s">
        <v>277</v>
      </c>
      <c r="R605" s="11" t="s">
        <v>261</v>
      </c>
      <c r="S605" s="15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7">
        <v>2</v>
      </c>
    </row>
    <row r="606" spans="1:65">
      <c r="A606" s="29"/>
      <c r="B606" s="19"/>
      <c r="C606" s="9"/>
      <c r="D606" s="25" t="s">
        <v>278</v>
      </c>
      <c r="E606" s="25" t="s">
        <v>279</v>
      </c>
      <c r="F606" s="25" t="s">
        <v>279</v>
      </c>
      <c r="G606" s="25" t="s">
        <v>280</v>
      </c>
      <c r="H606" s="25" t="s">
        <v>279</v>
      </c>
      <c r="I606" s="25" t="s">
        <v>280</v>
      </c>
      <c r="J606" s="25" t="s">
        <v>280</v>
      </c>
      <c r="K606" s="25" t="s">
        <v>281</v>
      </c>
      <c r="L606" s="25" t="s">
        <v>281</v>
      </c>
      <c r="M606" s="25" t="s">
        <v>280</v>
      </c>
      <c r="N606" s="25" t="s">
        <v>279</v>
      </c>
      <c r="O606" s="25" t="s">
        <v>279</v>
      </c>
      <c r="P606" s="25" t="s">
        <v>279</v>
      </c>
      <c r="Q606" s="25" t="s">
        <v>278</v>
      </c>
      <c r="R606" s="25" t="s">
        <v>279</v>
      </c>
      <c r="S606" s="15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7">
        <v>2</v>
      </c>
    </row>
    <row r="607" spans="1:65">
      <c r="A607" s="29"/>
      <c r="B607" s="18">
        <v>1</v>
      </c>
      <c r="C607" s="14">
        <v>1</v>
      </c>
      <c r="D607" s="21">
        <v>0.7</v>
      </c>
      <c r="E607" s="21">
        <v>0.64</v>
      </c>
      <c r="F607" s="21">
        <v>0.66</v>
      </c>
      <c r="G607" s="147">
        <v>1.3</v>
      </c>
      <c r="H607" s="154">
        <v>0.76</v>
      </c>
      <c r="I607" s="21">
        <v>0.76</v>
      </c>
      <c r="J607" s="21">
        <v>0.69</v>
      </c>
      <c r="K607" s="147">
        <v>1</v>
      </c>
      <c r="L607" s="21">
        <v>0.68</v>
      </c>
      <c r="M607" s="147">
        <v>1.1000000000000001</v>
      </c>
      <c r="N607" s="147">
        <v>1.1000000000000001</v>
      </c>
      <c r="O607" s="154">
        <v>1.1000000000000001</v>
      </c>
      <c r="P607" s="147">
        <v>0.25333333333333302</v>
      </c>
      <c r="Q607" s="21">
        <v>0.56000000000000005</v>
      </c>
      <c r="R607" s="21">
        <v>0.82</v>
      </c>
      <c r="S607" s="15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7">
        <v>1</v>
      </c>
    </row>
    <row r="608" spans="1:65">
      <c r="A608" s="29"/>
      <c r="B608" s="19">
        <v>1</v>
      </c>
      <c r="C608" s="9">
        <v>2</v>
      </c>
      <c r="D608" s="11">
        <v>0.69</v>
      </c>
      <c r="E608" s="11">
        <v>0.66</v>
      </c>
      <c r="F608" s="11">
        <v>0.61</v>
      </c>
      <c r="G608" s="148">
        <v>1.3</v>
      </c>
      <c r="H608" s="11">
        <v>0.65</v>
      </c>
      <c r="I608" s="11">
        <v>0.74</v>
      </c>
      <c r="J608" s="11">
        <v>0.67</v>
      </c>
      <c r="K608" s="148">
        <v>1</v>
      </c>
      <c r="L608" s="11">
        <v>0.62</v>
      </c>
      <c r="M608" s="148">
        <v>1.3</v>
      </c>
      <c r="N608" s="148">
        <v>1.4</v>
      </c>
      <c r="O608" s="148">
        <v>0.89</v>
      </c>
      <c r="P608" s="148">
        <v>0.24633333333333302</v>
      </c>
      <c r="Q608" s="11">
        <v>0.59</v>
      </c>
      <c r="R608" s="11">
        <v>0.82</v>
      </c>
      <c r="S608" s="15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7">
        <v>25</v>
      </c>
    </row>
    <row r="609" spans="1:65">
      <c r="A609" s="29"/>
      <c r="B609" s="19">
        <v>1</v>
      </c>
      <c r="C609" s="9">
        <v>3</v>
      </c>
      <c r="D609" s="11">
        <v>0.65</v>
      </c>
      <c r="E609" s="11">
        <v>0.6</v>
      </c>
      <c r="F609" s="11">
        <v>0.68</v>
      </c>
      <c r="G609" s="148">
        <v>1.3</v>
      </c>
      <c r="H609" s="11">
        <v>0.66</v>
      </c>
      <c r="I609" s="11">
        <v>0.72</v>
      </c>
      <c r="J609" s="11">
        <v>0.6</v>
      </c>
      <c r="K609" s="148">
        <v>1</v>
      </c>
      <c r="L609" s="11">
        <v>0.71</v>
      </c>
      <c r="M609" s="148">
        <v>1.2</v>
      </c>
      <c r="N609" s="148">
        <v>1.1000000000000001</v>
      </c>
      <c r="O609" s="148">
        <v>0.93</v>
      </c>
      <c r="P609" s="148">
        <v>0.266666666666667</v>
      </c>
      <c r="Q609" s="11">
        <v>0.55000000000000004</v>
      </c>
      <c r="R609" s="11">
        <v>0.81</v>
      </c>
      <c r="S609" s="15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7">
        <v>16</v>
      </c>
    </row>
    <row r="610" spans="1:65">
      <c r="A610" s="29"/>
      <c r="B610" s="19">
        <v>1</v>
      </c>
      <c r="C610" s="9">
        <v>4</v>
      </c>
      <c r="D610" s="11">
        <v>0.61</v>
      </c>
      <c r="E610" s="11">
        <v>0.68</v>
      </c>
      <c r="F610" s="11">
        <v>0.71</v>
      </c>
      <c r="G610" s="148">
        <v>1.3</v>
      </c>
      <c r="H610" s="11">
        <v>0.66</v>
      </c>
      <c r="I610" s="11">
        <v>0.78</v>
      </c>
      <c r="J610" s="11">
        <v>0.72</v>
      </c>
      <c r="K610" s="148">
        <v>1</v>
      </c>
      <c r="L610" s="11">
        <v>0.76</v>
      </c>
      <c r="M610" s="148">
        <v>1.3</v>
      </c>
      <c r="N610" s="148">
        <v>0.9</v>
      </c>
      <c r="O610" s="148">
        <v>0.9</v>
      </c>
      <c r="P610" s="148">
        <v>0.25</v>
      </c>
      <c r="Q610" s="11">
        <v>0.52</v>
      </c>
      <c r="R610" s="11">
        <v>0.74</v>
      </c>
      <c r="S610" s="15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7">
        <v>0.67592592592592604</v>
      </c>
    </row>
    <row r="611" spans="1:65">
      <c r="A611" s="29"/>
      <c r="B611" s="19">
        <v>1</v>
      </c>
      <c r="C611" s="9">
        <v>5</v>
      </c>
      <c r="D611" s="11">
        <v>0.63</v>
      </c>
      <c r="E611" s="11">
        <v>0.65</v>
      </c>
      <c r="F611" s="11">
        <v>0.7</v>
      </c>
      <c r="G611" s="148">
        <v>1.3</v>
      </c>
      <c r="H611" s="11">
        <v>0.64</v>
      </c>
      <c r="I611" s="11">
        <v>0.75</v>
      </c>
      <c r="J611" s="11">
        <v>0.62</v>
      </c>
      <c r="K611" s="148">
        <v>1</v>
      </c>
      <c r="L611" s="11">
        <v>0.76</v>
      </c>
      <c r="M611" s="148">
        <v>1.3</v>
      </c>
      <c r="N611" s="148">
        <v>0.8</v>
      </c>
      <c r="O611" s="148">
        <v>0.79</v>
      </c>
      <c r="P611" s="148">
        <v>0.26</v>
      </c>
      <c r="Q611" s="11">
        <v>0.53</v>
      </c>
      <c r="R611" s="11">
        <v>0.81</v>
      </c>
      <c r="S611" s="15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7">
        <v>97</v>
      </c>
    </row>
    <row r="612" spans="1:65">
      <c r="A612" s="29"/>
      <c r="B612" s="19">
        <v>1</v>
      </c>
      <c r="C612" s="9">
        <v>6</v>
      </c>
      <c r="D612" s="11">
        <v>0.63</v>
      </c>
      <c r="E612" s="11">
        <v>0.65</v>
      </c>
      <c r="F612" s="11">
        <v>0.67</v>
      </c>
      <c r="G612" s="148">
        <v>1.3</v>
      </c>
      <c r="H612" s="11">
        <v>0.69</v>
      </c>
      <c r="I612" s="11">
        <v>0.76</v>
      </c>
      <c r="J612" s="11">
        <v>0.6</v>
      </c>
      <c r="K612" s="148">
        <v>1</v>
      </c>
      <c r="L612" s="11">
        <v>0.7</v>
      </c>
      <c r="M612" s="148">
        <v>1.2</v>
      </c>
      <c r="N612" s="148">
        <v>0.8</v>
      </c>
      <c r="O612" s="148">
        <v>0.87</v>
      </c>
      <c r="P612" s="148">
        <v>0.24733333333333299</v>
      </c>
      <c r="Q612" s="11">
        <v>0.56999999999999995</v>
      </c>
      <c r="R612" s="11">
        <v>0.76</v>
      </c>
      <c r="S612" s="15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55"/>
    </row>
    <row r="613" spans="1:65">
      <c r="A613" s="29"/>
      <c r="B613" s="20" t="s">
        <v>254</v>
      </c>
      <c r="C613" s="12"/>
      <c r="D613" s="22">
        <v>0.65166666666666662</v>
      </c>
      <c r="E613" s="22">
        <v>0.64666666666666661</v>
      </c>
      <c r="F613" s="22">
        <v>0.67166666666666675</v>
      </c>
      <c r="G613" s="22">
        <v>1.3</v>
      </c>
      <c r="H613" s="22">
        <v>0.67666666666666675</v>
      </c>
      <c r="I613" s="22">
        <v>0.75166666666666659</v>
      </c>
      <c r="J613" s="22">
        <v>0.65</v>
      </c>
      <c r="K613" s="22">
        <v>1</v>
      </c>
      <c r="L613" s="22">
        <v>0.70499999999999996</v>
      </c>
      <c r="M613" s="22">
        <v>1.2333333333333334</v>
      </c>
      <c r="N613" s="22">
        <v>1.0166666666666666</v>
      </c>
      <c r="O613" s="22">
        <v>0.91333333333333344</v>
      </c>
      <c r="P613" s="22">
        <v>0.25394444444444436</v>
      </c>
      <c r="Q613" s="22">
        <v>0.55333333333333334</v>
      </c>
      <c r="R613" s="22">
        <v>0.79333333333333333</v>
      </c>
      <c r="S613" s="15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29"/>
      <c r="B614" s="3" t="s">
        <v>255</v>
      </c>
      <c r="C614" s="28"/>
      <c r="D614" s="11">
        <v>0.64</v>
      </c>
      <c r="E614" s="11">
        <v>0.65</v>
      </c>
      <c r="F614" s="11">
        <v>0.67500000000000004</v>
      </c>
      <c r="G614" s="11">
        <v>1.3</v>
      </c>
      <c r="H614" s="11">
        <v>0.66</v>
      </c>
      <c r="I614" s="11">
        <v>0.755</v>
      </c>
      <c r="J614" s="11">
        <v>0.64500000000000002</v>
      </c>
      <c r="K614" s="11">
        <v>1</v>
      </c>
      <c r="L614" s="11">
        <v>0.70499999999999996</v>
      </c>
      <c r="M614" s="11">
        <v>1.25</v>
      </c>
      <c r="N614" s="11">
        <v>1</v>
      </c>
      <c r="O614" s="11">
        <v>0.89500000000000002</v>
      </c>
      <c r="P614" s="11">
        <v>0.25166666666666648</v>
      </c>
      <c r="Q614" s="11">
        <v>0.55500000000000005</v>
      </c>
      <c r="R614" s="11">
        <v>0.81</v>
      </c>
      <c r="S614" s="15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29"/>
      <c r="B615" s="3" t="s">
        <v>256</v>
      </c>
      <c r="C615" s="28"/>
      <c r="D615" s="23">
        <v>3.6009258068817038E-2</v>
      </c>
      <c r="E615" s="23">
        <v>2.6583202716502535E-2</v>
      </c>
      <c r="F615" s="23">
        <v>3.5449494589721103E-2</v>
      </c>
      <c r="G615" s="23">
        <v>0</v>
      </c>
      <c r="H615" s="23">
        <v>4.412104562073145E-2</v>
      </c>
      <c r="I615" s="23">
        <v>2.0412414523193166E-2</v>
      </c>
      <c r="J615" s="23">
        <v>5.0596442562694063E-2</v>
      </c>
      <c r="K615" s="23">
        <v>0</v>
      </c>
      <c r="L615" s="23">
        <v>5.282045058497703E-2</v>
      </c>
      <c r="M615" s="23">
        <v>8.1649658092772595E-2</v>
      </c>
      <c r="N615" s="23">
        <v>0.23166067138525492</v>
      </c>
      <c r="O615" s="23">
        <v>0.10289152864384291</v>
      </c>
      <c r="P615" s="23">
        <v>7.9510073901690077E-3</v>
      </c>
      <c r="Q615" s="23">
        <v>2.5819888974716088E-2</v>
      </c>
      <c r="R615" s="23">
        <v>3.4448028487370164E-2</v>
      </c>
      <c r="S615" s="15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A616" s="29"/>
      <c r="B616" s="3" t="s">
        <v>86</v>
      </c>
      <c r="C616" s="28"/>
      <c r="D616" s="13">
        <v>5.5257173507136124E-2</v>
      </c>
      <c r="E616" s="13">
        <v>4.1108045437890518E-2</v>
      </c>
      <c r="F616" s="13">
        <v>5.2778403855664166E-2</v>
      </c>
      <c r="G616" s="13">
        <v>0</v>
      </c>
      <c r="H616" s="13">
        <v>6.520351569566224E-2</v>
      </c>
      <c r="I616" s="13">
        <v>2.7156205574092908E-2</v>
      </c>
      <c r="J616" s="13">
        <v>7.7840680865683173E-2</v>
      </c>
      <c r="K616" s="13">
        <v>0</v>
      </c>
      <c r="L616" s="13">
        <v>7.4922624943229835E-2</v>
      </c>
      <c r="M616" s="13">
        <v>6.6202425480626423E-2</v>
      </c>
      <c r="N616" s="13">
        <v>0.22786295546090649</v>
      </c>
      <c r="O616" s="13">
        <v>0.11265495836917105</v>
      </c>
      <c r="P616" s="13">
        <v>3.1310026913813647E-2</v>
      </c>
      <c r="Q616" s="13">
        <v>4.6662449954306184E-2</v>
      </c>
      <c r="R616" s="13">
        <v>4.3421884647945587E-2</v>
      </c>
      <c r="S616" s="15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5"/>
    </row>
    <row r="617" spans="1:65">
      <c r="A617" s="29"/>
      <c r="B617" s="3" t="s">
        <v>257</v>
      </c>
      <c r="C617" s="28"/>
      <c r="D617" s="13">
        <v>-3.5890410958904329E-2</v>
      </c>
      <c r="E617" s="13">
        <v>-4.3287671232876912E-2</v>
      </c>
      <c r="F617" s="13">
        <v>-6.3013698630137727E-3</v>
      </c>
      <c r="G617" s="13">
        <v>0.92328767123287636</v>
      </c>
      <c r="H617" s="13">
        <v>1.0958904109588108E-3</v>
      </c>
      <c r="I617" s="13">
        <v>0.11205479452054767</v>
      </c>
      <c r="J617" s="13">
        <v>-3.8356164383561819E-2</v>
      </c>
      <c r="K617" s="13">
        <v>0.47945205479452024</v>
      </c>
      <c r="L617" s="13">
        <v>4.3013698630136821E-2</v>
      </c>
      <c r="M617" s="13">
        <v>0.82465753424657517</v>
      </c>
      <c r="N617" s="13">
        <v>0.5041095890410956</v>
      </c>
      <c r="O617" s="13">
        <v>0.35123287671232872</v>
      </c>
      <c r="P617" s="13">
        <v>-0.62430136986301388</v>
      </c>
      <c r="Q617" s="13">
        <v>-0.18136986301369873</v>
      </c>
      <c r="R617" s="13">
        <v>0.17369863013698605</v>
      </c>
      <c r="S617" s="15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5"/>
    </row>
    <row r="618" spans="1:65">
      <c r="A618" s="29"/>
      <c r="B618" s="45" t="s">
        <v>258</v>
      </c>
      <c r="C618" s="46"/>
      <c r="D618" s="44">
        <v>0.4</v>
      </c>
      <c r="E618" s="44">
        <v>0.51</v>
      </c>
      <c r="F618" s="44">
        <v>0</v>
      </c>
      <c r="G618" s="44" t="s">
        <v>259</v>
      </c>
      <c r="H618" s="44">
        <v>0.1</v>
      </c>
      <c r="I618" s="44">
        <v>1.62</v>
      </c>
      <c r="J618" s="44">
        <v>0.44</v>
      </c>
      <c r="K618" s="44" t="s">
        <v>259</v>
      </c>
      <c r="L618" s="44">
        <v>0.67</v>
      </c>
      <c r="M618" s="44" t="s">
        <v>259</v>
      </c>
      <c r="N618" s="44" t="s">
        <v>259</v>
      </c>
      <c r="O618" s="44">
        <v>4.8899999999999997</v>
      </c>
      <c r="P618" s="44">
        <v>8.4499999999999993</v>
      </c>
      <c r="Q618" s="44">
        <v>2.39</v>
      </c>
      <c r="R618" s="44">
        <v>2.46</v>
      </c>
      <c r="S618" s="15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5"/>
    </row>
    <row r="619" spans="1:65">
      <c r="B619" s="30" t="s">
        <v>287</v>
      </c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BM619" s="55"/>
    </row>
    <row r="620" spans="1:65">
      <c r="BM620" s="55"/>
    </row>
    <row r="621" spans="1:65" ht="15">
      <c r="B621" s="8" t="s">
        <v>509</v>
      </c>
      <c r="BM621" s="27" t="s">
        <v>275</v>
      </c>
    </row>
    <row r="622" spans="1:65" ht="15">
      <c r="A622" s="24" t="s">
        <v>31</v>
      </c>
      <c r="B622" s="18" t="s">
        <v>108</v>
      </c>
      <c r="C622" s="15" t="s">
        <v>109</v>
      </c>
      <c r="D622" s="16" t="s">
        <v>224</v>
      </c>
      <c r="E622" s="17" t="s">
        <v>224</v>
      </c>
      <c r="F622" s="15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7">
        <v>1</v>
      </c>
    </row>
    <row r="623" spans="1:65">
      <c r="A623" s="29"/>
      <c r="B623" s="19" t="s">
        <v>225</v>
      </c>
      <c r="C623" s="9" t="s">
        <v>225</v>
      </c>
      <c r="D623" s="151" t="s">
        <v>236</v>
      </c>
      <c r="E623" s="152" t="s">
        <v>241</v>
      </c>
      <c r="F623" s="15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7" t="s">
        <v>3</v>
      </c>
    </row>
    <row r="624" spans="1:65">
      <c r="A624" s="29"/>
      <c r="B624" s="19"/>
      <c r="C624" s="9"/>
      <c r="D624" s="10" t="s">
        <v>261</v>
      </c>
      <c r="E624" s="11" t="s">
        <v>277</v>
      </c>
      <c r="F624" s="15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7">
        <v>1</v>
      </c>
    </row>
    <row r="625" spans="1:65">
      <c r="A625" s="29"/>
      <c r="B625" s="19"/>
      <c r="C625" s="9"/>
      <c r="D625" s="25" t="s">
        <v>280</v>
      </c>
      <c r="E625" s="25" t="s">
        <v>279</v>
      </c>
      <c r="F625" s="15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7">
        <v>1</v>
      </c>
    </row>
    <row r="626" spans="1:65">
      <c r="A626" s="29"/>
      <c r="B626" s="18">
        <v>1</v>
      </c>
      <c r="C626" s="14">
        <v>1</v>
      </c>
      <c r="D626" s="213">
        <v>12.388</v>
      </c>
      <c r="E626" s="213">
        <v>9.07</v>
      </c>
      <c r="F626" s="216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  <c r="AA626" s="217"/>
      <c r="AB626" s="217"/>
      <c r="AC626" s="217"/>
      <c r="AD626" s="217"/>
      <c r="AE626" s="217"/>
      <c r="AF626" s="217"/>
      <c r="AG626" s="217"/>
      <c r="AH626" s="217"/>
      <c r="AI626" s="217"/>
      <c r="AJ626" s="217"/>
      <c r="AK626" s="217"/>
      <c r="AL626" s="217"/>
      <c r="AM626" s="217"/>
      <c r="AN626" s="217"/>
      <c r="AO626" s="217"/>
      <c r="AP626" s="217"/>
      <c r="AQ626" s="217"/>
      <c r="AR626" s="217"/>
      <c r="AS626" s="217"/>
      <c r="AT626" s="217"/>
      <c r="AU626" s="217"/>
      <c r="AV626" s="217"/>
      <c r="AW626" s="217"/>
      <c r="AX626" s="217"/>
      <c r="AY626" s="217"/>
      <c r="AZ626" s="217"/>
      <c r="BA626" s="217"/>
      <c r="BB626" s="217"/>
      <c r="BC626" s="217"/>
      <c r="BD626" s="217"/>
      <c r="BE626" s="217"/>
      <c r="BF626" s="217"/>
      <c r="BG626" s="217"/>
      <c r="BH626" s="217"/>
      <c r="BI626" s="217"/>
      <c r="BJ626" s="217"/>
      <c r="BK626" s="217"/>
      <c r="BL626" s="217"/>
      <c r="BM626" s="218">
        <v>1</v>
      </c>
    </row>
    <row r="627" spans="1:65">
      <c r="A627" s="29"/>
      <c r="B627" s="19">
        <v>1</v>
      </c>
      <c r="C627" s="9">
        <v>2</v>
      </c>
      <c r="D627" s="219">
        <v>12.625</v>
      </c>
      <c r="E627" s="219">
        <v>9.39</v>
      </c>
      <c r="F627" s="216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  <c r="AA627" s="217"/>
      <c r="AB627" s="217"/>
      <c r="AC627" s="217"/>
      <c r="AD627" s="217"/>
      <c r="AE627" s="217"/>
      <c r="AF627" s="217"/>
      <c r="AG627" s="217"/>
      <c r="AH627" s="217"/>
      <c r="AI627" s="217"/>
      <c r="AJ627" s="217"/>
      <c r="AK627" s="217"/>
      <c r="AL627" s="217"/>
      <c r="AM627" s="217"/>
      <c r="AN627" s="217"/>
      <c r="AO627" s="217"/>
      <c r="AP627" s="217"/>
      <c r="AQ627" s="217"/>
      <c r="AR627" s="217"/>
      <c r="AS627" s="217"/>
      <c r="AT627" s="217"/>
      <c r="AU627" s="217"/>
      <c r="AV627" s="217"/>
      <c r="AW627" s="217"/>
      <c r="AX627" s="217"/>
      <c r="AY627" s="217"/>
      <c r="AZ627" s="217"/>
      <c r="BA627" s="217"/>
      <c r="BB627" s="217"/>
      <c r="BC627" s="217"/>
      <c r="BD627" s="217"/>
      <c r="BE627" s="217"/>
      <c r="BF627" s="217"/>
      <c r="BG627" s="217"/>
      <c r="BH627" s="217"/>
      <c r="BI627" s="217"/>
      <c r="BJ627" s="217"/>
      <c r="BK627" s="217"/>
      <c r="BL627" s="217"/>
      <c r="BM627" s="218">
        <v>5</v>
      </c>
    </row>
    <row r="628" spans="1:65">
      <c r="A628" s="29"/>
      <c r="B628" s="19">
        <v>1</v>
      </c>
      <c r="C628" s="9">
        <v>3</v>
      </c>
      <c r="D628" s="219">
        <v>12.218</v>
      </c>
      <c r="E628" s="219">
        <v>9.43</v>
      </c>
      <c r="F628" s="216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  <c r="AA628" s="217"/>
      <c r="AB628" s="217"/>
      <c r="AC628" s="217"/>
      <c r="AD628" s="217"/>
      <c r="AE628" s="217"/>
      <c r="AF628" s="217"/>
      <c r="AG628" s="217"/>
      <c r="AH628" s="217"/>
      <c r="AI628" s="217"/>
      <c r="AJ628" s="217"/>
      <c r="AK628" s="217"/>
      <c r="AL628" s="217"/>
      <c r="AM628" s="217"/>
      <c r="AN628" s="217"/>
      <c r="AO628" s="217"/>
      <c r="AP628" s="217"/>
      <c r="AQ628" s="217"/>
      <c r="AR628" s="217"/>
      <c r="AS628" s="217"/>
      <c r="AT628" s="217"/>
      <c r="AU628" s="217"/>
      <c r="AV628" s="217"/>
      <c r="AW628" s="217"/>
      <c r="AX628" s="217"/>
      <c r="AY628" s="217"/>
      <c r="AZ628" s="217"/>
      <c r="BA628" s="217"/>
      <c r="BB628" s="217"/>
      <c r="BC628" s="217"/>
      <c r="BD628" s="217"/>
      <c r="BE628" s="217"/>
      <c r="BF628" s="217"/>
      <c r="BG628" s="217"/>
      <c r="BH628" s="217"/>
      <c r="BI628" s="217"/>
      <c r="BJ628" s="217"/>
      <c r="BK628" s="217"/>
      <c r="BL628" s="217"/>
      <c r="BM628" s="218">
        <v>16</v>
      </c>
    </row>
    <row r="629" spans="1:65">
      <c r="A629" s="29"/>
      <c r="B629" s="19">
        <v>1</v>
      </c>
      <c r="C629" s="9">
        <v>4</v>
      </c>
      <c r="D629" s="219">
        <v>12.845000000000001</v>
      </c>
      <c r="E629" s="219">
        <v>9.73</v>
      </c>
      <c r="F629" s="216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  <c r="AA629" s="217"/>
      <c r="AB629" s="217"/>
      <c r="AC629" s="217"/>
      <c r="AD629" s="217"/>
      <c r="AE629" s="217"/>
      <c r="AF629" s="217"/>
      <c r="AG629" s="217"/>
      <c r="AH629" s="217"/>
      <c r="AI629" s="217"/>
      <c r="AJ629" s="217"/>
      <c r="AK629" s="217"/>
      <c r="AL629" s="217"/>
      <c r="AM629" s="217"/>
      <c r="AN629" s="217"/>
      <c r="AO629" s="217"/>
      <c r="AP629" s="217"/>
      <c r="AQ629" s="217"/>
      <c r="AR629" s="217"/>
      <c r="AS629" s="217"/>
      <c r="AT629" s="217"/>
      <c r="AU629" s="217"/>
      <c r="AV629" s="217"/>
      <c r="AW629" s="217"/>
      <c r="AX629" s="217"/>
      <c r="AY629" s="217"/>
      <c r="AZ629" s="217"/>
      <c r="BA629" s="217"/>
      <c r="BB629" s="217"/>
      <c r="BC629" s="217"/>
      <c r="BD629" s="217"/>
      <c r="BE629" s="217"/>
      <c r="BF629" s="217"/>
      <c r="BG629" s="217"/>
      <c r="BH629" s="217"/>
      <c r="BI629" s="217"/>
      <c r="BJ629" s="217"/>
      <c r="BK629" s="217"/>
      <c r="BL629" s="217"/>
      <c r="BM629" s="218">
        <v>11.0879166666667</v>
      </c>
    </row>
    <row r="630" spans="1:65">
      <c r="A630" s="29"/>
      <c r="B630" s="19">
        <v>1</v>
      </c>
      <c r="C630" s="9">
        <v>5</v>
      </c>
      <c r="D630" s="219">
        <v>12.157</v>
      </c>
      <c r="E630" s="219">
        <v>9.98</v>
      </c>
      <c r="F630" s="216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  <c r="AA630" s="217"/>
      <c r="AB630" s="217"/>
      <c r="AC630" s="217"/>
      <c r="AD630" s="217"/>
      <c r="AE630" s="217"/>
      <c r="AF630" s="217"/>
      <c r="AG630" s="217"/>
      <c r="AH630" s="217"/>
      <c r="AI630" s="217"/>
      <c r="AJ630" s="217"/>
      <c r="AK630" s="217"/>
      <c r="AL630" s="217"/>
      <c r="AM630" s="217"/>
      <c r="AN630" s="217"/>
      <c r="AO630" s="217"/>
      <c r="AP630" s="217"/>
      <c r="AQ630" s="217"/>
      <c r="AR630" s="217"/>
      <c r="AS630" s="217"/>
      <c r="AT630" s="217"/>
      <c r="AU630" s="217"/>
      <c r="AV630" s="217"/>
      <c r="AW630" s="217"/>
      <c r="AX630" s="217"/>
      <c r="AY630" s="217"/>
      <c r="AZ630" s="217"/>
      <c r="BA630" s="217"/>
      <c r="BB630" s="217"/>
      <c r="BC630" s="217"/>
      <c r="BD630" s="217"/>
      <c r="BE630" s="217"/>
      <c r="BF630" s="217"/>
      <c r="BG630" s="217"/>
      <c r="BH630" s="217"/>
      <c r="BI630" s="217"/>
      <c r="BJ630" s="217"/>
      <c r="BK630" s="217"/>
      <c r="BL630" s="217"/>
      <c r="BM630" s="218">
        <v>11</v>
      </c>
    </row>
    <row r="631" spans="1:65">
      <c r="A631" s="29"/>
      <c r="B631" s="19">
        <v>1</v>
      </c>
      <c r="C631" s="9">
        <v>6</v>
      </c>
      <c r="D631" s="219">
        <v>12.821999999999999</v>
      </c>
      <c r="E631" s="219">
        <v>10.4</v>
      </c>
      <c r="F631" s="216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  <c r="AA631" s="217"/>
      <c r="AB631" s="217"/>
      <c r="AC631" s="217"/>
      <c r="AD631" s="217"/>
      <c r="AE631" s="217"/>
      <c r="AF631" s="217"/>
      <c r="AG631" s="217"/>
      <c r="AH631" s="217"/>
      <c r="AI631" s="217"/>
      <c r="AJ631" s="217"/>
      <c r="AK631" s="217"/>
      <c r="AL631" s="217"/>
      <c r="AM631" s="217"/>
      <c r="AN631" s="217"/>
      <c r="AO631" s="217"/>
      <c r="AP631" s="217"/>
      <c r="AQ631" s="217"/>
      <c r="AR631" s="217"/>
      <c r="AS631" s="217"/>
      <c r="AT631" s="217"/>
      <c r="AU631" s="217"/>
      <c r="AV631" s="217"/>
      <c r="AW631" s="217"/>
      <c r="AX631" s="217"/>
      <c r="AY631" s="217"/>
      <c r="AZ631" s="217"/>
      <c r="BA631" s="217"/>
      <c r="BB631" s="217"/>
      <c r="BC631" s="217"/>
      <c r="BD631" s="217"/>
      <c r="BE631" s="217"/>
      <c r="BF631" s="217"/>
      <c r="BG631" s="217"/>
      <c r="BH631" s="217"/>
      <c r="BI631" s="217"/>
      <c r="BJ631" s="217"/>
      <c r="BK631" s="217"/>
      <c r="BL631" s="217"/>
      <c r="BM631" s="222"/>
    </row>
    <row r="632" spans="1:65">
      <c r="A632" s="29"/>
      <c r="B632" s="20" t="s">
        <v>254</v>
      </c>
      <c r="C632" s="12"/>
      <c r="D632" s="223">
        <v>12.509166666666665</v>
      </c>
      <c r="E632" s="223">
        <v>9.6666666666666679</v>
      </c>
      <c r="F632" s="216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  <c r="AA632" s="217"/>
      <c r="AB632" s="217"/>
      <c r="AC632" s="217"/>
      <c r="AD632" s="217"/>
      <c r="AE632" s="217"/>
      <c r="AF632" s="217"/>
      <c r="AG632" s="217"/>
      <c r="AH632" s="217"/>
      <c r="AI632" s="217"/>
      <c r="AJ632" s="217"/>
      <c r="AK632" s="217"/>
      <c r="AL632" s="217"/>
      <c r="AM632" s="217"/>
      <c r="AN632" s="217"/>
      <c r="AO632" s="217"/>
      <c r="AP632" s="217"/>
      <c r="AQ632" s="217"/>
      <c r="AR632" s="217"/>
      <c r="AS632" s="217"/>
      <c r="AT632" s="217"/>
      <c r="AU632" s="217"/>
      <c r="AV632" s="217"/>
      <c r="AW632" s="217"/>
      <c r="AX632" s="217"/>
      <c r="AY632" s="217"/>
      <c r="AZ632" s="217"/>
      <c r="BA632" s="217"/>
      <c r="BB632" s="217"/>
      <c r="BC632" s="217"/>
      <c r="BD632" s="217"/>
      <c r="BE632" s="217"/>
      <c r="BF632" s="217"/>
      <c r="BG632" s="217"/>
      <c r="BH632" s="217"/>
      <c r="BI632" s="217"/>
      <c r="BJ632" s="217"/>
      <c r="BK632" s="217"/>
      <c r="BL632" s="217"/>
      <c r="BM632" s="222"/>
    </row>
    <row r="633" spans="1:65">
      <c r="A633" s="29"/>
      <c r="B633" s="3" t="s">
        <v>255</v>
      </c>
      <c r="C633" s="28"/>
      <c r="D633" s="219">
        <v>12.506499999999999</v>
      </c>
      <c r="E633" s="219">
        <v>9.58</v>
      </c>
      <c r="F633" s="216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  <c r="AA633" s="217"/>
      <c r="AB633" s="217"/>
      <c r="AC633" s="217"/>
      <c r="AD633" s="217"/>
      <c r="AE633" s="217"/>
      <c r="AF633" s="217"/>
      <c r="AG633" s="217"/>
      <c r="AH633" s="217"/>
      <c r="AI633" s="217"/>
      <c r="AJ633" s="217"/>
      <c r="AK633" s="217"/>
      <c r="AL633" s="217"/>
      <c r="AM633" s="217"/>
      <c r="AN633" s="217"/>
      <c r="AO633" s="217"/>
      <c r="AP633" s="217"/>
      <c r="AQ633" s="217"/>
      <c r="AR633" s="217"/>
      <c r="AS633" s="217"/>
      <c r="AT633" s="217"/>
      <c r="AU633" s="217"/>
      <c r="AV633" s="217"/>
      <c r="AW633" s="217"/>
      <c r="AX633" s="217"/>
      <c r="AY633" s="217"/>
      <c r="AZ633" s="217"/>
      <c r="BA633" s="217"/>
      <c r="BB633" s="217"/>
      <c r="BC633" s="217"/>
      <c r="BD633" s="217"/>
      <c r="BE633" s="217"/>
      <c r="BF633" s="217"/>
      <c r="BG633" s="217"/>
      <c r="BH633" s="217"/>
      <c r="BI633" s="217"/>
      <c r="BJ633" s="217"/>
      <c r="BK633" s="217"/>
      <c r="BL633" s="217"/>
      <c r="BM633" s="222"/>
    </row>
    <row r="634" spans="1:65">
      <c r="A634" s="29"/>
      <c r="B634" s="3" t="s">
        <v>256</v>
      </c>
      <c r="C634" s="28"/>
      <c r="D634" s="219">
        <v>0.29918116028030012</v>
      </c>
      <c r="E634" s="219">
        <v>0.47508595713477653</v>
      </c>
      <c r="F634" s="216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  <c r="AA634" s="217"/>
      <c r="AB634" s="217"/>
      <c r="AC634" s="217"/>
      <c r="AD634" s="217"/>
      <c r="AE634" s="217"/>
      <c r="AF634" s="217"/>
      <c r="AG634" s="217"/>
      <c r="AH634" s="217"/>
      <c r="AI634" s="217"/>
      <c r="AJ634" s="217"/>
      <c r="AK634" s="217"/>
      <c r="AL634" s="217"/>
      <c r="AM634" s="217"/>
      <c r="AN634" s="217"/>
      <c r="AO634" s="217"/>
      <c r="AP634" s="217"/>
      <c r="AQ634" s="217"/>
      <c r="AR634" s="217"/>
      <c r="AS634" s="217"/>
      <c r="AT634" s="217"/>
      <c r="AU634" s="217"/>
      <c r="AV634" s="217"/>
      <c r="AW634" s="217"/>
      <c r="AX634" s="217"/>
      <c r="AY634" s="217"/>
      <c r="AZ634" s="217"/>
      <c r="BA634" s="217"/>
      <c r="BB634" s="217"/>
      <c r="BC634" s="217"/>
      <c r="BD634" s="217"/>
      <c r="BE634" s="217"/>
      <c r="BF634" s="217"/>
      <c r="BG634" s="217"/>
      <c r="BH634" s="217"/>
      <c r="BI634" s="217"/>
      <c r="BJ634" s="217"/>
      <c r="BK634" s="217"/>
      <c r="BL634" s="217"/>
      <c r="BM634" s="222"/>
    </row>
    <row r="635" spans="1:65">
      <c r="A635" s="29"/>
      <c r="B635" s="3" t="s">
        <v>86</v>
      </c>
      <c r="C635" s="28"/>
      <c r="D635" s="13">
        <v>2.3916953723027125E-2</v>
      </c>
      <c r="E635" s="13">
        <v>4.914682315187343E-2</v>
      </c>
      <c r="F635" s="15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5"/>
    </row>
    <row r="636" spans="1:65">
      <c r="A636" s="29"/>
      <c r="B636" s="3" t="s">
        <v>257</v>
      </c>
      <c r="C636" s="28"/>
      <c r="D636" s="13">
        <v>0.12818007590845526</v>
      </c>
      <c r="E636" s="13">
        <v>-0.12818007590846148</v>
      </c>
      <c r="F636" s="15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5"/>
    </row>
    <row r="637" spans="1:65">
      <c r="A637" s="29"/>
      <c r="B637" s="45" t="s">
        <v>258</v>
      </c>
      <c r="C637" s="46"/>
      <c r="D637" s="44">
        <v>0.67</v>
      </c>
      <c r="E637" s="44">
        <v>0.67</v>
      </c>
      <c r="F637" s="15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55"/>
    </row>
    <row r="638" spans="1:65">
      <c r="B638" s="30"/>
      <c r="C638" s="20"/>
      <c r="D638" s="20"/>
      <c r="E638" s="20"/>
      <c r="BM638" s="55"/>
    </row>
    <row r="639" spans="1:65" ht="15">
      <c r="B639" s="8" t="s">
        <v>510</v>
      </c>
      <c r="BM639" s="27" t="s">
        <v>66</v>
      </c>
    </row>
    <row r="640" spans="1:65" ht="15">
      <c r="A640" s="24" t="s">
        <v>34</v>
      </c>
      <c r="B640" s="18" t="s">
        <v>108</v>
      </c>
      <c r="C640" s="15" t="s">
        <v>109</v>
      </c>
      <c r="D640" s="16" t="s">
        <v>224</v>
      </c>
      <c r="E640" s="17" t="s">
        <v>224</v>
      </c>
      <c r="F640" s="17" t="s">
        <v>224</v>
      </c>
      <c r="G640" s="17" t="s">
        <v>224</v>
      </c>
      <c r="H640" s="17" t="s">
        <v>224</v>
      </c>
      <c r="I640" s="17" t="s">
        <v>224</v>
      </c>
      <c r="J640" s="17" t="s">
        <v>224</v>
      </c>
      <c r="K640" s="17" t="s">
        <v>224</v>
      </c>
      <c r="L640" s="17" t="s">
        <v>224</v>
      </c>
      <c r="M640" s="17" t="s">
        <v>224</v>
      </c>
      <c r="N640" s="17" t="s">
        <v>224</v>
      </c>
      <c r="O640" s="17" t="s">
        <v>224</v>
      </c>
      <c r="P640" s="17" t="s">
        <v>224</v>
      </c>
      <c r="Q640" s="17" t="s">
        <v>224</v>
      </c>
      <c r="R640" s="17" t="s">
        <v>224</v>
      </c>
      <c r="S640" s="17" t="s">
        <v>224</v>
      </c>
      <c r="T640" s="17" t="s">
        <v>224</v>
      </c>
      <c r="U640" s="17" t="s">
        <v>224</v>
      </c>
      <c r="V640" s="17" t="s">
        <v>224</v>
      </c>
      <c r="W640" s="17" t="s">
        <v>224</v>
      </c>
      <c r="X640" s="17" t="s">
        <v>224</v>
      </c>
      <c r="Y640" s="15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7">
        <v>1</v>
      </c>
    </row>
    <row r="641" spans="1:65">
      <c r="A641" s="29"/>
      <c r="B641" s="19" t="s">
        <v>225</v>
      </c>
      <c r="C641" s="9" t="s">
        <v>225</v>
      </c>
      <c r="D641" s="151" t="s">
        <v>227</v>
      </c>
      <c r="E641" s="152" t="s">
        <v>228</v>
      </c>
      <c r="F641" s="152" t="s">
        <v>229</v>
      </c>
      <c r="G641" s="152" t="s">
        <v>230</v>
      </c>
      <c r="H641" s="152" t="s">
        <v>231</v>
      </c>
      <c r="I641" s="152" t="s">
        <v>232</v>
      </c>
      <c r="J641" s="152" t="s">
        <v>233</v>
      </c>
      <c r="K641" s="152" t="s">
        <v>234</v>
      </c>
      <c r="L641" s="152" t="s">
        <v>235</v>
      </c>
      <c r="M641" s="152" t="s">
        <v>236</v>
      </c>
      <c r="N641" s="152" t="s">
        <v>237</v>
      </c>
      <c r="O641" s="152" t="s">
        <v>238</v>
      </c>
      <c r="P641" s="152" t="s">
        <v>239</v>
      </c>
      <c r="Q641" s="152" t="s">
        <v>240</v>
      </c>
      <c r="R641" s="152" t="s">
        <v>241</v>
      </c>
      <c r="S641" s="152" t="s">
        <v>242</v>
      </c>
      <c r="T641" s="152" t="s">
        <v>243</v>
      </c>
      <c r="U641" s="152" t="s">
        <v>244</v>
      </c>
      <c r="V641" s="152" t="s">
        <v>245</v>
      </c>
      <c r="W641" s="152" t="s">
        <v>246</v>
      </c>
      <c r="X641" s="152" t="s">
        <v>247</v>
      </c>
      <c r="Y641" s="15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7" t="s">
        <v>3</v>
      </c>
    </row>
    <row r="642" spans="1:65">
      <c r="A642" s="29"/>
      <c r="B642" s="19"/>
      <c r="C642" s="9"/>
      <c r="D642" s="10" t="s">
        <v>276</v>
      </c>
      <c r="E642" s="11" t="s">
        <v>261</v>
      </c>
      <c r="F642" s="11" t="s">
        <v>261</v>
      </c>
      <c r="G642" s="11" t="s">
        <v>261</v>
      </c>
      <c r="H642" s="11" t="s">
        <v>277</v>
      </c>
      <c r="I642" s="11" t="s">
        <v>276</v>
      </c>
      <c r="J642" s="11" t="s">
        <v>276</v>
      </c>
      <c r="K642" s="11" t="s">
        <v>277</v>
      </c>
      <c r="L642" s="11" t="s">
        <v>261</v>
      </c>
      <c r="M642" s="11" t="s">
        <v>261</v>
      </c>
      <c r="N642" s="11" t="s">
        <v>261</v>
      </c>
      <c r="O642" s="11" t="s">
        <v>276</v>
      </c>
      <c r="P642" s="11" t="s">
        <v>277</v>
      </c>
      <c r="Q642" s="11" t="s">
        <v>277</v>
      </c>
      <c r="R642" s="11" t="s">
        <v>277</v>
      </c>
      <c r="S642" s="11" t="s">
        <v>261</v>
      </c>
      <c r="T642" s="11" t="s">
        <v>276</v>
      </c>
      <c r="U642" s="11" t="s">
        <v>276</v>
      </c>
      <c r="V642" s="11" t="s">
        <v>277</v>
      </c>
      <c r="W642" s="11" t="s">
        <v>261</v>
      </c>
      <c r="X642" s="11" t="s">
        <v>261</v>
      </c>
      <c r="Y642" s="15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7">
        <v>1</v>
      </c>
    </row>
    <row r="643" spans="1:65">
      <c r="A643" s="29"/>
      <c r="B643" s="19"/>
      <c r="C643" s="9"/>
      <c r="D643" s="25" t="s">
        <v>278</v>
      </c>
      <c r="E643" s="25" t="s">
        <v>253</v>
      </c>
      <c r="F643" s="25" t="s">
        <v>279</v>
      </c>
      <c r="G643" s="25" t="s">
        <v>279</v>
      </c>
      <c r="H643" s="25" t="s">
        <v>280</v>
      </c>
      <c r="I643" s="25" t="s">
        <v>279</v>
      </c>
      <c r="J643" s="25" t="s">
        <v>281</v>
      </c>
      <c r="K643" s="25" t="s">
        <v>281</v>
      </c>
      <c r="L643" s="25" t="s">
        <v>279</v>
      </c>
      <c r="M643" s="25" t="s">
        <v>280</v>
      </c>
      <c r="N643" s="25" t="s">
        <v>280</v>
      </c>
      <c r="O643" s="25" t="s">
        <v>281</v>
      </c>
      <c r="P643" s="25" t="s">
        <v>281</v>
      </c>
      <c r="Q643" s="25" t="s">
        <v>280</v>
      </c>
      <c r="R643" s="25" t="s">
        <v>279</v>
      </c>
      <c r="S643" s="25" t="s">
        <v>114</v>
      </c>
      <c r="T643" s="25" t="s">
        <v>279</v>
      </c>
      <c r="U643" s="25" t="s">
        <v>278</v>
      </c>
      <c r="V643" s="25" t="s">
        <v>278</v>
      </c>
      <c r="W643" s="25" t="s">
        <v>279</v>
      </c>
      <c r="X643" s="25" t="s">
        <v>279</v>
      </c>
      <c r="Y643" s="15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7">
        <v>2</v>
      </c>
    </row>
    <row r="644" spans="1:65">
      <c r="A644" s="29"/>
      <c r="B644" s="18">
        <v>1</v>
      </c>
      <c r="C644" s="14">
        <v>1</v>
      </c>
      <c r="D644" s="213">
        <v>21</v>
      </c>
      <c r="E644" s="213">
        <v>20.399999999999999</v>
      </c>
      <c r="F644" s="213">
        <v>19.600000000000001</v>
      </c>
      <c r="G644" s="213">
        <v>18.600000000000001</v>
      </c>
      <c r="H644" s="213">
        <v>20</v>
      </c>
      <c r="I644" s="213">
        <v>19</v>
      </c>
      <c r="J644" s="214">
        <v>23.6675</v>
      </c>
      <c r="K644" s="213">
        <v>20</v>
      </c>
      <c r="L644" s="213">
        <v>21.5</v>
      </c>
      <c r="M644" s="213">
        <v>19.8</v>
      </c>
      <c r="N644" s="214">
        <v>21.6</v>
      </c>
      <c r="O644" s="213">
        <v>20</v>
      </c>
      <c r="P644" s="213">
        <v>19</v>
      </c>
      <c r="Q644" s="213">
        <v>18</v>
      </c>
      <c r="R644" s="213">
        <v>20.100000000000001</v>
      </c>
      <c r="S644" s="213">
        <v>20.3</v>
      </c>
      <c r="T644" s="213">
        <v>19.785566666666664</v>
      </c>
      <c r="U644" s="214">
        <v>17.295000000000002</v>
      </c>
      <c r="V644" s="213">
        <v>19.899999999999999</v>
      </c>
      <c r="W644" s="213">
        <v>19.600000000000001</v>
      </c>
      <c r="X644" s="213">
        <v>19.600000000000001</v>
      </c>
      <c r="Y644" s="216"/>
      <c r="Z644" s="217"/>
      <c r="AA644" s="217"/>
      <c r="AB644" s="217"/>
      <c r="AC644" s="217"/>
      <c r="AD644" s="217"/>
      <c r="AE644" s="217"/>
      <c r="AF644" s="217"/>
      <c r="AG644" s="217"/>
      <c r="AH644" s="217"/>
      <c r="AI644" s="217"/>
      <c r="AJ644" s="217"/>
      <c r="AK644" s="217"/>
      <c r="AL644" s="217"/>
      <c r="AM644" s="217"/>
      <c r="AN644" s="217"/>
      <c r="AO644" s="217"/>
      <c r="AP644" s="217"/>
      <c r="AQ644" s="217"/>
      <c r="AR644" s="217"/>
      <c r="AS644" s="217"/>
      <c r="AT644" s="217"/>
      <c r="AU644" s="217"/>
      <c r="AV644" s="217"/>
      <c r="AW644" s="217"/>
      <c r="AX644" s="217"/>
      <c r="AY644" s="217"/>
      <c r="AZ644" s="217"/>
      <c r="BA644" s="217"/>
      <c r="BB644" s="217"/>
      <c r="BC644" s="217"/>
      <c r="BD644" s="217"/>
      <c r="BE644" s="217"/>
      <c r="BF644" s="217"/>
      <c r="BG644" s="217"/>
      <c r="BH644" s="217"/>
      <c r="BI644" s="217"/>
      <c r="BJ644" s="217"/>
      <c r="BK644" s="217"/>
      <c r="BL644" s="217"/>
      <c r="BM644" s="218">
        <v>1</v>
      </c>
    </row>
    <row r="645" spans="1:65">
      <c r="A645" s="29"/>
      <c r="B645" s="19">
        <v>1</v>
      </c>
      <c r="C645" s="9">
        <v>2</v>
      </c>
      <c r="D645" s="219">
        <v>20.7</v>
      </c>
      <c r="E645" s="219">
        <v>21.1</v>
      </c>
      <c r="F645" s="219">
        <v>19.600000000000001</v>
      </c>
      <c r="G645" s="219">
        <v>18.8</v>
      </c>
      <c r="H645" s="219">
        <v>20</v>
      </c>
      <c r="I645" s="219">
        <v>19</v>
      </c>
      <c r="J645" s="220">
        <v>23.04</v>
      </c>
      <c r="K645" s="219">
        <v>21.1</v>
      </c>
      <c r="L645" s="219">
        <v>21.3</v>
      </c>
      <c r="M645" s="219">
        <v>19.7</v>
      </c>
      <c r="N645" s="220">
        <v>22.3</v>
      </c>
      <c r="O645" s="219">
        <v>20</v>
      </c>
      <c r="P645" s="219">
        <v>19</v>
      </c>
      <c r="Q645" s="219">
        <v>19</v>
      </c>
      <c r="R645" s="219">
        <v>18.899999999999999</v>
      </c>
      <c r="S645" s="219">
        <v>19.899999999999999</v>
      </c>
      <c r="T645" s="219">
        <v>20.07493333333333</v>
      </c>
      <c r="U645" s="220">
        <v>16.795999999999999</v>
      </c>
      <c r="V645" s="219">
        <v>20.399999999999999</v>
      </c>
      <c r="W645" s="219">
        <v>19.7</v>
      </c>
      <c r="X645" s="219">
        <v>19.8</v>
      </c>
      <c r="Y645" s="216"/>
      <c r="Z645" s="217"/>
      <c r="AA645" s="217"/>
      <c r="AB645" s="217"/>
      <c r="AC645" s="217"/>
      <c r="AD645" s="217"/>
      <c r="AE645" s="217"/>
      <c r="AF645" s="217"/>
      <c r="AG645" s="217"/>
      <c r="AH645" s="217"/>
      <c r="AI645" s="217"/>
      <c r="AJ645" s="217"/>
      <c r="AK645" s="217"/>
      <c r="AL645" s="217"/>
      <c r="AM645" s="217"/>
      <c r="AN645" s="217"/>
      <c r="AO645" s="217"/>
      <c r="AP645" s="217"/>
      <c r="AQ645" s="217"/>
      <c r="AR645" s="217"/>
      <c r="AS645" s="217"/>
      <c r="AT645" s="217"/>
      <c r="AU645" s="217"/>
      <c r="AV645" s="217"/>
      <c r="AW645" s="217"/>
      <c r="AX645" s="217"/>
      <c r="AY645" s="217"/>
      <c r="AZ645" s="217"/>
      <c r="BA645" s="217"/>
      <c r="BB645" s="217"/>
      <c r="BC645" s="217"/>
      <c r="BD645" s="217"/>
      <c r="BE645" s="217"/>
      <c r="BF645" s="217"/>
      <c r="BG645" s="217"/>
      <c r="BH645" s="217"/>
      <c r="BI645" s="217"/>
      <c r="BJ645" s="217"/>
      <c r="BK645" s="217"/>
      <c r="BL645" s="217"/>
      <c r="BM645" s="218">
        <v>27</v>
      </c>
    </row>
    <row r="646" spans="1:65">
      <c r="A646" s="29"/>
      <c r="B646" s="19">
        <v>1</v>
      </c>
      <c r="C646" s="9">
        <v>3</v>
      </c>
      <c r="D646" s="219">
        <v>21.2</v>
      </c>
      <c r="E646" s="221">
        <v>22.1</v>
      </c>
      <c r="F646" s="219">
        <v>19</v>
      </c>
      <c r="G646" s="219">
        <v>18.600000000000001</v>
      </c>
      <c r="H646" s="219">
        <v>20</v>
      </c>
      <c r="I646" s="219">
        <v>19</v>
      </c>
      <c r="J646" s="220">
        <v>23.216000000000001</v>
      </c>
      <c r="K646" s="219">
        <v>20.5</v>
      </c>
      <c r="L646" s="219">
        <v>21.2</v>
      </c>
      <c r="M646" s="219">
        <v>20.3</v>
      </c>
      <c r="N646" s="220">
        <v>22.5</v>
      </c>
      <c r="O646" s="219">
        <v>20</v>
      </c>
      <c r="P646" s="219">
        <v>18</v>
      </c>
      <c r="Q646" s="219">
        <v>18</v>
      </c>
      <c r="R646" s="219">
        <v>19.3</v>
      </c>
      <c r="S646" s="219">
        <v>20.2</v>
      </c>
      <c r="T646" s="219">
        <v>19.781333333333333</v>
      </c>
      <c r="U646" s="220">
        <v>17.029</v>
      </c>
      <c r="V646" s="219">
        <v>20.100000000000001</v>
      </c>
      <c r="W646" s="219">
        <v>20.100000000000001</v>
      </c>
      <c r="X646" s="219">
        <v>20</v>
      </c>
      <c r="Y646" s="216"/>
      <c r="Z646" s="217"/>
      <c r="AA646" s="217"/>
      <c r="AB646" s="217"/>
      <c r="AC646" s="217"/>
      <c r="AD646" s="217"/>
      <c r="AE646" s="217"/>
      <c r="AF646" s="217"/>
      <c r="AG646" s="217"/>
      <c r="AH646" s="217"/>
      <c r="AI646" s="217"/>
      <c r="AJ646" s="217"/>
      <c r="AK646" s="217"/>
      <c r="AL646" s="217"/>
      <c r="AM646" s="217"/>
      <c r="AN646" s="217"/>
      <c r="AO646" s="217"/>
      <c r="AP646" s="217"/>
      <c r="AQ646" s="217"/>
      <c r="AR646" s="217"/>
      <c r="AS646" s="217"/>
      <c r="AT646" s="217"/>
      <c r="AU646" s="217"/>
      <c r="AV646" s="217"/>
      <c r="AW646" s="217"/>
      <c r="AX646" s="217"/>
      <c r="AY646" s="217"/>
      <c r="AZ646" s="217"/>
      <c r="BA646" s="217"/>
      <c r="BB646" s="217"/>
      <c r="BC646" s="217"/>
      <c r="BD646" s="217"/>
      <c r="BE646" s="217"/>
      <c r="BF646" s="217"/>
      <c r="BG646" s="217"/>
      <c r="BH646" s="217"/>
      <c r="BI646" s="217"/>
      <c r="BJ646" s="217"/>
      <c r="BK646" s="217"/>
      <c r="BL646" s="217"/>
      <c r="BM646" s="218">
        <v>16</v>
      </c>
    </row>
    <row r="647" spans="1:65">
      <c r="A647" s="29"/>
      <c r="B647" s="19">
        <v>1</v>
      </c>
      <c r="C647" s="9">
        <v>4</v>
      </c>
      <c r="D647" s="219">
        <v>20.5</v>
      </c>
      <c r="E647" s="219">
        <v>20.6</v>
      </c>
      <c r="F647" s="219">
        <v>19.8</v>
      </c>
      <c r="G647" s="219">
        <v>19.600000000000001</v>
      </c>
      <c r="H647" s="219">
        <v>20</v>
      </c>
      <c r="I647" s="219">
        <v>20</v>
      </c>
      <c r="J647" s="220">
        <v>23.227</v>
      </c>
      <c r="K647" s="219">
        <v>19.899999999999999</v>
      </c>
      <c r="L647" s="219">
        <v>21.2</v>
      </c>
      <c r="M647" s="219">
        <v>20.399999999999999</v>
      </c>
      <c r="N647" s="220">
        <v>23</v>
      </c>
      <c r="O647" s="219">
        <v>20</v>
      </c>
      <c r="P647" s="219">
        <v>20</v>
      </c>
      <c r="Q647" s="219">
        <v>19</v>
      </c>
      <c r="R647" s="219">
        <v>21</v>
      </c>
      <c r="S647" s="219">
        <v>20.8</v>
      </c>
      <c r="T647" s="219">
        <v>20.122833333333332</v>
      </c>
      <c r="U647" s="220">
        <v>17.271000000000001</v>
      </c>
      <c r="V647" s="219">
        <v>20.3</v>
      </c>
      <c r="W647" s="219">
        <v>19.399999999999999</v>
      </c>
      <c r="X647" s="219">
        <v>19.7</v>
      </c>
      <c r="Y647" s="216"/>
      <c r="Z647" s="217"/>
      <c r="AA647" s="217"/>
      <c r="AB647" s="217"/>
      <c r="AC647" s="217"/>
      <c r="AD647" s="217"/>
      <c r="AE647" s="217"/>
      <c r="AF647" s="217"/>
      <c r="AG647" s="217"/>
      <c r="AH647" s="217"/>
      <c r="AI647" s="217"/>
      <c r="AJ647" s="217"/>
      <c r="AK647" s="217"/>
      <c r="AL647" s="217"/>
      <c r="AM647" s="217"/>
      <c r="AN647" s="217"/>
      <c r="AO647" s="217"/>
      <c r="AP647" s="217"/>
      <c r="AQ647" s="217"/>
      <c r="AR647" s="217"/>
      <c r="AS647" s="217"/>
      <c r="AT647" s="217"/>
      <c r="AU647" s="217"/>
      <c r="AV647" s="217"/>
      <c r="AW647" s="217"/>
      <c r="AX647" s="217"/>
      <c r="AY647" s="217"/>
      <c r="AZ647" s="217"/>
      <c r="BA647" s="217"/>
      <c r="BB647" s="217"/>
      <c r="BC647" s="217"/>
      <c r="BD647" s="217"/>
      <c r="BE647" s="217"/>
      <c r="BF647" s="217"/>
      <c r="BG647" s="217"/>
      <c r="BH647" s="217"/>
      <c r="BI647" s="217"/>
      <c r="BJ647" s="217"/>
      <c r="BK647" s="217"/>
      <c r="BL647" s="217"/>
      <c r="BM647" s="218">
        <v>19.911663271604937</v>
      </c>
    </row>
    <row r="648" spans="1:65">
      <c r="A648" s="29"/>
      <c r="B648" s="19">
        <v>1</v>
      </c>
      <c r="C648" s="9">
        <v>5</v>
      </c>
      <c r="D648" s="219">
        <v>20.7</v>
      </c>
      <c r="E648" s="219">
        <v>20.100000000000001</v>
      </c>
      <c r="F648" s="219">
        <v>19.399999999999999</v>
      </c>
      <c r="G648" s="219">
        <v>18.8</v>
      </c>
      <c r="H648" s="219">
        <v>20</v>
      </c>
      <c r="I648" s="221">
        <v>17</v>
      </c>
      <c r="J648" s="220">
        <v>22.959</v>
      </c>
      <c r="K648" s="219">
        <v>20.6</v>
      </c>
      <c r="L648" s="219">
        <v>21</v>
      </c>
      <c r="M648" s="219">
        <v>20.2</v>
      </c>
      <c r="N648" s="220">
        <v>22.7</v>
      </c>
      <c r="O648" s="219">
        <v>20</v>
      </c>
      <c r="P648" s="219">
        <v>19</v>
      </c>
      <c r="Q648" s="219">
        <v>19</v>
      </c>
      <c r="R648" s="219">
        <v>19.899999999999999</v>
      </c>
      <c r="S648" s="219">
        <v>19</v>
      </c>
      <c r="T648" s="219">
        <v>20.28</v>
      </c>
      <c r="U648" s="220">
        <v>17.280999999999999</v>
      </c>
      <c r="V648" s="219">
        <v>20.399999999999999</v>
      </c>
      <c r="W648" s="219">
        <v>19.399999999999999</v>
      </c>
      <c r="X648" s="221">
        <v>19</v>
      </c>
      <c r="Y648" s="216"/>
      <c r="Z648" s="217"/>
      <c r="AA648" s="217"/>
      <c r="AB648" s="217"/>
      <c r="AC648" s="217"/>
      <c r="AD648" s="217"/>
      <c r="AE648" s="217"/>
      <c r="AF648" s="217"/>
      <c r="AG648" s="217"/>
      <c r="AH648" s="217"/>
      <c r="AI648" s="217"/>
      <c r="AJ648" s="217"/>
      <c r="AK648" s="217"/>
      <c r="AL648" s="217"/>
      <c r="AM648" s="217"/>
      <c r="AN648" s="217"/>
      <c r="AO648" s="217"/>
      <c r="AP648" s="217"/>
      <c r="AQ648" s="217"/>
      <c r="AR648" s="217"/>
      <c r="AS648" s="217"/>
      <c r="AT648" s="217"/>
      <c r="AU648" s="217"/>
      <c r="AV648" s="217"/>
      <c r="AW648" s="217"/>
      <c r="AX648" s="217"/>
      <c r="AY648" s="217"/>
      <c r="AZ648" s="217"/>
      <c r="BA648" s="217"/>
      <c r="BB648" s="217"/>
      <c r="BC648" s="217"/>
      <c r="BD648" s="217"/>
      <c r="BE648" s="217"/>
      <c r="BF648" s="217"/>
      <c r="BG648" s="217"/>
      <c r="BH648" s="217"/>
      <c r="BI648" s="217"/>
      <c r="BJ648" s="217"/>
      <c r="BK648" s="217"/>
      <c r="BL648" s="217"/>
      <c r="BM648" s="218">
        <v>98</v>
      </c>
    </row>
    <row r="649" spans="1:65">
      <c r="A649" s="29"/>
      <c r="B649" s="19">
        <v>1</v>
      </c>
      <c r="C649" s="9">
        <v>6</v>
      </c>
      <c r="D649" s="221">
        <v>19.2</v>
      </c>
      <c r="E649" s="219">
        <v>20.5</v>
      </c>
      <c r="F649" s="219">
        <v>20</v>
      </c>
      <c r="G649" s="219">
        <v>19.399999999999999</v>
      </c>
      <c r="H649" s="219">
        <v>20</v>
      </c>
      <c r="I649" s="219">
        <v>18</v>
      </c>
      <c r="J649" s="220">
        <v>23.995000000000001</v>
      </c>
      <c r="K649" s="219">
        <v>20.399999999999999</v>
      </c>
      <c r="L649" s="219">
        <v>21.7</v>
      </c>
      <c r="M649" s="219">
        <v>20.2</v>
      </c>
      <c r="N649" s="220">
        <v>23</v>
      </c>
      <c r="O649" s="219">
        <v>20</v>
      </c>
      <c r="P649" s="219">
        <v>19</v>
      </c>
      <c r="Q649" s="219">
        <v>20</v>
      </c>
      <c r="R649" s="219">
        <v>21.2</v>
      </c>
      <c r="S649" s="219">
        <v>20.8</v>
      </c>
      <c r="T649" s="219">
        <v>20.074966666666668</v>
      </c>
      <c r="U649" s="220">
        <v>17.210999999999999</v>
      </c>
      <c r="V649" s="219">
        <v>20.2</v>
      </c>
      <c r="W649" s="219">
        <v>19.399999999999999</v>
      </c>
      <c r="X649" s="219">
        <v>19.8</v>
      </c>
      <c r="Y649" s="216"/>
      <c r="Z649" s="217"/>
      <c r="AA649" s="217"/>
      <c r="AB649" s="217"/>
      <c r="AC649" s="217"/>
      <c r="AD649" s="217"/>
      <c r="AE649" s="217"/>
      <c r="AF649" s="217"/>
      <c r="AG649" s="217"/>
      <c r="AH649" s="217"/>
      <c r="AI649" s="217"/>
      <c r="AJ649" s="217"/>
      <c r="AK649" s="217"/>
      <c r="AL649" s="217"/>
      <c r="AM649" s="217"/>
      <c r="AN649" s="217"/>
      <c r="AO649" s="217"/>
      <c r="AP649" s="217"/>
      <c r="AQ649" s="217"/>
      <c r="AR649" s="217"/>
      <c r="AS649" s="217"/>
      <c r="AT649" s="217"/>
      <c r="AU649" s="217"/>
      <c r="AV649" s="217"/>
      <c r="AW649" s="217"/>
      <c r="AX649" s="217"/>
      <c r="AY649" s="217"/>
      <c r="AZ649" s="217"/>
      <c r="BA649" s="217"/>
      <c r="BB649" s="217"/>
      <c r="BC649" s="217"/>
      <c r="BD649" s="217"/>
      <c r="BE649" s="217"/>
      <c r="BF649" s="217"/>
      <c r="BG649" s="217"/>
      <c r="BH649" s="217"/>
      <c r="BI649" s="217"/>
      <c r="BJ649" s="217"/>
      <c r="BK649" s="217"/>
      <c r="BL649" s="217"/>
      <c r="BM649" s="222"/>
    </row>
    <row r="650" spans="1:65">
      <c r="A650" s="29"/>
      <c r="B650" s="20" t="s">
        <v>254</v>
      </c>
      <c r="C650" s="12"/>
      <c r="D650" s="223">
        <v>20.55</v>
      </c>
      <c r="E650" s="223">
        <v>20.8</v>
      </c>
      <c r="F650" s="223">
        <v>19.566666666666666</v>
      </c>
      <c r="G650" s="223">
        <v>18.966666666666669</v>
      </c>
      <c r="H650" s="223">
        <v>20</v>
      </c>
      <c r="I650" s="223">
        <v>18.666666666666668</v>
      </c>
      <c r="J650" s="223">
        <v>23.350750000000001</v>
      </c>
      <c r="K650" s="223">
        <v>20.416666666666668</v>
      </c>
      <c r="L650" s="223">
        <v>21.316666666666666</v>
      </c>
      <c r="M650" s="223">
        <v>20.099999999999998</v>
      </c>
      <c r="N650" s="223">
        <v>22.516666666666669</v>
      </c>
      <c r="O650" s="223">
        <v>20</v>
      </c>
      <c r="P650" s="223">
        <v>19</v>
      </c>
      <c r="Q650" s="223">
        <v>18.833333333333332</v>
      </c>
      <c r="R650" s="223">
        <v>20.066666666666666</v>
      </c>
      <c r="S650" s="223">
        <v>20.166666666666668</v>
      </c>
      <c r="T650" s="223">
        <v>20.019938888888888</v>
      </c>
      <c r="U650" s="223">
        <v>17.147166666666667</v>
      </c>
      <c r="V650" s="223">
        <v>20.216666666666665</v>
      </c>
      <c r="W650" s="223">
        <v>19.599999999999998</v>
      </c>
      <c r="X650" s="223">
        <v>19.650000000000002</v>
      </c>
      <c r="Y650" s="216"/>
      <c r="Z650" s="217"/>
      <c r="AA650" s="217"/>
      <c r="AB650" s="217"/>
      <c r="AC650" s="217"/>
      <c r="AD650" s="217"/>
      <c r="AE650" s="217"/>
      <c r="AF650" s="217"/>
      <c r="AG650" s="217"/>
      <c r="AH650" s="217"/>
      <c r="AI650" s="217"/>
      <c r="AJ650" s="217"/>
      <c r="AK650" s="217"/>
      <c r="AL650" s="217"/>
      <c r="AM650" s="217"/>
      <c r="AN650" s="217"/>
      <c r="AO650" s="217"/>
      <c r="AP650" s="217"/>
      <c r="AQ650" s="217"/>
      <c r="AR650" s="217"/>
      <c r="AS650" s="217"/>
      <c r="AT650" s="217"/>
      <c r="AU650" s="217"/>
      <c r="AV650" s="217"/>
      <c r="AW650" s="217"/>
      <c r="AX650" s="217"/>
      <c r="AY650" s="217"/>
      <c r="AZ650" s="217"/>
      <c r="BA650" s="217"/>
      <c r="BB650" s="217"/>
      <c r="BC650" s="217"/>
      <c r="BD650" s="217"/>
      <c r="BE650" s="217"/>
      <c r="BF650" s="217"/>
      <c r="BG650" s="217"/>
      <c r="BH650" s="217"/>
      <c r="BI650" s="217"/>
      <c r="BJ650" s="217"/>
      <c r="BK650" s="217"/>
      <c r="BL650" s="217"/>
      <c r="BM650" s="222"/>
    </row>
    <row r="651" spans="1:65">
      <c r="A651" s="29"/>
      <c r="B651" s="3" t="s">
        <v>255</v>
      </c>
      <c r="C651" s="28"/>
      <c r="D651" s="219">
        <v>20.7</v>
      </c>
      <c r="E651" s="219">
        <v>20.55</v>
      </c>
      <c r="F651" s="219">
        <v>19.600000000000001</v>
      </c>
      <c r="G651" s="219">
        <v>18.8</v>
      </c>
      <c r="H651" s="219">
        <v>20</v>
      </c>
      <c r="I651" s="219">
        <v>19</v>
      </c>
      <c r="J651" s="219">
        <v>23.221499999999999</v>
      </c>
      <c r="K651" s="219">
        <v>20.45</v>
      </c>
      <c r="L651" s="219">
        <v>21.25</v>
      </c>
      <c r="M651" s="219">
        <v>20.2</v>
      </c>
      <c r="N651" s="219">
        <v>22.6</v>
      </c>
      <c r="O651" s="219">
        <v>20</v>
      </c>
      <c r="P651" s="219">
        <v>19</v>
      </c>
      <c r="Q651" s="219">
        <v>19</v>
      </c>
      <c r="R651" s="219">
        <v>20</v>
      </c>
      <c r="S651" s="219">
        <v>20.25</v>
      </c>
      <c r="T651" s="219">
        <v>20.074950000000001</v>
      </c>
      <c r="U651" s="219">
        <v>17.241</v>
      </c>
      <c r="V651" s="219">
        <v>20.25</v>
      </c>
      <c r="W651" s="219">
        <v>19.5</v>
      </c>
      <c r="X651" s="219">
        <v>19.75</v>
      </c>
      <c r="Y651" s="216"/>
      <c r="Z651" s="217"/>
      <c r="AA651" s="217"/>
      <c r="AB651" s="217"/>
      <c r="AC651" s="217"/>
      <c r="AD651" s="217"/>
      <c r="AE651" s="217"/>
      <c r="AF651" s="217"/>
      <c r="AG651" s="217"/>
      <c r="AH651" s="217"/>
      <c r="AI651" s="217"/>
      <c r="AJ651" s="217"/>
      <c r="AK651" s="217"/>
      <c r="AL651" s="217"/>
      <c r="AM651" s="217"/>
      <c r="AN651" s="217"/>
      <c r="AO651" s="217"/>
      <c r="AP651" s="217"/>
      <c r="AQ651" s="217"/>
      <c r="AR651" s="217"/>
      <c r="AS651" s="217"/>
      <c r="AT651" s="217"/>
      <c r="AU651" s="217"/>
      <c r="AV651" s="217"/>
      <c r="AW651" s="217"/>
      <c r="AX651" s="217"/>
      <c r="AY651" s="217"/>
      <c r="AZ651" s="217"/>
      <c r="BA651" s="217"/>
      <c r="BB651" s="217"/>
      <c r="BC651" s="217"/>
      <c r="BD651" s="217"/>
      <c r="BE651" s="217"/>
      <c r="BF651" s="217"/>
      <c r="BG651" s="217"/>
      <c r="BH651" s="217"/>
      <c r="BI651" s="217"/>
      <c r="BJ651" s="217"/>
      <c r="BK651" s="217"/>
      <c r="BL651" s="217"/>
      <c r="BM651" s="222"/>
    </row>
    <row r="652" spans="1:65">
      <c r="A652" s="29"/>
      <c r="B652" s="3" t="s">
        <v>256</v>
      </c>
      <c r="C652" s="28"/>
      <c r="D652" s="23">
        <v>0.70639932049797449</v>
      </c>
      <c r="E652" s="23">
        <v>0.71554175279993315</v>
      </c>
      <c r="F652" s="23">
        <v>0.34448028487370197</v>
      </c>
      <c r="G652" s="23">
        <v>0.42739521132865571</v>
      </c>
      <c r="H652" s="23">
        <v>0</v>
      </c>
      <c r="I652" s="23">
        <v>1.0327955589886446</v>
      </c>
      <c r="J652" s="23">
        <v>0.39972337309694611</v>
      </c>
      <c r="K652" s="23">
        <v>0.43550736694878933</v>
      </c>
      <c r="L652" s="23">
        <v>0.24832774042918893</v>
      </c>
      <c r="M652" s="23">
        <v>0.28284271247461878</v>
      </c>
      <c r="N652" s="23">
        <v>0.52694085689635606</v>
      </c>
      <c r="O652" s="23">
        <v>0</v>
      </c>
      <c r="P652" s="23">
        <v>0.63245553203367588</v>
      </c>
      <c r="Q652" s="23">
        <v>0.752772652709081</v>
      </c>
      <c r="R652" s="23">
        <v>0.90921211313239048</v>
      </c>
      <c r="S652" s="23">
        <v>0.67131711334261934</v>
      </c>
      <c r="T652" s="23">
        <v>0.19805779113589544</v>
      </c>
      <c r="U652" s="23">
        <v>0.19822050011708373</v>
      </c>
      <c r="V652" s="23">
        <v>0.19407902170679497</v>
      </c>
      <c r="W652" s="23">
        <v>0.2756809750418055</v>
      </c>
      <c r="X652" s="23">
        <v>0.34496376621320685</v>
      </c>
      <c r="Y652" s="15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5"/>
    </row>
    <row r="653" spans="1:65">
      <c r="A653" s="29"/>
      <c r="B653" s="3" t="s">
        <v>86</v>
      </c>
      <c r="C653" s="28"/>
      <c r="D653" s="13">
        <v>3.4374662797954959E-2</v>
      </c>
      <c r="E653" s="13">
        <v>3.4401045807689094E-2</v>
      </c>
      <c r="F653" s="13">
        <v>1.7605466007173866E-2</v>
      </c>
      <c r="G653" s="13">
        <v>2.2534018171985359E-2</v>
      </c>
      <c r="H653" s="13">
        <v>0</v>
      </c>
      <c r="I653" s="13">
        <v>5.5328333517248814E-2</v>
      </c>
      <c r="J653" s="13">
        <v>1.7118224172540331E-2</v>
      </c>
      <c r="K653" s="13">
        <v>2.1330973075042742E-2</v>
      </c>
      <c r="L653" s="13">
        <v>1.1649463976349755E-2</v>
      </c>
      <c r="M653" s="13">
        <v>1.4071776740030786E-2</v>
      </c>
      <c r="N653" s="13">
        <v>2.3402258633442901E-2</v>
      </c>
      <c r="O653" s="13">
        <v>0</v>
      </c>
      <c r="P653" s="13">
        <v>3.328713326493031E-2</v>
      </c>
      <c r="Q653" s="13">
        <v>3.9970229347384832E-2</v>
      </c>
      <c r="R653" s="13">
        <v>4.5309573744139062E-2</v>
      </c>
      <c r="S653" s="13">
        <v>3.328845190128691E-2</v>
      </c>
      <c r="T653" s="13">
        <v>9.8930267587289174E-3</v>
      </c>
      <c r="U653" s="13">
        <v>1.1559956462219242E-2</v>
      </c>
      <c r="V653" s="13">
        <v>9.5999516095694147E-3</v>
      </c>
      <c r="W653" s="13">
        <v>1.4065355869479873E-2</v>
      </c>
      <c r="X653" s="13">
        <v>1.7555407949781516E-2</v>
      </c>
      <c r="Y653" s="15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5"/>
    </row>
    <row r="654" spans="1:65">
      <c r="A654" s="29"/>
      <c r="B654" s="3" t="s">
        <v>257</v>
      </c>
      <c r="C654" s="28"/>
      <c r="D654" s="13">
        <v>3.2058433275404141E-2</v>
      </c>
      <c r="E654" s="13">
        <v>4.4613888668049162E-2</v>
      </c>
      <c r="F654" s="13">
        <v>-1.7326357935665393E-2</v>
      </c>
      <c r="G654" s="13">
        <v>-4.7459450878012843E-2</v>
      </c>
      <c r="H654" s="13">
        <v>4.4364314115856729E-3</v>
      </c>
      <c r="I654" s="13">
        <v>-6.2525997349186735E-2</v>
      </c>
      <c r="J654" s="13">
        <v>0.1727172000392041</v>
      </c>
      <c r="K654" s="13">
        <v>2.5362190399327078E-2</v>
      </c>
      <c r="L654" s="13">
        <v>7.0561829812848309E-2</v>
      </c>
      <c r="M654" s="13">
        <v>9.4586135686434147E-3</v>
      </c>
      <c r="N654" s="13">
        <v>0.13082801569754365</v>
      </c>
      <c r="O654" s="13">
        <v>4.4364314115856729E-3</v>
      </c>
      <c r="P654" s="13">
        <v>-4.5785390158993633E-2</v>
      </c>
      <c r="Q654" s="13">
        <v>-5.4155693754090239E-2</v>
      </c>
      <c r="R654" s="13">
        <v>7.7845528496240934E-3</v>
      </c>
      <c r="S654" s="13">
        <v>1.2806735006682279E-2</v>
      </c>
      <c r="T654" s="13">
        <v>5.4377987316789334E-3</v>
      </c>
      <c r="U654" s="13">
        <v>-0.13883805522568193</v>
      </c>
      <c r="V654" s="13">
        <v>1.5317826085210928E-2</v>
      </c>
      <c r="W654" s="13">
        <v>-1.5652297216646183E-2</v>
      </c>
      <c r="X654" s="13">
        <v>-1.314120613811709E-2</v>
      </c>
      <c r="Y654" s="15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55"/>
    </row>
    <row r="655" spans="1:65">
      <c r="A655" s="29"/>
      <c r="B655" s="45" t="s">
        <v>258</v>
      </c>
      <c r="C655" s="46"/>
      <c r="D655" s="44">
        <v>0.79</v>
      </c>
      <c r="E655" s="44">
        <v>1.1599999999999999</v>
      </c>
      <c r="F655" s="44">
        <v>0.67</v>
      </c>
      <c r="G655" s="44">
        <v>1.57</v>
      </c>
      <c r="H655" s="44">
        <v>0.03</v>
      </c>
      <c r="I655" s="44">
        <v>2.0099999999999998</v>
      </c>
      <c r="J655" s="44">
        <v>4.96</v>
      </c>
      <c r="K655" s="44">
        <v>0.59</v>
      </c>
      <c r="L655" s="44">
        <v>1.93</v>
      </c>
      <c r="M655" s="44">
        <v>0.12</v>
      </c>
      <c r="N655" s="44">
        <v>3.71</v>
      </c>
      <c r="O655" s="44">
        <v>0.03</v>
      </c>
      <c r="P655" s="44">
        <v>1.52</v>
      </c>
      <c r="Q655" s="44">
        <v>1.77</v>
      </c>
      <c r="R655" s="44">
        <v>7.0000000000000007E-2</v>
      </c>
      <c r="S655" s="44">
        <v>0.22</v>
      </c>
      <c r="T655" s="44">
        <v>0</v>
      </c>
      <c r="U655" s="44">
        <v>4.2699999999999996</v>
      </c>
      <c r="V655" s="44">
        <v>0.28999999999999998</v>
      </c>
      <c r="W655" s="44">
        <v>0.62</v>
      </c>
      <c r="X655" s="44">
        <v>0.55000000000000004</v>
      </c>
      <c r="Y655" s="15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B656" s="3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BM656" s="55"/>
    </row>
    <row r="657" spans="1:65" ht="15">
      <c r="B657" s="8" t="s">
        <v>511</v>
      </c>
      <c r="BM657" s="27" t="s">
        <v>66</v>
      </c>
    </row>
    <row r="658" spans="1:65" ht="15">
      <c r="A658" s="24" t="s">
        <v>58</v>
      </c>
      <c r="B658" s="18" t="s">
        <v>108</v>
      </c>
      <c r="C658" s="15" t="s">
        <v>109</v>
      </c>
      <c r="D658" s="16" t="s">
        <v>224</v>
      </c>
      <c r="E658" s="17" t="s">
        <v>224</v>
      </c>
      <c r="F658" s="17" t="s">
        <v>224</v>
      </c>
      <c r="G658" s="17" t="s">
        <v>224</v>
      </c>
      <c r="H658" s="17" t="s">
        <v>224</v>
      </c>
      <c r="I658" s="17" t="s">
        <v>224</v>
      </c>
      <c r="J658" s="17" t="s">
        <v>224</v>
      </c>
      <c r="K658" s="17" t="s">
        <v>224</v>
      </c>
      <c r="L658" s="17" t="s">
        <v>224</v>
      </c>
      <c r="M658" s="17" t="s">
        <v>224</v>
      </c>
      <c r="N658" s="17" t="s">
        <v>224</v>
      </c>
      <c r="O658" s="17" t="s">
        <v>224</v>
      </c>
      <c r="P658" s="17" t="s">
        <v>224</v>
      </c>
      <c r="Q658" s="17" t="s">
        <v>224</v>
      </c>
      <c r="R658" s="17" t="s">
        <v>224</v>
      </c>
      <c r="S658" s="17" t="s">
        <v>224</v>
      </c>
      <c r="T658" s="17" t="s">
        <v>224</v>
      </c>
      <c r="U658" s="17" t="s">
        <v>224</v>
      </c>
      <c r="V658" s="17" t="s">
        <v>224</v>
      </c>
      <c r="W658" s="17" t="s">
        <v>224</v>
      </c>
      <c r="X658" s="17" t="s">
        <v>224</v>
      </c>
      <c r="Y658" s="15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7">
        <v>1</v>
      </c>
    </row>
    <row r="659" spans="1:65">
      <c r="A659" s="29"/>
      <c r="B659" s="19" t="s">
        <v>225</v>
      </c>
      <c r="C659" s="9" t="s">
        <v>225</v>
      </c>
      <c r="D659" s="151" t="s">
        <v>227</v>
      </c>
      <c r="E659" s="152" t="s">
        <v>228</v>
      </c>
      <c r="F659" s="152" t="s">
        <v>229</v>
      </c>
      <c r="G659" s="152" t="s">
        <v>230</v>
      </c>
      <c r="H659" s="152" t="s">
        <v>231</v>
      </c>
      <c r="I659" s="152" t="s">
        <v>232</v>
      </c>
      <c r="J659" s="152" t="s">
        <v>233</v>
      </c>
      <c r="K659" s="152" t="s">
        <v>234</v>
      </c>
      <c r="L659" s="152" t="s">
        <v>235</v>
      </c>
      <c r="M659" s="152" t="s">
        <v>236</v>
      </c>
      <c r="N659" s="152" t="s">
        <v>237</v>
      </c>
      <c r="O659" s="152" t="s">
        <v>238</v>
      </c>
      <c r="P659" s="152" t="s">
        <v>239</v>
      </c>
      <c r="Q659" s="152" t="s">
        <v>240</v>
      </c>
      <c r="R659" s="152" t="s">
        <v>241</v>
      </c>
      <c r="S659" s="152" t="s">
        <v>242</v>
      </c>
      <c r="T659" s="152" t="s">
        <v>243</v>
      </c>
      <c r="U659" s="152" t="s">
        <v>244</v>
      </c>
      <c r="V659" s="152" t="s">
        <v>245</v>
      </c>
      <c r="W659" s="152" t="s">
        <v>246</v>
      </c>
      <c r="X659" s="152" t="s">
        <v>247</v>
      </c>
      <c r="Y659" s="15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7" t="s">
        <v>1</v>
      </c>
    </row>
    <row r="660" spans="1:65">
      <c r="A660" s="29"/>
      <c r="B660" s="19"/>
      <c r="C660" s="9"/>
      <c r="D660" s="10" t="s">
        <v>276</v>
      </c>
      <c r="E660" s="11" t="s">
        <v>261</v>
      </c>
      <c r="F660" s="11" t="s">
        <v>261</v>
      </c>
      <c r="G660" s="11" t="s">
        <v>261</v>
      </c>
      <c r="H660" s="11" t="s">
        <v>277</v>
      </c>
      <c r="I660" s="11" t="s">
        <v>276</v>
      </c>
      <c r="J660" s="11" t="s">
        <v>276</v>
      </c>
      <c r="K660" s="11" t="s">
        <v>277</v>
      </c>
      <c r="L660" s="11" t="s">
        <v>261</v>
      </c>
      <c r="M660" s="11" t="s">
        <v>276</v>
      </c>
      <c r="N660" s="11" t="s">
        <v>276</v>
      </c>
      <c r="O660" s="11" t="s">
        <v>276</v>
      </c>
      <c r="P660" s="11" t="s">
        <v>277</v>
      </c>
      <c r="Q660" s="11" t="s">
        <v>277</v>
      </c>
      <c r="R660" s="11" t="s">
        <v>277</v>
      </c>
      <c r="S660" s="11" t="s">
        <v>261</v>
      </c>
      <c r="T660" s="11" t="s">
        <v>276</v>
      </c>
      <c r="U660" s="11" t="s">
        <v>276</v>
      </c>
      <c r="V660" s="11" t="s">
        <v>277</v>
      </c>
      <c r="W660" s="11" t="s">
        <v>261</v>
      </c>
      <c r="X660" s="11" t="s">
        <v>261</v>
      </c>
      <c r="Y660" s="15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7">
        <v>3</v>
      </c>
    </row>
    <row r="661" spans="1:65">
      <c r="A661" s="29"/>
      <c r="B661" s="19"/>
      <c r="C661" s="9"/>
      <c r="D661" s="25" t="s">
        <v>278</v>
      </c>
      <c r="E661" s="25" t="s">
        <v>253</v>
      </c>
      <c r="F661" s="25" t="s">
        <v>279</v>
      </c>
      <c r="G661" s="25" t="s">
        <v>279</v>
      </c>
      <c r="H661" s="25" t="s">
        <v>280</v>
      </c>
      <c r="I661" s="25" t="s">
        <v>279</v>
      </c>
      <c r="J661" s="25" t="s">
        <v>281</v>
      </c>
      <c r="K661" s="25" t="s">
        <v>281</v>
      </c>
      <c r="L661" s="25" t="s">
        <v>279</v>
      </c>
      <c r="M661" s="25" t="s">
        <v>280</v>
      </c>
      <c r="N661" s="25" t="s">
        <v>280</v>
      </c>
      <c r="O661" s="25" t="s">
        <v>281</v>
      </c>
      <c r="P661" s="25" t="s">
        <v>281</v>
      </c>
      <c r="Q661" s="25" t="s">
        <v>280</v>
      </c>
      <c r="R661" s="25" t="s">
        <v>279</v>
      </c>
      <c r="S661" s="25" t="s">
        <v>279</v>
      </c>
      <c r="T661" s="25" t="s">
        <v>279</v>
      </c>
      <c r="U661" s="25" t="s">
        <v>278</v>
      </c>
      <c r="V661" s="25" t="s">
        <v>278</v>
      </c>
      <c r="W661" s="25" t="s">
        <v>279</v>
      </c>
      <c r="X661" s="25" t="s">
        <v>279</v>
      </c>
      <c r="Y661" s="15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7">
        <v>3</v>
      </c>
    </row>
    <row r="662" spans="1:65">
      <c r="A662" s="29"/>
      <c r="B662" s="18">
        <v>1</v>
      </c>
      <c r="C662" s="14">
        <v>1</v>
      </c>
      <c r="D662" s="203">
        <v>7.8899999999999998E-2</v>
      </c>
      <c r="E662" s="204">
        <v>6.5000000000000002E-2</v>
      </c>
      <c r="F662" s="204">
        <v>6.9999999999999993E-2</v>
      </c>
      <c r="G662" s="204">
        <v>7.1000000000000008E-2</v>
      </c>
      <c r="H662" s="204">
        <v>7.1999999999999995E-2</v>
      </c>
      <c r="I662" s="204">
        <v>7.2000000000000008E-2</v>
      </c>
      <c r="J662" s="203" t="s">
        <v>288</v>
      </c>
      <c r="K662" s="203">
        <v>0.08</v>
      </c>
      <c r="L662" s="204">
        <v>6.8999999999999992E-2</v>
      </c>
      <c r="M662" s="204">
        <v>6.8499999999999991E-2</v>
      </c>
      <c r="N662" s="212">
        <v>6.5799999999999997E-2</v>
      </c>
      <c r="O662" s="204">
        <v>6.8499999999999991E-2</v>
      </c>
      <c r="P662" s="204">
        <v>6.7599999999999993E-2</v>
      </c>
      <c r="Q662" s="204">
        <v>7.22E-2</v>
      </c>
      <c r="R662" s="204">
        <v>7.4999999999999997E-2</v>
      </c>
      <c r="S662" s="204">
        <v>6.8999999999999992E-2</v>
      </c>
      <c r="T662" s="203">
        <v>7.6966999999999994E-2</v>
      </c>
      <c r="U662" s="204">
        <v>7.0099999999999996E-2</v>
      </c>
      <c r="V662" s="203">
        <v>8.2299999999999998E-2</v>
      </c>
      <c r="W662" s="204">
        <v>6.8000000000000005E-2</v>
      </c>
      <c r="X662" s="204">
        <v>6.7500000000000004E-2</v>
      </c>
      <c r="Y662" s="205"/>
      <c r="Z662" s="206"/>
      <c r="AA662" s="206"/>
      <c r="AB662" s="206"/>
      <c r="AC662" s="206"/>
      <c r="AD662" s="206"/>
      <c r="AE662" s="206"/>
      <c r="AF662" s="206"/>
      <c r="AG662" s="206"/>
      <c r="AH662" s="206"/>
      <c r="AI662" s="206"/>
      <c r="AJ662" s="206"/>
      <c r="AK662" s="206"/>
      <c r="AL662" s="206"/>
      <c r="AM662" s="206"/>
      <c r="AN662" s="206"/>
      <c r="AO662" s="206"/>
      <c r="AP662" s="206"/>
      <c r="AQ662" s="206"/>
      <c r="AR662" s="206"/>
      <c r="AS662" s="206"/>
      <c r="AT662" s="206"/>
      <c r="AU662" s="206"/>
      <c r="AV662" s="206"/>
      <c r="AW662" s="206"/>
      <c r="AX662" s="206"/>
      <c r="AY662" s="206"/>
      <c r="AZ662" s="206"/>
      <c r="BA662" s="206"/>
      <c r="BB662" s="206"/>
      <c r="BC662" s="206"/>
      <c r="BD662" s="206"/>
      <c r="BE662" s="206"/>
      <c r="BF662" s="206"/>
      <c r="BG662" s="206"/>
      <c r="BH662" s="206"/>
      <c r="BI662" s="206"/>
      <c r="BJ662" s="206"/>
      <c r="BK662" s="206"/>
      <c r="BL662" s="206"/>
      <c r="BM662" s="207">
        <v>1</v>
      </c>
    </row>
    <row r="663" spans="1:65">
      <c r="A663" s="29"/>
      <c r="B663" s="19">
        <v>1</v>
      </c>
      <c r="C663" s="9">
        <v>2</v>
      </c>
      <c r="D663" s="209">
        <v>8.0999999999999989E-2</v>
      </c>
      <c r="E663" s="23">
        <v>6.8000000000000005E-2</v>
      </c>
      <c r="F663" s="23">
        <v>6.9999999999999993E-2</v>
      </c>
      <c r="G663" s="23">
        <v>7.1000000000000008E-2</v>
      </c>
      <c r="H663" s="23">
        <v>7.0999999999999994E-2</v>
      </c>
      <c r="I663" s="23">
        <v>7.2000000000000008E-2</v>
      </c>
      <c r="J663" s="209" t="s">
        <v>288</v>
      </c>
      <c r="K663" s="209">
        <v>0.08</v>
      </c>
      <c r="L663" s="23">
        <v>6.8000000000000005E-2</v>
      </c>
      <c r="M663" s="23">
        <v>6.8999999999999992E-2</v>
      </c>
      <c r="N663" s="23">
        <v>6.8099999999999994E-2</v>
      </c>
      <c r="O663" s="23">
        <v>6.9999999999999993E-2</v>
      </c>
      <c r="P663" s="23">
        <v>6.7799999999999999E-2</v>
      </c>
      <c r="Q663" s="23">
        <v>7.1599999999999997E-2</v>
      </c>
      <c r="R663" s="23">
        <v>7.3999999999999996E-2</v>
      </c>
      <c r="S663" s="23">
        <v>7.1000000000000008E-2</v>
      </c>
      <c r="T663" s="209">
        <v>7.744535000000001E-2</v>
      </c>
      <c r="U663" s="23">
        <v>6.8000000000000005E-2</v>
      </c>
      <c r="V663" s="209">
        <v>7.85E-2</v>
      </c>
      <c r="W663" s="23">
        <v>6.8000000000000005E-2</v>
      </c>
      <c r="X663" s="23">
        <v>6.9399999999999989E-2</v>
      </c>
      <c r="Y663" s="205"/>
      <c r="Z663" s="206"/>
      <c r="AA663" s="206"/>
      <c r="AB663" s="206"/>
      <c r="AC663" s="206"/>
      <c r="AD663" s="206"/>
      <c r="AE663" s="206"/>
      <c r="AF663" s="206"/>
      <c r="AG663" s="206"/>
      <c r="AH663" s="206"/>
      <c r="AI663" s="206"/>
      <c r="AJ663" s="206"/>
      <c r="AK663" s="206"/>
      <c r="AL663" s="206"/>
      <c r="AM663" s="206"/>
      <c r="AN663" s="206"/>
      <c r="AO663" s="206"/>
      <c r="AP663" s="206"/>
      <c r="AQ663" s="206"/>
      <c r="AR663" s="206"/>
      <c r="AS663" s="206"/>
      <c r="AT663" s="206"/>
      <c r="AU663" s="206"/>
      <c r="AV663" s="206"/>
      <c r="AW663" s="206"/>
      <c r="AX663" s="206"/>
      <c r="AY663" s="206"/>
      <c r="AZ663" s="206"/>
      <c r="BA663" s="206"/>
      <c r="BB663" s="206"/>
      <c r="BC663" s="206"/>
      <c r="BD663" s="206"/>
      <c r="BE663" s="206"/>
      <c r="BF663" s="206"/>
      <c r="BG663" s="206"/>
      <c r="BH663" s="206"/>
      <c r="BI663" s="206"/>
      <c r="BJ663" s="206"/>
      <c r="BK663" s="206"/>
      <c r="BL663" s="206"/>
      <c r="BM663" s="207" t="e">
        <v>#N/A</v>
      </c>
    </row>
    <row r="664" spans="1:65">
      <c r="A664" s="29"/>
      <c r="B664" s="19">
        <v>1</v>
      </c>
      <c r="C664" s="9">
        <v>3</v>
      </c>
      <c r="D664" s="209">
        <v>7.9500000000000001E-2</v>
      </c>
      <c r="E664" s="23">
        <v>7.0999999999999994E-2</v>
      </c>
      <c r="F664" s="23">
        <v>6.9999999999999993E-2</v>
      </c>
      <c r="G664" s="23">
        <v>7.1000000000000008E-2</v>
      </c>
      <c r="H664" s="23">
        <v>7.1999999999999995E-2</v>
      </c>
      <c r="I664" s="23">
        <v>7.1000000000000008E-2</v>
      </c>
      <c r="J664" s="209" t="s">
        <v>288</v>
      </c>
      <c r="K664" s="209">
        <v>0.08</v>
      </c>
      <c r="L664" s="23">
        <v>6.7000000000000004E-2</v>
      </c>
      <c r="M664" s="23">
        <v>6.9599999999999995E-2</v>
      </c>
      <c r="N664" s="23">
        <v>6.8400000000000002E-2</v>
      </c>
      <c r="O664" s="23">
        <v>6.8999999999999992E-2</v>
      </c>
      <c r="P664" s="23">
        <v>6.7799999999999999E-2</v>
      </c>
      <c r="Q664" s="23">
        <v>7.1900000000000006E-2</v>
      </c>
      <c r="R664" s="23">
        <v>7.3999999999999996E-2</v>
      </c>
      <c r="S664" s="23">
        <v>6.9999999999999993E-2</v>
      </c>
      <c r="T664" s="209">
        <v>7.7495649999999999E-2</v>
      </c>
      <c r="U664" s="23">
        <v>6.8999999999999992E-2</v>
      </c>
      <c r="V664" s="209">
        <v>7.5800000000000006E-2</v>
      </c>
      <c r="W664" s="23">
        <v>6.7000000000000004E-2</v>
      </c>
      <c r="X664" s="23">
        <v>7.0500000000000007E-2</v>
      </c>
      <c r="Y664" s="205"/>
      <c r="Z664" s="206"/>
      <c r="AA664" s="206"/>
      <c r="AB664" s="206"/>
      <c r="AC664" s="206"/>
      <c r="AD664" s="206"/>
      <c r="AE664" s="206"/>
      <c r="AF664" s="206"/>
      <c r="AG664" s="206"/>
      <c r="AH664" s="206"/>
      <c r="AI664" s="206"/>
      <c r="AJ664" s="206"/>
      <c r="AK664" s="206"/>
      <c r="AL664" s="206"/>
      <c r="AM664" s="206"/>
      <c r="AN664" s="206"/>
      <c r="AO664" s="206"/>
      <c r="AP664" s="206"/>
      <c r="AQ664" s="206"/>
      <c r="AR664" s="206"/>
      <c r="AS664" s="206"/>
      <c r="AT664" s="206"/>
      <c r="AU664" s="206"/>
      <c r="AV664" s="206"/>
      <c r="AW664" s="206"/>
      <c r="AX664" s="206"/>
      <c r="AY664" s="206"/>
      <c r="AZ664" s="206"/>
      <c r="BA664" s="206"/>
      <c r="BB664" s="206"/>
      <c r="BC664" s="206"/>
      <c r="BD664" s="206"/>
      <c r="BE664" s="206"/>
      <c r="BF664" s="206"/>
      <c r="BG664" s="206"/>
      <c r="BH664" s="206"/>
      <c r="BI664" s="206"/>
      <c r="BJ664" s="206"/>
      <c r="BK664" s="206"/>
      <c r="BL664" s="206"/>
      <c r="BM664" s="207">
        <v>16</v>
      </c>
    </row>
    <row r="665" spans="1:65">
      <c r="A665" s="29"/>
      <c r="B665" s="19">
        <v>1</v>
      </c>
      <c r="C665" s="9">
        <v>4</v>
      </c>
      <c r="D665" s="209">
        <v>7.8200000000000006E-2</v>
      </c>
      <c r="E665" s="23">
        <v>6.9000000000000006E-2</v>
      </c>
      <c r="F665" s="23">
        <v>6.9999999999999993E-2</v>
      </c>
      <c r="G665" s="23">
        <v>7.2000000000000008E-2</v>
      </c>
      <c r="H665" s="23">
        <v>6.9000000000000006E-2</v>
      </c>
      <c r="I665" s="23">
        <v>7.1000000000000008E-2</v>
      </c>
      <c r="J665" s="209" t="s">
        <v>288</v>
      </c>
      <c r="K665" s="209">
        <v>0.08</v>
      </c>
      <c r="L665" s="23">
        <v>6.8999999999999992E-2</v>
      </c>
      <c r="M665" s="23">
        <v>7.0800000000000002E-2</v>
      </c>
      <c r="N665" s="23">
        <v>6.8699999999999997E-2</v>
      </c>
      <c r="O665" s="23">
        <v>6.8999999999999992E-2</v>
      </c>
      <c r="P665" s="23">
        <v>6.6299999999999998E-2</v>
      </c>
      <c r="Q665" s="23">
        <v>7.2000000000000008E-2</v>
      </c>
      <c r="R665" s="23">
        <v>7.4999999999999997E-2</v>
      </c>
      <c r="S665" s="23">
        <v>6.9999999999999993E-2</v>
      </c>
      <c r="T665" s="209">
        <v>7.7239000000000002E-2</v>
      </c>
      <c r="U665" s="23">
        <v>6.93E-2</v>
      </c>
      <c r="V665" s="209">
        <v>8.0999999999999989E-2</v>
      </c>
      <c r="W665" s="23">
        <v>6.8000000000000005E-2</v>
      </c>
      <c r="X665" s="23">
        <v>6.8199999999999997E-2</v>
      </c>
      <c r="Y665" s="205"/>
      <c r="Z665" s="206"/>
      <c r="AA665" s="206"/>
      <c r="AB665" s="206"/>
      <c r="AC665" s="206"/>
      <c r="AD665" s="206"/>
      <c r="AE665" s="206"/>
      <c r="AF665" s="206"/>
      <c r="AG665" s="206"/>
      <c r="AH665" s="206"/>
      <c r="AI665" s="206"/>
      <c r="AJ665" s="206"/>
      <c r="AK665" s="206"/>
      <c r="AL665" s="206"/>
      <c r="AM665" s="206"/>
      <c r="AN665" s="206"/>
      <c r="AO665" s="206"/>
      <c r="AP665" s="206"/>
      <c r="AQ665" s="206"/>
      <c r="AR665" s="206"/>
      <c r="AS665" s="206"/>
      <c r="AT665" s="206"/>
      <c r="AU665" s="206"/>
      <c r="AV665" s="206"/>
      <c r="AW665" s="206"/>
      <c r="AX665" s="206"/>
      <c r="AY665" s="206"/>
      <c r="AZ665" s="206"/>
      <c r="BA665" s="206"/>
      <c r="BB665" s="206"/>
      <c r="BC665" s="206"/>
      <c r="BD665" s="206"/>
      <c r="BE665" s="206"/>
      <c r="BF665" s="206"/>
      <c r="BG665" s="206"/>
      <c r="BH665" s="206"/>
      <c r="BI665" s="206"/>
      <c r="BJ665" s="206"/>
      <c r="BK665" s="206"/>
      <c r="BL665" s="206"/>
      <c r="BM665" s="207">
        <v>6.9772500000000015E-2</v>
      </c>
    </row>
    <row r="666" spans="1:65">
      <c r="A666" s="29"/>
      <c r="B666" s="19">
        <v>1</v>
      </c>
      <c r="C666" s="9">
        <v>5</v>
      </c>
      <c r="D666" s="209">
        <v>7.9000000000000001E-2</v>
      </c>
      <c r="E666" s="23">
        <v>6.7000000000000004E-2</v>
      </c>
      <c r="F666" s="23">
        <v>6.9999999999999993E-2</v>
      </c>
      <c r="G666" s="23">
        <v>7.2000000000000008E-2</v>
      </c>
      <c r="H666" s="23">
        <v>6.9000000000000006E-2</v>
      </c>
      <c r="I666" s="23">
        <v>6.9999999999999993E-2</v>
      </c>
      <c r="J666" s="209" t="s">
        <v>288</v>
      </c>
      <c r="K666" s="209">
        <v>0.08</v>
      </c>
      <c r="L666" s="23">
        <v>6.8000000000000005E-2</v>
      </c>
      <c r="M666" s="23">
        <v>6.9199999999999998E-2</v>
      </c>
      <c r="N666" s="23">
        <v>6.8400000000000002E-2</v>
      </c>
      <c r="O666" s="23">
        <v>7.1000000000000008E-2</v>
      </c>
      <c r="P666" s="23">
        <v>6.7299999999999999E-2</v>
      </c>
      <c r="Q666" s="23">
        <v>7.1800000000000003E-2</v>
      </c>
      <c r="R666" s="23">
        <v>7.4999999999999997E-2</v>
      </c>
      <c r="S666" s="23">
        <v>6.8999999999999992E-2</v>
      </c>
      <c r="T666" s="209">
        <v>7.733799999999999E-2</v>
      </c>
      <c r="U666" s="23">
        <v>6.88E-2</v>
      </c>
      <c r="V666" s="209">
        <v>8.0099999999999991E-2</v>
      </c>
      <c r="W666" s="23">
        <v>6.7000000000000004E-2</v>
      </c>
      <c r="X666" s="23">
        <v>6.7799999999999999E-2</v>
      </c>
      <c r="Y666" s="205"/>
      <c r="Z666" s="206"/>
      <c r="AA666" s="206"/>
      <c r="AB666" s="206"/>
      <c r="AC666" s="206"/>
      <c r="AD666" s="206"/>
      <c r="AE666" s="206"/>
      <c r="AF666" s="206"/>
      <c r="AG666" s="206"/>
      <c r="AH666" s="206"/>
      <c r="AI666" s="206"/>
      <c r="AJ666" s="206"/>
      <c r="AK666" s="206"/>
      <c r="AL666" s="206"/>
      <c r="AM666" s="206"/>
      <c r="AN666" s="206"/>
      <c r="AO666" s="206"/>
      <c r="AP666" s="206"/>
      <c r="AQ666" s="206"/>
      <c r="AR666" s="206"/>
      <c r="AS666" s="206"/>
      <c r="AT666" s="206"/>
      <c r="AU666" s="206"/>
      <c r="AV666" s="206"/>
      <c r="AW666" s="206"/>
      <c r="AX666" s="206"/>
      <c r="AY666" s="206"/>
      <c r="AZ666" s="206"/>
      <c r="BA666" s="206"/>
      <c r="BB666" s="206"/>
      <c r="BC666" s="206"/>
      <c r="BD666" s="206"/>
      <c r="BE666" s="206"/>
      <c r="BF666" s="206"/>
      <c r="BG666" s="206"/>
      <c r="BH666" s="206"/>
      <c r="BI666" s="206"/>
      <c r="BJ666" s="206"/>
      <c r="BK666" s="206"/>
      <c r="BL666" s="206"/>
      <c r="BM666" s="207">
        <v>99</v>
      </c>
    </row>
    <row r="667" spans="1:65">
      <c r="A667" s="29"/>
      <c r="B667" s="19">
        <v>1</v>
      </c>
      <c r="C667" s="9">
        <v>6</v>
      </c>
      <c r="D667" s="209">
        <v>7.5600000000000001E-2</v>
      </c>
      <c r="E667" s="23">
        <v>7.0000000000000007E-2</v>
      </c>
      <c r="F667" s="23">
        <v>6.9999999999999993E-2</v>
      </c>
      <c r="G667" s="23">
        <v>7.2999999999999995E-2</v>
      </c>
      <c r="H667" s="23">
        <v>7.0000000000000007E-2</v>
      </c>
      <c r="I667" s="23">
        <v>6.9999999999999993E-2</v>
      </c>
      <c r="J667" s="209" t="s">
        <v>288</v>
      </c>
      <c r="K667" s="209">
        <v>0.08</v>
      </c>
      <c r="L667" s="23">
        <v>6.7000000000000004E-2</v>
      </c>
      <c r="M667" s="23">
        <v>6.93E-2</v>
      </c>
      <c r="N667" s="23">
        <v>6.8199999999999997E-2</v>
      </c>
      <c r="O667" s="23">
        <v>7.0500000000000007E-2</v>
      </c>
      <c r="P667" s="23">
        <v>6.6400000000000001E-2</v>
      </c>
      <c r="Q667" s="210">
        <v>7.46E-2</v>
      </c>
      <c r="R667" s="210">
        <v>7.8E-2</v>
      </c>
      <c r="S667" s="23">
        <v>7.2000000000000008E-2</v>
      </c>
      <c r="T667" s="209">
        <v>7.7674000000000007E-2</v>
      </c>
      <c r="U667" s="23">
        <v>6.9499999999999992E-2</v>
      </c>
      <c r="V667" s="209">
        <v>7.110000000000001E-2</v>
      </c>
      <c r="W667" s="23">
        <v>6.8000000000000005E-2</v>
      </c>
      <c r="X667" s="23">
        <v>6.93E-2</v>
      </c>
      <c r="Y667" s="205"/>
      <c r="Z667" s="206"/>
      <c r="AA667" s="206"/>
      <c r="AB667" s="206"/>
      <c r="AC667" s="206"/>
      <c r="AD667" s="206"/>
      <c r="AE667" s="206"/>
      <c r="AF667" s="206"/>
      <c r="AG667" s="206"/>
      <c r="AH667" s="206"/>
      <c r="AI667" s="206"/>
      <c r="AJ667" s="206"/>
      <c r="AK667" s="206"/>
      <c r="AL667" s="206"/>
      <c r="AM667" s="206"/>
      <c r="AN667" s="206"/>
      <c r="AO667" s="206"/>
      <c r="AP667" s="206"/>
      <c r="AQ667" s="206"/>
      <c r="AR667" s="206"/>
      <c r="AS667" s="206"/>
      <c r="AT667" s="206"/>
      <c r="AU667" s="206"/>
      <c r="AV667" s="206"/>
      <c r="AW667" s="206"/>
      <c r="AX667" s="206"/>
      <c r="AY667" s="206"/>
      <c r="AZ667" s="206"/>
      <c r="BA667" s="206"/>
      <c r="BB667" s="206"/>
      <c r="BC667" s="206"/>
      <c r="BD667" s="206"/>
      <c r="BE667" s="206"/>
      <c r="BF667" s="206"/>
      <c r="BG667" s="206"/>
      <c r="BH667" s="206"/>
      <c r="BI667" s="206"/>
      <c r="BJ667" s="206"/>
      <c r="BK667" s="206"/>
      <c r="BL667" s="206"/>
      <c r="BM667" s="56"/>
    </row>
    <row r="668" spans="1:65">
      <c r="A668" s="29"/>
      <c r="B668" s="20" t="s">
        <v>254</v>
      </c>
      <c r="C668" s="12"/>
      <c r="D668" s="211">
        <v>7.8700000000000006E-2</v>
      </c>
      <c r="E668" s="211">
        <v>6.8333333333333343E-2</v>
      </c>
      <c r="F668" s="211">
        <v>6.9999999999999993E-2</v>
      </c>
      <c r="G668" s="211">
        <v>7.166666666666667E-2</v>
      </c>
      <c r="H668" s="211">
        <v>7.0499999999999993E-2</v>
      </c>
      <c r="I668" s="211">
        <v>7.1000000000000008E-2</v>
      </c>
      <c r="J668" s="211" t="s">
        <v>603</v>
      </c>
      <c r="K668" s="211">
        <v>0.08</v>
      </c>
      <c r="L668" s="211">
        <v>6.8000000000000005E-2</v>
      </c>
      <c r="M668" s="211">
        <v>6.9400000000000003E-2</v>
      </c>
      <c r="N668" s="211">
        <v>6.7933333333333332E-2</v>
      </c>
      <c r="O668" s="211">
        <v>6.9666666666666668E-2</v>
      </c>
      <c r="P668" s="211">
        <v>6.7199999999999996E-2</v>
      </c>
      <c r="Q668" s="211">
        <v>7.2350000000000012E-2</v>
      </c>
      <c r="R668" s="211">
        <v>7.5166666666666673E-2</v>
      </c>
      <c r="S668" s="211">
        <v>7.0166666666666669E-2</v>
      </c>
      <c r="T668" s="211">
        <v>7.7359833333333336E-2</v>
      </c>
      <c r="U668" s="211">
        <v>6.911666666666666E-2</v>
      </c>
      <c r="V668" s="211">
        <v>7.8133333333333332E-2</v>
      </c>
      <c r="W668" s="211">
        <v>6.7666666666666667E-2</v>
      </c>
      <c r="X668" s="211">
        <v>6.8783333333333349E-2</v>
      </c>
      <c r="Y668" s="205"/>
      <c r="Z668" s="206"/>
      <c r="AA668" s="206"/>
      <c r="AB668" s="206"/>
      <c r="AC668" s="206"/>
      <c r="AD668" s="206"/>
      <c r="AE668" s="206"/>
      <c r="AF668" s="206"/>
      <c r="AG668" s="206"/>
      <c r="AH668" s="206"/>
      <c r="AI668" s="206"/>
      <c r="AJ668" s="206"/>
      <c r="AK668" s="206"/>
      <c r="AL668" s="206"/>
      <c r="AM668" s="206"/>
      <c r="AN668" s="206"/>
      <c r="AO668" s="206"/>
      <c r="AP668" s="206"/>
      <c r="AQ668" s="206"/>
      <c r="AR668" s="206"/>
      <c r="AS668" s="206"/>
      <c r="AT668" s="206"/>
      <c r="AU668" s="206"/>
      <c r="AV668" s="206"/>
      <c r="AW668" s="206"/>
      <c r="AX668" s="206"/>
      <c r="AY668" s="206"/>
      <c r="AZ668" s="206"/>
      <c r="BA668" s="206"/>
      <c r="BB668" s="206"/>
      <c r="BC668" s="206"/>
      <c r="BD668" s="206"/>
      <c r="BE668" s="206"/>
      <c r="BF668" s="206"/>
      <c r="BG668" s="206"/>
      <c r="BH668" s="206"/>
      <c r="BI668" s="206"/>
      <c r="BJ668" s="206"/>
      <c r="BK668" s="206"/>
      <c r="BL668" s="206"/>
      <c r="BM668" s="56"/>
    </row>
    <row r="669" spans="1:65">
      <c r="A669" s="29"/>
      <c r="B669" s="3" t="s">
        <v>255</v>
      </c>
      <c r="C669" s="28"/>
      <c r="D669" s="23">
        <v>7.8949999999999992E-2</v>
      </c>
      <c r="E669" s="23">
        <v>6.8500000000000005E-2</v>
      </c>
      <c r="F669" s="23">
        <v>6.9999999999999993E-2</v>
      </c>
      <c r="G669" s="23">
        <v>7.1500000000000008E-2</v>
      </c>
      <c r="H669" s="23">
        <v>7.0500000000000007E-2</v>
      </c>
      <c r="I669" s="23">
        <v>7.1000000000000008E-2</v>
      </c>
      <c r="J669" s="23" t="s">
        <v>603</v>
      </c>
      <c r="K669" s="23">
        <v>0.08</v>
      </c>
      <c r="L669" s="23">
        <v>6.8000000000000005E-2</v>
      </c>
      <c r="M669" s="23">
        <v>6.9250000000000006E-2</v>
      </c>
      <c r="N669" s="23">
        <v>6.83E-2</v>
      </c>
      <c r="O669" s="23">
        <v>6.9499999999999992E-2</v>
      </c>
      <c r="P669" s="23">
        <v>6.7449999999999996E-2</v>
      </c>
      <c r="Q669" s="23">
        <v>7.1950000000000014E-2</v>
      </c>
      <c r="R669" s="23">
        <v>7.4999999999999997E-2</v>
      </c>
      <c r="S669" s="23">
        <v>6.9999999999999993E-2</v>
      </c>
      <c r="T669" s="23">
        <v>7.7391674999999993E-2</v>
      </c>
      <c r="U669" s="23">
        <v>6.9149999999999989E-2</v>
      </c>
      <c r="V669" s="23">
        <v>7.9299999999999995E-2</v>
      </c>
      <c r="W669" s="23">
        <v>6.8000000000000005E-2</v>
      </c>
      <c r="X669" s="23">
        <v>6.8750000000000006E-2</v>
      </c>
      <c r="Y669" s="205"/>
      <c r="Z669" s="206"/>
      <c r="AA669" s="206"/>
      <c r="AB669" s="206"/>
      <c r="AC669" s="206"/>
      <c r="AD669" s="206"/>
      <c r="AE669" s="206"/>
      <c r="AF669" s="206"/>
      <c r="AG669" s="206"/>
      <c r="AH669" s="206"/>
      <c r="AI669" s="206"/>
      <c r="AJ669" s="206"/>
      <c r="AK669" s="206"/>
      <c r="AL669" s="206"/>
      <c r="AM669" s="206"/>
      <c r="AN669" s="206"/>
      <c r="AO669" s="206"/>
      <c r="AP669" s="206"/>
      <c r="AQ669" s="206"/>
      <c r="AR669" s="206"/>
      <c r="AS669" s="206"/>
      <c r="AT669" s="206"/>
      <c r="AU669" s="206"/>
      <c r="AV669" s="206"/>
      <c r="AW669" s="206"/>
      <c r="AX669" s="206"/>
      <c r="AY669" s="206"/>
      <c r="AZ669" s="206"/>
      <c r="BA669" s="206"/>
      <c r="BB669" s="206"/>
      <c r="BC669" s="206"/>
      <c r="BD669" s="206"/>
      <c r="BE669" s="206"/>
      <c r="BF669" s="206"/>
      <c r="BG669" s="206"/>
      <c r="BH669" s="206"/>
      <c r="BI669" s="206"/>
      <c r="BJ669" s="206"/>
      <c r="BK669" s="206"/>
      <c r="BL669" s="206"/>
      <c r="BM669" s="56"/>
    </row>
    <row r="670" spans="1:65">
      <c r="A670" s="29"/>
      <c r="B670" s="3" t="s">
        <v>256</v>
      </c>
      <c r="C670" s="28"/>
      <c r="D670" s="23">
        <v>1.7843766418556338E-3</v>
      </c>
      <c r="E670" s="23">
        <v>2.1602468994692853E-3</v>
      </c>
      <c r="F670" s="23">
        <v>0</v>
      </c>
      <c r="G670" s="23">
        <v>8.1649658092772226E-4</v>
      </c>
      <c r="H670" s="23">
        <v>1.3784048752090163E-3</v>
      </c>
      <c r="I670" s="23">
        <v>8.9442719099992285E-4</v>
      </c>
      <c r="J670" s="23" t="s">
        <v>603</v>
      </c>
      <c r="K670" s="23">
        <v>0</v>
      </c>
      <c r="L670" s="23">
        <v>8.9442719099991049E-4</v>
      </c>
      <c r="M670" s="23">
        <v>7.7717436910902118E-4</v>
      </c>
      <c r="N670" s="23">
        <v>1.0652073350604888E-3</v>
      </c>
      <c r="O670" s="23">
        <v>9.8319208025018185E-4</v>
      </c>
      <c r="P670" s="23">
        <v>6.8410525505948206E-4</v>
      </c>
      <c r="Q670" s="23">
        <v>1.1202678251204031E-3</v>
      </c>
      <c r="R670" s="23">
        <v>1.4719601443879758E-3</v>
      </c>
      <c r="S670" s="23">
        <v>1.1690451944500195E-3</v>
      </c>
      <c r="T670" s="23">
        <v>2.4242746475320985E-4</v>
      </c>
      <c r="U670" s="23">
        <v>7.0828431202918927E-4</v>
      </c>
      <c r="V670" s="23">
        <v>4.1107987869350411E-3</v>
      </c>
      <c r="W670" s="23">
        <v>5.1639777949432275E-4</v>
      </c>
      <c r="X670" s="23">
        <v>1.1444066876188149E-3</v>
      </c>
      <c r="Y670" s="205"/>
      <c r="Z670" s="206"/>
      <c r="AA670" s="206"/>
      <c r="AB670" s="206"/>
      <c r="AC670" s="206"/>
      <c r="AD670" s="206"/>
      <c r="AE670" s="206"/>
      <c r="AF670" s="206"/>
      <c r="AG670" s="206"/>
      <c r="AH670" s="206"/>
      <c r="AI670" s="206"/>
      <c r="AJ670" s="206"/>
      <c r="AK670" s="206"/>
      <c r="AL670" s="206"/>
      <c r="AM670" s="206"/>
      <c r="AN670" s="206"/>
      <c r="AO670" s="206"/>
      <c r="AP670" s="206"/>
      <c r="AQ670" s="206"/>
      <c r="AR670" s="206"/>
      <c r="AS670" s="206"/>
      <c r="AT670" s="206"/>
      <c r="AU670" s="206"/>
      <c r="AV670" s="206"/>
      <c r="AW670" s="206"/>
      <c r="AX670" s="206"/>
      <c r="AY670" s="206"/>
      <c r="AZ670" s="206"/>
      <c r="BA670" s="206"/>
      <c r="BB670" s="206"/>
      <c r="BC670" s="206"/>
      <c r="BD670" s="206"/>
      <c r="BE670" s="206"/>
      <c r="BF670" s="206"/>
      <c r="BG670" s="206"/>
      <c r="BH670" s="206"/>
      <c r="BI670" s="206"/>
      <c r="BJ670" s="206"/>
      <c r="BK670" s="206"/>
      <c r="BL670" s="206"/>
      <c r="BM670" s="56"/>
    </row>
    <row r="671" spans="1:65">
      <c r="A671" s="29"/>
      <c r="B671" s="3" t="s">
        <v>86</v>
      </c>
      <c r="C671" s="28"/>
      <c r="D671" s="13">
        <v>2.2673146656361293E-2</v>
      </c>
      <c r="E671" s="13">
        <v>3.1613369260526124E-2</v>
      </c>
      <c r="F671" s="13">
        <v>0</v>
      </c>
      <c r="G671" s="13">
        <v>1.1392975547828681E-2</v>
      </c>
      <c r="H671" s="13">
        <v>1.9551842201546332E-2</v>
      </c>
      <c r="I671" s="13">
        <v>1.2597566070421447E-2</v>
      </c>
      <c r="J671" s="13" t="s">
        <v>603</v>
      </c>
      <c r="K671" s="13">
        <v>0</v>
      </c>
      <c r="L671" s="13">
        <v>1.3153341044116329E-2</v>
      </c>
      <c r="M671" s="13">
        <v>1.1198477941052177E-2</v>
      </c>
      <c r="N671" s="13">
        <v>1.5680186482735361E-2</v>
      </c>
      <c r="O671" s="13">
        <v>1.4112804979667682E-2</v>
      </c>
      <c r="P671" s="13">
        <v>1.0180137724099435E-2</v>
      </c>
      <c r="Q671" s="13">
        <v>1.5484005875886702E-2</v>
      </c>
      <c r="R671" s="13">
        <v>1.9582618328886595E-2</v>
      </c>
      <c r="S671" s="13">
        <v>1.6660976642993153E-2</v>
      </c>
      <c r="T671" s="13">
        <v>3.1337640517996182E-3</v>
      </c>
      <c r="U671" s="13">
        <v>1.0247663062877107E-2</v>
      </c>
      <c r="V671" s="13">
        <v>5.2612612460772715E-2</v>
      </c>
      <c r="W671" s="13">
        <v>7.6314942782412225E-3</v>
      </c>
      <c r="X671" s="13">
        <v>1.6637848620578842E-2</v>
      </c>
      <c r="Y671" s="15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A672" s="29"/>
      <c r="B672" s="3" t="s">
        <v>257</v>
      </c>
      <c r="C672" s="28"/>
      <c r="D672" s="13">
        <v>0.12795155684546189</v>
      </c>
      <c r="E672" s="13">
        <v>-2.0626560129946236E-2</v>
      </c>
      <c r="F672" s="13">
        <v>3.2605969400547608E-3</v>
      </c>
      <c r="G672" s="13">
        <v>2.7147754010056424E-2</v>
      </c>
      <c r="H672" s="13">
        <v>1.042674406105526E-2</v>
      </c>
      <c r="I672" s="13">
        <v>1.7592891182055759E-2</v>
      </c>
      <c r="J672" s="13" t="s">
        <v>603</v>
      </c>
      <c r="K672" s="13">
        <v>0.14658353936006274</v>
      </c>
      <c r="L672" s="13">
        <v>-2.5403991543946569E-2</v>
      </c>
      <c r="M672" s="13">
        <v>-5.338779605145505E-3</v>
      </c>
      <c r="N672" s="13">
        <v>-2.6359477826746636E-2</v>
      </c>
      <c r="O672" s="13">
        <v>-1.5168344739452388E-3</v>
      </c>
      <c r="P672" s="13">
        <v>-3.6869826937547256E-2</v>
      </c>
      <c r="Q672" s="13">
        <v>3.6941488408756884E-2</v>
      </c>
      <c r="R672" s="13">
        <v>7.7310783857059029E-2</v>
      </c>
      <c r="S672" s="13">
        <v>5.6493126470551491E-3</v>
      </c>
      <c r="T672" s="13">
        <v>0.10874389384547367</v>
      </c>
      <c r="U672" s="13">
        <v>-9.3995963070457877E-3</v>
      </c>
      <c r="V672" s="13">
        <v>0.11982992344166132</v>
      </c>
      <c r="W672" s="13">
        <v>-3.0181422957946902E-2</v>
      </c>
      <c r="X672" s="13">
        <v>-1.4177027721045787E-2</v>
      </c>
      <c r="Y672" s="15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55"/>
    </row>
    <row r="673" spans="1:65">
      <c r="A673" s="29"/>
      <c r="B673" s="45" t="s">
        <v>258</v>
      </c>
      <c r="C673" s="46"/>
      <c r="D673" s="44">
        <v>2.93</v>
      </c>
      <c r="E673" s="44">
        <v>0.56000000000000005</v>
      </c>
      <c r="F673" s="44">
        <v>0</v>
      </c>
      <c r="G673" s="44">
        <v>0.56000000000000005</v>
      </c>
      <c r="H673" s="44">
        <v>0.17</v>
      </c>
      <c r="I673" s="44">
        <v>0.34</v>
      </c>
      <c r="J673" s="44">
        <v>23.58</v>
      </c>
      <c r="K673" s="44">
        <v>3.37</v>
      </c>
      <c r="L673" s="44">
        <v>0.67</v>
      </c>
      <c r="M673" s="44">
        <v>0.2</v>
      </c>
      <c r="N673" s="44">
        <v>0.7</v>
      </c>
      <c r="O673" s="44">
        <v>0.11</v>
      </c>
      <c r="P673" s="44">
        <v>0.94</v>
      </c>
      <c r="Q673" s="44">
        <v>0.79</v>
      </c>
      <c r="R673" s="44">
        <v>1.74</v>
      </c>
      <c r="S673" s="44">
        <v>0.06</v>
      </c>
      <c r="T673" s="44">
        <v>2.48</v>
      </c>
      <c r="U673" s="44">
        <v>0.3</v>
      </c>
      <c r="V673" s="44">
        <v>2.74</v>
      </c>
      <c r="W673" s="44">
        <v>0.79</v>
      </c>
      <c r="X673" s="44">
        <v>0.41</v>
      </c>
      <c r="Y673" s="15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55"/>
    </row>
    <row r="674" spans="1:65">
      <c r="B674" s="3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BM674" s="55"/>
    </row>
    <row r="675" spans="1:65" ht="15">
      <c r="B675" s="8" t="s">
        <v>512</v>
      </c>
      <c r="BM675" s="27" t="s">
        <v>66</v>
      </c>
    </row>
    <row r="676" spans="1:65" ht="15">
      <c r="A676" s="24" t="s">
        <v>37</v>
      </c>
      <c r="B676" s="18" t="s">
        <v>108</v>
      </c>
      <c r="C676" s="15" t="s">
        <v>109</v>
      </c>
      <c r="D676" s="16" t="s">
        <v>224</v>
      </c>
      <c r="E676" s="17" t="s">
        <v>224</v>
      </c>
      <c r="F676" s="17" t="s">
        <v>224</v>
      </c>
      <c r="G676" s="17" t="s">
        <v>224</v>
      </c>
      <c r="H676" s="17" t="s">
        <v>224</v>
      </c>
      <c r="I676" s="17" t="s">
        <v>224</v>
      </c>
      <c r="J676" s="17" t="s">
        <v>224</v>
      </c>
      <c r="K676" s="17" t="s">
        <v>224</v>
      </c>
      <c r="L676" s="17" t="s">
        <v>224</v>
      </c>
      <c r="M676" s="17" t="s">
        <v>224</v>
      </c>
      <c r="N676" s="17" t="s">
        <v>224</v>
      </c>
      <c r="O676" s="17" t="s">
        <v>224</v>
      </c>
      <c r="P676" s="17" t="s">
        <v>224</v>
      </c>
      <c r="Q676" s="17" t="s">
        <v>224</v>
      </c>
      <c r="R676" s="17" t="s">
        <v>224</v>
      </c>
      <c r="S676" s="17" t="s">
        <v>224</v>
      </c>
      <c r="T676" s="17" t="s">
        <v>224</v>
      </c>
      <c r="U676" s="17" t="s">
        <v>224</v>
      </c>
      <c r="V676" s="17" t="s">
        <v>224</v>
      </c>
      <c r="W676" s="17" t="s">
        <v>224</v>
      </c>
      <c r="X676" s="15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7">
        <v>1</v>
      </c>
    </row>
    <row r="677" spans="1:65">
      <c r="A677" s="29"/>
      <c r="B677" s="19" t="s">
        <v>225</v>
      </c>
      <c r="C677" s="9" t="s">
        <v>225</v>
      </c>
      <c r="D677" s="151" t="s">
        <v>227</v>
      </c>
      <c r="E677" s="152" t="s">
        <v>228</v>
      </c>
      <c r="F677" s="152" t="s">
        <v>229</v>
      </c>
      <c r="G677" s="152" t="s">
        <v>230</v>
      </c>
      <c r="H677" s="152" t="s">
        <v>231</v>
      </c>
      <c r="I677" s="152" t="s">
        <v>232</v>
      </c>
      <c r="J677" s="152" t="s">
        <v>233</v>
      </c>
      <c r="K677" s="152" t="s">
        <v>234</v>
      </c>
      <c r="L677" s="152" t="s">
        <v>235</v>
      </c>
      <c r="M677" s="152" t="s">
        <v>236</v>
      </c>
      <c r="N677" s="152" t="s">
        <v>237</v>
      </c>
      <c r="O677" s="152" t="s">
        <v>239</v>
      </c>
      <c r="P677" s="152" t="s">
        <v>240</v>
      </c>
      <c r="Q677" s="152" t="s">
        <v>241</v>
      </c>
      <c r="R677" s="152" t="s">
        <v>242</v>
      </c>
      <c r="S677" s="152" t="s">
        <v>243</v>
      </c>
      <c r="T677" s="152" t="s">
        <v>244</v>
      </c>
      <c r="U677" s="152" t="s">
        <v>245</v>
      </c>
      <c r="V677" s="152" t="s">
        <v>246</v>
      </c>
      <c r="W677" s="152" t="s">
        <v>247</v>
      </c>
      <c r="X677" s="15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7" t="s">
        <v>3</v>
      </c>
    </row>
    <row r="678" spans="1:65">
      <c r="A678" s="29"/>
      <c r="B678" s="19"/>
      <c r="C678" s="9"/>
      <c r="D678" s="10" t="s">
        <v>261</v>
      </c>
      <c r="E678" s="11" t="s">
        <v>261</v>
      </c>
      <c r="F678" s="11" t="s">
        <v>261</v>
      </c>
      <c r="G678" s="11" t="s">
        <v>261</v>
      </c>
      <c r="H678" s="11" t="s">
        <v>277</v>
      </c>
      <c r="I678" s="11" t="s">
        <v>276</v>
      </c>
      <c r="J678" s="11" t="s">
        <v>276</v>
      </c>
      <c r="K678" s="11" t="s">
        <v>277</v>
      </c>
      <c r="L678" s="11" t="s">
        <v>261</v>
      </c>
      <c r="M678" s="11" t="s">
        <v>261</v>
      </c>
      <c r="N678" s="11" t="s">
        <v>261</v>
      </c>
      <c r="O678" s="11" t="s">
        <v>277</v>
      </c>
      <c r="P678" s="11" t="s">
        <v>277</v>
      </c>
      <c r="Q678" s="11" t="s">
        <v>277</v>
      </c>
      <c r="R678" s="11" t="s">
        <v>261</v>
      </c>
      <c r="S678" s="11" t="s">
        <v>276</v>
      </c>
      <c r="T678" s="11" t="s">
        <v>276</v>
      </c>
      <c r="U678" s="11" t="s">
        <v>277</v>
      </c>
      <c r="V678" s="11" t="s">
        <v>261</v>
      </c>
      <c r="W678" s="11" t="s">
        <v>261</v>
      </c>
      <c r="X678" s="15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7">
        <v>0</v>
      </c>
    </row>
    <row r="679" spans="1:65">
      <c r="A679" s="29"/>
      <c r="B679" s="19"/>
      <c r="C679" s="9"/>
      <c r="D679" s="25" t="s">
        <v>278</v>
      </c>
      <c r="E679" s="25" t="s">
        <v>253</v>
      </c>
      <c r="F679" s="25" t="s">
        <v>279</v>
      </c>
      <c r="G679" s="25" t="s">
        <v>279</v>
      </c>
      <c r="H679" s="25" t="s">
        <v>280</v>
      </c>
      <c r="I679" s="25" t="s">
        <v>279</v>
      </c>
      <c r="J679" s="25" t="s">
        <v>281</v>
      </c>
      <c r="K679" s="25" t="s">
        <v>281</v>
      </c>
      <c r="L679" s="25" t="s">
        <v>279</v>
      </c>
      <c r="M679" s="25" t="s">
        <v>280</v>
      </c>
      <c r="N679" s="25" t="s">
        <v>280</v>
      </c>
      <c r="O679" s="25" t="s">
        <v>281</v>
      </c>
      <c r="P679" s="25" t="s">
        <v>280</v>
      </c>
      <c r="Q679" s="25" t="s">
        <v>279</v>
      </c>
      <c r="R679" s="25" t="s">
        <v>114</v>
      </c>
      <c r="S679" s="25" t="s">
        <v>279</v>
      </c>
      <c r="T679" s="25" t="s">
        <v>278</v>
      </c>
      <c r="U679" s="25" t="s">
        <v>278</v>
      </c>
      <c r="V679" s="25" t="s">
        <v>279</v>
      </c>
      <c r="W679" s="25" t="s">
        <v>279</v>
      </c>
      <c r="X679" s="15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7">
        <v>1</v>
      </c>
    </row>
    <row r="680" spans="1:65">
      <c r="A680" s="29"/>
      <c r="B680" s="18">
        <v>1</v>
      </c>
      <c r="C680" s="14">
        <v>1</v>
      </c>
      <c r="D680" s="224">
        <v>68.3</v>
      </c>
      <c r="E680" s="224">
        <v>67.430000000000007</v>
      </c>
      <c r="F680" s="224">
        <v>64.5</v>
      </c>
      <c r="G680" s="224">
        <v>64.2</v>
      </c>
      <c r="H680" s="224">
        <v>67.8</v>
      </c>
      <c r="I680" s="224">
        <v>69</v>
      </c>
      <c r="J680" s="224">
        <v>65.337999999999994</v>
      </c>
      <c r="K680" s="224">
        <v>66.599999999999994</v>
      </c>
      <c r="L680" s="224">
        <v>66.7</v>
      </c>
      <c r="M680" s="224">
        <v>68.5</v>
      </c>
      <c r="N680" s="225">
        <v>72.5</v>
      </c>
      <c r="O680" s="224">
        <v>66</v>
      </c>
      <c r="P680" s="224">
        <v>64</v>
      </c>
      <c r="Q680" s="224">
        <v>62.8</v>
      </c>
      <c r="R680" s="224">
        <v>64.5</v>
      </c>
      <c r="S680" s="224">
        <v>62.180000000000007</v>
      </c>
      <c r="T680" s="225">
        <v>56.762</v>
      </c>
      <c r="U680" s="224">
        <v>66.7</v>
      </c>
      <c r="V680" s="224">
        <v>65.900000000000006</v>
      </c>
      <c r="W680" s="224">
        <v>67.12</v>
      </c>
      <c r="X680" s="226"/>
      <c r="Y680" s="227"/>
      <c r="Z680" s="227"/>
      <c r="AA680" s="227"/>
      <c r="AB680" s="227"/>
      <c r="AC680" s="227"/>
      <c r="AD680" s="227"/>
      <c r="AE680" s="227"/>
      <c r="AF680" s="227"/>
      <c r="AG680" s="227"/>
      <c r="AH680" s="227"/>
      <c r="AI680" s="227"/>
      <c r="AJ680" s="227"/>
      <c r="AK680" s="227"/>
      <c r="AL680" s="227"/>
      <c r="AM680" s="227"/>
      <c r="AN680" s="227"/>
      <c r="AO680" s="227"/>
      <c r="AP680" s="227"/>
      <c r="AQ680" s="227"/>
      <c r="AR680" s="227"/>
      <c r="AS680" s="227"/>
      <c r="AT680" s="227"/>
      <c r="AU680" s="227"/>
      <c r="AV680" s="227"/>
      <c r="AW680" s="227"/>
      <c r="AX680" s="227"/>
      <c r="AY680" s="227"/>
      <c r="AZ680" s="227"/>
      <c r="BA680" s="227"/>
      <c r="BB680" s="227"/>
      <c r="BC680" s="227"/>
      <c r="BD680" s="227"/>
      <c r="BE680" s="227"/>
      <c r="BF680" s="227"/>
      <c r="BG680" s="227"/>
      <c r="BH680" s="227"/>
      <c r="BI680" s="227"/>
      <c r="BJ680" s="227"/>
      <c r="BK680" s="227"/>
      <c r="BL680" s="227"/>
      <c r="BM680" s="228">
        <v>1</v>
      </c>
    </row>
    <row r="681" spans="1:65">
      <c r="A681" s="29"/>
      <c r="B681" s="19">
        <v>1</v>
      </c>
      <c r="C681" s="9">
        <v>2</v>
      </c>
      <c r="D681" s="229">
        <v>67.900000000000006</v>
      </c>
      <c r="E681" s="229">
        <v>68.58</v>
      </c>
      <c r="F681" s="229">
        <v>67.5</v>
      </c>
      <c r="G681" s="229">
        <v>64.400000000000006</v>
      </c>
      <c r="H681" s="229">
        <v>67.3</v>
      </c>
      <c r="I681" s="229">
        <v>67</v>
      </c>
      <c r="J681" s="229">
        <v>64.36</v>
      </c>
      <c r="K681" s="229">
        <v>69.8</v>
      </c>
      <c r="L681" s="229">
        <v>66.400000000000006</v>
      </c>
      <c r="M681" s="229">
        <v>69.7</v>
      </c>
      <c r="N681" s="230">
        <v>74.7</v>
      </c>
      <c r="O681" s="229">
        <v>66</v>
      </c>
      <c r="P681" s="229">
        <v>64.2</v>
      </c>
      <c r="Q681" s="229">
        <v>62.8</v>
      </c>
      <c r="R681" s="229">
        <v>64.400000000000006</v>
      </c>
      <c r="S681" s="229">
        <v>61.959999999999994</v>
      </c>
      <c r="T681" s="230">
        <v>59.831000000000003</v>
      </c>
      <c r="U681" s="229">
        <v>66.099999999999994</v>
      </c>
      <c r="V681" s="229">
        <v>67.8</v>
      </c>
      <c r="W681" s="229">
        <v>69.11</v>
      </c>
      <c r="X681" s="226"/>
      <c r="Y681" s="227"/>
      <c r="Z681" s="227"/>
      <c r="AA681" s="227"/>
      <c r="AB681" s="227"/>
      <c r="AC681" s="227"/>
      <c r="AD681" s="227"/>
      <c r="AE681" s="227"/>
      <c r="AF681" s="227"/>
      <c r="AG681" s="227"/>
      <c r="AH681" s="227"/>
      <c r="AI681" s="227"/>
      <c r="AJ681" s="227"/>
      <c r="AK681" s="227"/>
      <c r="AL681" s="227"/>
      <c r="AM681" s="227"/>
      <c r="AN681" s="227"/>
      <c r="AO681" s="227"/>
      <c r="AP681" s="227"/>
      <c r="AQ681" s="227"/>
      <c r="AR681" s="227"/>
      <c r="AS681" s="227"/>
      <c r="AT681" s="227"/>
      <c r="AU681" s="227"/>
      <c r="AV681" s="227"/>
      <c r="AW681" s="227"/>
      <c r="AX681" s="227"/>
      <c r="AY681" s="227"/>
      <c r="AZ681" s="227"/>
      <c r="BA681" s="227"/>
      <c r="BB681" s="227"/>
      <c r="BC681" s="227"/>
      <c r="BD681" s="227"/>
      <c r="BE681" s="227"/>
      <c r="BF681" s="227"/>
      <c r="BG681" s="227"/>
      <c r="BH681" s="227"/>
      <c r="BI681" s="227"/>
      <c r="BJ681" s="227"/>
      <c r="BK681" s="227"/>
      <c r="BL681" s="227"/>
      <c r="BM681" s="228">
        <v>28</v>
      </c>
    </row>
    <row r="682" spans="1:65">
      <c r="A682" s="29"/>
      <c r="B682" s="19">
        <v>1</v>
      </c>
      <c r="C682" s="9">
        <v>3</v>
      </c>
      <c r="D682" s="229">
        <v>65.3</v>
      </c>
      <c r="E682" s="231">
        <v>70.459999999999994</v>
      </c>
      <c r="F682" s="229">
        <v>63.7</v>
      </c>
      <c r="G682" s="229">
        <v>63.7</v>
      </c>
      <c r="H682" s="229">
        <v>68.2</v>
      </c>
      <c r="I682" s="229">
        <v>69</v>
      </c>
      <c r="J682" s="229">
        <v>63.76</v>
      </c>
      <c r="K682" s="229">
        <v>68.7</v>
      </c>
      <c r="L682" s="229">
        <v>66</v>
      </c>
      <c r="M682" s="229">
        <v>68.599999999999994</v>
      </c>
      <c r="N682" s="230">
        <v>74.900000000000006</v>
      </c>
      <c r="O682" s="229">
        <v>63</v>
      </c>
      <c r="P682" s="229">
        <v>65.8</v>
      </c>
      <c r="Q682" s="229">
        <v>62.20000000000001</v>
      </c>
      <c r="R682" s="229">
        <v>64.2</v>
      </c>
      <c r="S682" s="229">
        <v>62.7366666666667</v>
      </c>
      <c r="T682" s="230">
        <v>57.451999999999998</v>
      </c>
      <c r="U682" s="229">
        <v>66.3</v>
      </c>
      <c r="V682" s="229">
        <v>66.400000000000006</v>
      </c>
      <c r="W682" s="231">
        <v>76.099999999999994</v>
      </c>
      <c r="X682" s="226"/>
      <c r="Y682" s="227"/>
      <c r="Z682" s="227"/>
      <c r="AA682" s="227"/>
      <c r="AB682" s="227"/>
      <c r="AC682" s="227"/>
      <c r="AD682" s="227"/>
      <c r="AE682" s="227"/>
      <c r="AF682" s="227"/>
      <c r="AG682" s="227"/>
      <c r="AH682" s="227"/>
      <c r="AI682" s="227"/>
      <c r="AJ682" s="227"/>
      <c r="AK682" s="227"/>
      <c r="AL682" s="227"/>
      <c r="AM682" s="227"/>
      <c r="AN682" s="227"/>
      <c r="AO682" s="227"/>
      <c r="AP682" s="227"/>
      <c r="AQ682" s="227"/>
      <c r="AR682" s="227"/>
      <c r="AS682" s="227"/>
      <c r="AT682" s="227"/>
      <c r="AU682" s="227"/>
      <c r="AV682" s="227"/>
      <c r="AW682" s="227"/>
      <c r="AX682" s="227"/>
      <c r="AY682" s="227"/>
      <c r="AZ682" s="227"/>
      <c r="BA682" s="227"/>
      <c r="BB682" s="227"/>
      <c r="BC682" s="227"/>
      <c r="BD682" s="227"/>
      <c r="BE682" s="227"/>
      <c r="BF682" s="227"/>
      <c r="BG682" s="227"/>
      <c r="BH682" s="227"/>
      <c r="BI682" s="227"/>
      <c r="BJ682" s="227"/>
      <c r="BK682" s="227"/>
      <c r="BL682" s="227"/>
      <c r="BM682" s="228">
        <v>16</v>
      </c>
    </row>
    <row r="683" spans="1:65">
      <c r="A683" s="29"/>
      <c r="B683" s="19">
        <v>1</v>
      </c>
      <c r="C683" s="9">
        <v>4</v>
      </c>
      <c r="D683" s="229">
        <v>66.7</v>
      </c>
      <c r="E683" s="229">
        <v>66.56</v>
      </c>
      <c r="F683" s="229">
        <v>64.599999999999994</v>
      </c>
      <c r="G683" s="229">
        <v>63.899999999999991</v>
      </c>
      <c r="H683" s="229">
        <v>67.5</v>
      </c>
      <c r="I683" s="229">
        <v>66</v>
      </c>
      <c r="J683" s="229">
        <v>63.055</v>
      </c>
      <c r="K683" s="229">
        <v>66.7</v>
      </c>
      <c r="L683" s="229">
        <v>65.8</v>
      </c>
      <c r="M683" s="229">
        <v>70.2</v>
      </c>
      <c r="N683" s="230">
        <v>76</v>
      </c>
      <c r="O683" s="229">
        <v>64</v>
      </c>
      <c r="P683" s="229">
        <v>66.900000000000006</v>
      </c>
      <c r="Q683" s="229">
        <v>63.5</v>
      </c>
      <c r="R683" s="231">
        <v>66.900000000000006</v>
      </c>
      <c r="S683" s="229">
        <v>62.076666666666661</v>
      </c>
      <c r="T683" s="230">
        <v>58.445</v>
      </c>
      <c r="U683" s="229">
        <v>66.2</v>
      </c>
      <c r="V683" s="229">
        <v>65.599999999999994</v>
      </c>
      <c r="W683" s="229">
        <v>68.849999999999994</v>
      </c>
      <c r="X683" s="226"/>
      <c r="Y683" s="227"/>
      <c r="Z683" s="227"/>
      <c r="AA683" s="227"/>
      <c r="AB683" s="227"/>
      <c r="AC683" s="227"/>
      <c r="AD683" s="227"/>
      <c r="AE683" s="227"/>
      <c r="AF683" s="227"/>
      <c r="AG683" s="227"/>
      <c r="AH683" s="227"/>
      <c r="AI683" s="227"/>
      <c r="AJ683" s="227"/>
      <c r="AK683" s="227"/>
      <c r="AL683" s="227"/>
      <c r="AM683" s="227"/>
      <c r="AN683" s="227"/>
      <c r="AO683" s="227"/>
      <c r="AP683" s="227"/>
      <c r="AQ683" s="227"/>
      <c r="AR683" s="227"/>
      <c r="AS683" s="227"/>
      <c r="AT683" s="227"/>
      <c r="AU683" s="227"/>
      <c r="AV683" s="227"/>
      <c r="AW683" s="227"/>
      <c r="AX683" s="227"/>
      <c r="AY683" s="227"/>
      <c r="AZ683" s="227"/>
      <c r="BA683" s="227"/>
      <c r="BB683" s="227"/>
      <c r="BC683" s="227"/>
      <c r="BD683" s="227"/>
      <c r="BE683" s="227"/>
      <c r="BF683" s="227"/>
      <c r="BG683" s="227"/>
      <c r="BH683" s="227"/>
      <c r="BI683" s="227"/>
      <c r="BJ683" s="227"/>
      <c r="BK683" s="227"/>
      <c r="BL683" s="227"/>
      <c r="BM683" s="228">
        <v>65.997868827160488</v>
      </c>
    </row>
    <row r="684" spans="1:65">
      <c r="A684" s="29"/>
      <c r="B684" s="19">
        <v>1</v>
      </c>
      <c r="C684" s="9">
        <v>5</v>
      </c>
      <c r="D684" s="229">
        <v>66.599999999999994</v>
      </c>
      <c r="E684" s="229">
        <v>66.540000000000006</v>
      </c>
      <c r="F684" s="229">
        <v>63.3</v>
      </c>
      <c r="G684" s="229">
        <v>63.4</v>
      </c>
      <c r="H684" s="229">
        <v>68</v>
      </c>
      <c r="I684" s="229">
        <v>67</v>
      </c>
      <c r="J684" s="229">
        <v>64.013499999999993</v>
      </c>
      <c r="K684" s="229">
        <v>69.900000000000006</v>
      </c>
      <c r="L684" s="229">
        <v>65.5</v>
      </c>
      <c r="M684" s="229">
        <v>67.3</v>
      </c>
      <c r="N684" s="230">
        <v>77</v>
      </c>
      <c r="O684" s="229">
        <v>67</v>
      </c>
      <c r="P684" s="229">
        <v>64.900000000000006</v>
      </c>
      <c r="Q684" s="229">
        <v>63.4</v>
      </c>
      <c r="R684" s="229">
        <v>63.3</v>
      </c>
      <c r="S684" s="229">
        <v>62.61</v>
      </c>
      <c r="T684" s="230">
        <v>58.892000000000003</v>
      </c>
      <c r="U684" s="229">
        <v>66.7</v>
      </c>
      <c r="V684" s="229">
        <v>64.5</v>
      </c>
      <c r="W684" s="229">
        <v>70.47</v>
      </c>
      <c r="X684" s="226"/>
      <c r="Y684" s="227"/>
      <c r="Z684" s="227"/>
      <c r="AA684" s="227"/>
      <c r="AB684" s="227"/>
      <c r="AC684" s="227"/>
      <c r="AD684" s="227"/>
      <c r="AE684" s="227"/>
      <c r="AF684" s="227"/>
      <c r="AG684" s="227"/>
      <c r="AH684" s="227"/>
      <c r="AI684" s="227"/>
      <c r="AJ684" s="227"/>
      <c r="AK684" s="227"/>
      <c r="AL684" s="227"/>
      <c r="AM684" s="227"/>
      <c r="AN684" s="227"/>
      <c r="AO684" s="227"/>
      <c r="AP684" s="227"/>
      <c r="AQ684" s="227"/>
      <c r="AR684" s="227"/>
      <c r="AS684" s="227"/>
      <c r="AT684" s="227"/>
      <c r="AU684" s="227"/>
      <c r="AV684" s="227"/>
      <c r="AW684" s="227"/>
      <c r="AX684" s="227"/>
      <c r="AY684" s="227"/>
      <c r="AZ684" s="227"/>
      <c r="BA684" s="227"/>
      <c r="BB684" s="227"/>
      <c r="BC684" s="227"/>
      <c r="BD684" s="227"/>
      <c r="BE684" s="227"/>
      <c r="BF684" s="227"/>
      <c r="BG684" s="227"/>
      <c r="BH684" s="227"/>
      <c r="BI684" s="227"/>
      <c r="BJ684" s="227"/>
      <c r="BK684" s="227"/>
      <c r="BL684" s="227"/>
      <c r="BM684" s="228">
        <v>100</v>
      </c>
    </row>
    <row r="685" spans="1:65">
      <c r="A685" s="29"/>
      <c r="B685" s="19">
        <v>1</v>
      </c>
      <c r="C685" s="9">
        <v>6</v>
      </c>
      <c r="D685" s="229">
        <v>63.79999999999999</v>
      </c>
      <c r="E685" s="229">
        <v>67.09</v>
      </c>
      <c r="F685" s="229">
        <v>67.400000000000006</v>
      </c>
      <c r="G685" s="229">
        <v>64.599999999999994</v>
      </c>
      <c r="H685" s="229">
        <v>67.099999999999994</v>
      </c>
      <c r="I685" s="229">
        <v>68</v>
      </c>
      <c r="J685" s="229">
        <v>64.876000000000005</v>
      </c>
      <c r="K685" s="229">
        <v>67.7</v>
      </c>
      <c r="L685" s="229">
        <v>66</v>
      </c>
      <c r="M685" s="229">
        <v>70.7</v>
      </c>
      <c r="N685" s="230">
        <v>74.8</v>
      </c>
      <c r="O685" s="229">
        <v>67</v>
      </c>
      <c r="P685" s="229">
        <v>63.3</v>
      </c>
      <c r="Q685" s="229">
        <v>65.099999999999994</v>
      </c>
      <c r="R685" s="229">
        <v>64.8</v>
      </c>
      <c r="S685" s="229">
        <v>62.539999999999992</v>
      </c>
      <c r="T685" s="230">
        <v>58.673000000000002</v>
      </c>
      <c r="U685" s="229">
        <v>66.2</v>
      </c>
      <c r="V685" s="229">
        <v>65.5</v>
      </c>
      <c r="W685" s="229">
        <v>72.02</v>
      </c>
      <c r="X685" s="226"/>
      <c r="Y685" s="227"/>
      <c r="Z685" s="227"/>
      <c r="AA685" s="227"/>
      <c r="AB685" s="227"/>
      <c r="AC685" s="227"/>
      <c r="AD685" s="227"/>
      <c r="AE685" s="227"/>
      <c r="AF685" s="227"/>
      <c r="AG685" s="227"/>
      <c r="AH685" s="227"/>
      <c r="AI685" s="227"/>
      <c r="AJ685" s="227"/>
      <c r="AK685" s="227"/>
      <c r="AL685" s="227"/>
      <c r="AM685" s="227"/>
      <c r="AN685" s="227"/>
      <c r="AO685" s="227"/>
      <c r="AP685" s="227"/>
      <c r="AQ685" s="227"/>
      <c r="AR685" s="227"/>
      <c r="AS685" s="227"/>
      <c r="AT685" s="227"/>
      <c r="AU685" s="227"/>
      <c r="AV685" s="227"/>
      <c r="AW685" s="227"/>
      <c r="AX685" s="227"/>
      <c r="AY685" s="227"/>
      <c r="AZ685" s="227"/>
      <c r="BA685" s="227"/>
      <c r="BB685" s="227"/>
      <c r="BC685" s="227"/>
      <c r="BD685" s="227"/>
      <c r="BE685" s="227"/>
      <c r="BF685" s="227"/>
      <c r="BG685" s="227"/>
      <c r="BH685" s="227"/>
      <c r="BI685" s="227"/>
      <c r="BJ685" s="227"/>
      <c r="BK685" s="227"/>
      <c r="BL685" s="227"/>
      <c r="BM685" s="232"/>
    </row>
    <row r="686" spans="1:65">
      <c r="A686" s="29"/>
      <c r="B686" s="20" t="s">
        <v>254</v>
      </c>
      <c r="C686" s="12"/>
      <c r="D686" s="233">
        <v>66.433333333333323</v>
      </c>
      <c r="E686" s="233">
        <v>67.776666666666657</v>
      </c>
      <c r="F686" s="233">
        <v>65.166666666666671</v>
      </c>
      <c r="G686" s="233">
        <v>64.033333333333317</v>
      </c>
      <c r="H686" s="233">
        <v>67.649999999999991</v>
      </c>
      <c r="I686" s="233">
        <v>67.666666666666671</v>
      </c>
      <c r="J686" s="233">
        <v>64.233749999999986</v>
      </c>
      <c r="K686" s="233">
        <v>68.23333333333332</v>
      </c>
      <c r="L686" s="233">
        <v>66.066666666666677</v>
      </c>
      <c r="M686" s="233">
        <v>69.166666666666671</v>
      </c>
      <c r="N686" s="233">
        <v>74.983333333333334</v>
      </c>
      <c r="O686" s="233">
        <v>65.5</v>
      </c>
      <c r="P686" s="233">
        <v>64.849999999999994</v>
      </c>
      <c r="Q686" s="233">
        <v>63.29999999999999</v>
      </c>
      <c r="R686" s="233">
        <v>64.683333333333337</v>
      </c>
      <c r="S686" s="233">
        <v>62.350555555555559</v>
      </c>
      <c r="T686" s="233">
        <v>58.342500000000001</v>
      </c>
      <c r="U686" s="233">
        <v>66.36666666666666</v>
      </c>
      <c r="V686" s="233">
        <v>65.95</v>
      </c>
      <c r="W686" s="233">
        <v>70.611666666666665</v>
      </c>
      <c r="X686" s="226"/>
      <c r="Y686" s="227"/>
      <c r="Z686" s="227"/>
      <c r="AA686" s="227"/>
      <c r="AB686" s="227"/>
      <c r="AC686" s="227"/>
      <c r="AD686" s="227"/>
      <c r="AE686" s="227"/>
      <c r="AF686" s="227"/>
      <c r="AG686" s="227"/>
      <c r="AH686" s="227"/>
      <c r="AI686" s="227"/>
      <c r="AJ686" s="227"/>
      <c r="AK686" s="227"/>
      <c r="AL686" s="227"/>
      <c r="AM686" s="227"/>
      <c r="AN686" s="227"/>
      <c r="AO686" s="227"/>
      <c r="AP686" s="227"/>
      <c r="AQ686" s="227"/>
      <c r="AR686" s="227"/>
      <c r="AS686" s="227"/>
      <c r="AT686" s="227"/>
      <c r="AU686" s="227"/>
      <c r="AV686" s="227"/>
      <c r="AW686" s="227"/>
      <c r="AX686" s="227"/>
      <c r="AY686" s="227"/>
      <c r="AZ686" s="227"/>
      <c r="BA686" s="227"/>
      <c r="BB686" s="227"/>
      <c r="BC686" s="227"/>
      <c r="BD686" s="227"/>
      <c r="BE686" s="227"/>
      <c r="BF686" s="227"/>
      <c r="BG686" s="227"/>
      <c r="BH686" s="227"/>
      <c r="BI686" s="227"/>
      <c r="BJ686" s="227"/>
      <c r="BK686" s="227"/>
      <c r="BL686" s="227"/>
      <c r="BM686" s="232"/>
    </row>
    <row r="687" spans="1:65">
      <c r="A687" s="29"/>
      <c r="B687" s="3" t="s">
        <v>255</v>
      </c>
      <c r="C687" s="28"/>
      <c r="D687" s="229">
        <v>66.650000000000006</v>
      </c>
      <c r="E687" s="229">
        <v>67.260000000000005</v>
      </c>
      <c r="F687" s="229">
        <v>64.55</v>
      </c>
      <c r="G687" s="229">
        <v>64.05</v>
      </c>
      <c r="H687" s="229">
        <v>67.650000000000006</v>
      </c>
      <c r="I687" s="229">
        <v>67.5</v>
      </c>
      <c r="J687" s="229">
        <v>64.186749999999989</v>
      </c>
      <c r="K687" s="229">
        <v>68.2</v>
      </c>
      <c r="L687" s="229">
        <v>66</v>
      </c>
      <c r="M687" s="229">
        <v>69.150000000000006</v>
      </c>
      <c r="N687" s="229">
        <v>74.849999999999994</v>
      </c>
      <c r="O687" s="229">
        <v>66</v>
      </c>
      <c r="P687" s="229">
        <v>64.550000000000011</v>
      </c>
      <c r="Q687" s="229">
        <v>63.099999999999994</v>
      </c>
      <c r="R687" s="229">
        <v>64.45</v>
      </c>
      <c r="S687" s="229">
        <v>62.36</v>
      </c>
      <c r="T687" s="229">
        <v>58.558999999999997</v>
      </c>
      <c r="U687" s="229">
        <v>66.25</v>
      </c>
      <c r="V687" s="229">
        <v>65.75</v>
      </c>
      <c r="W687" s="229">
        <v>69.789999999999992</v>
      </c>
      <c r="X687" s="226"/>
      <c r="Y687" s="227"/>
      <c r="Z687" s="227"/>
      <c r="AA687" s="227"/>
      <c r="AB687" s="227"/>
      <c r="AC687" s="227"/>
      <c r="AD687" s="227"/>
      <c r="AE687" s="227"/>
      <c r="AF687" s="227"/>
      <c r="AG687" s="227"/>
      <c r="AH687" s="227"/>
      <c r="AI687" s="227"/>
      <c r="AJ687" s="227"/>
      <c r="AK687" s="227"/>
      <c r="AL687" s="227"/>
      <c r="AM687" s="227"/>
      <c r="AN687" s="227"/>
      <c r="AO687" s="227"/>
      <c r="AP687" s="227"/>
      <c r="AQ687" s="227"/>
      <c r="AR687" s="227"/>
      <c r="AS687" s="227"/>
      <c r="AT687" s="227"/>
      <c r="AU687" s="227"/>
      <c r="AV687" s="227"/>
      <c r="AW687" s="227"/>
      <c r="AX687" s="227"/>
      <c r="AY687" s="227"/>
      <c r="AZ687" s="227"/>
      <c r="BA687" s="227"/>
      <c r="BB687" s="227"/>
      <c r="BC687" s="227"/>
      <c r="BD687" s="227"/>
      <c r="BE687" s="227"/>
      <c r="BF687" s="227"/>
      <c r="BG687" s="227"/>
      <c r="BH687" s="227"/>
      <c r="BI687" s="227"/>
      <c r="BJ687" s="227"/>
      <c r="BK687" s="227"/>
      <c r="BL687" s="227"/>
      <c r="BM687" s="232"/>
    </row>
    <row r="688" spans="1:65">
      <c r="A688" s="29"/>
      <c r="B688" s="3" t="s">
        <v>256</v>
      </c>
      <c r="C688" s="28"/>
      <c r="D688" s="219">
        <v>1.6705288583758975</v>
      </c>
      <c r="E688" s="219">
        <v>1.5130719304337958</v>
      </c>
      <c r="F688" s="219">
        <v>1.8348478592697197</v>
      </c>
      <c r="G688" s="219">
        <v>0.45018514709691038</v>
      </c>
      <c r="H688" s="219">
        <v>0.42308391602612605</v>
      </c>
      <c r="I688" s="219">
        <v>1.2110601416389968</v>
      </c>
      <c r="J688" s="219">
        <v>0.81365752930824631</v>
      </c>
      <c r="K688" s="219">
        <v>1.4665151436881483</v>
      </c>
      <c r="L688" s="219">
        <v>0.42739521132865826</v>
      </c>
      <c r="M688" s="219">
        <v>1.2612163441165334</v>
      </c>
      <c r="N688" s="219">
        <v>1.5091940453986248</v>
      </c>
      <c r="O688" s="219">
        <v>1.6431676725154984</v>
      </c>
      <c r="P688" s="219">
        <v>1.3156747318391444</v>
      </c>
      <c r="Q688" s="219">
        <v>0.99999999999999623</v>
      </c>
      <c r="R688" s="219">
        <v>1.1990273836183525</v>
      </c>
      <c r="S688" s="219">
        <v>0.31903616421039122</v>
      </c>
      <c r="T688" s="219">
        <v>1.0888791944012903</v>
      </c>
      <c r="U688" s="219">
        <v>0.26583202716502718</v>
      </c>
      <c r="V688" s="219">
        <v>1.1004544515789827</v>
      </c>
      <c r="W688" s="219">
        <v>3.1519988367172105</v>
      </c>
      <c r="X688" s="216"/>
      <c r="Y688" s="217"/>
      <c r="Z688" s="217"/>
      <c r="AA688" s="217"/>
      <c r="AB688" s="217"/>
      <c r="AC688" s="217"/>
      <c r="AD688" s="217"/>
      <c r="AE688" s="217"/>
      <c r="AF688" s="217"/>
      <c r="AG688" s="217"/>
      <c r="AH688" s="217"/>
      <c r="AI688" s="217"/>
      <c r="AJ688" s="217"/>
      <c r="AK688" s="217"/>
      <c r="AL688" s="217"/>
      <c r="AM688" s="217"/>
      <c r="AN688" s="217"/>
      <c r="AO688" s="217"/>
      <c r="AP688" s="217"/>
      <c r="AQ688" s="217"/>
      <c r="AR688" s="217"/>
      <c r="AS688" s="217"/>
      <c r="AT688" s="217"/>
      <c r="AU688" s="217"/>
      <c r="AV688" s="217"/>
      <c r="AW688" s="217"/>
      <c r="AX688" s="217"/>
      <c r="AY688" s="217"/>
      <c r="AZ688" s="217"/>
      <c r="BA688" s="217"/>
      <c r="BB688" s="217"/>
      <c r="BC688" s="217"/>
      <c r="BD688" s="217"/>
      <c r="BE688" s="217"/>
      <c r="BF688" s="217"/>
      <c r="BG688" s="217"/>
      <c r="BH688" s="217"/>
      <c r="BI688" s="217"/>
      <c r="BJ688" s="217"/>
      <c r="BK688" s="217"/>
      <c r="BL688" s="217"/>
      <c r="BM688" s="222"/>
    </row>
    <row r="689" spans="1:65">
      <c r="A689" s="29"/>
      <c r="B689" s="3" t="s">
        <v>86</v>
      </c>
      <c r="C689" s="28"/>
      <c r="D689" s="13">
        <v>2.5145943678513263E-2</v>
      </c>
      <c r="E689" s="13">
        <v>2.2324378061778331E-2</v>
      </c>
      <c r="F689" s="13">
        <v>2.8156233134573702E-2</v>
      </c>
      <c r="G689" s="13">
        <v>7.0304812144233808E-3</v>
      </c>
      <c r="H689" s="13">
        <v>6.2540120624704522E-3</v>
      </c>
      <c r="I689" s="13">
        <v>1.7897440516832463E-2</v>
      </c>
      <c r="J689" s="13">
        <v>1.2667134167135602E-2</v>
      </c>
      <c r="K689" s="13">
        <v>2.1492649883070081E-2</v>
      </c>
      <c r="L689" s="13">
        <v>6.4691505246517386E-3</v>
      </c>
      <c r="M689" s="13">
        <v>1.8234453167949877E-2</v>
      </c>
      <c r="N689" s="13">
        <v>2.0127059951970991E-2</v>
      </c>
      <c r="O689" s="13">
        <v>2.5086529351381656E-2</v>
      </c>
      <c r="P689" s="13">
        <v>2.028796810854502E-2</v>
      </c>
      <c r="Q689" s="13">
        <v>1.5797788309636594E-2</v>
      </c>
      <c r="R689" s="13">
        <v>1.8536883024246623E-2</v>
      </c>
      <c r="S689" s="13">
        <v>5.1168134969723535E-3</v>
      </c>
      <c r="T689" s="13">
        <v>1.8663567629108972E-2</v>
      </c>
      <c r="U689" s="13">
        <v>4.0055051807889588E-3</v>
      </c>
      <c r="V689" s="13">
        <v>1.6686193352221115E-2</v>
      </c>
      <c r="W689" s="13">
        <v>4.4638499351625706E-2</v>
      </c>
      <c r="X689" s="15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55"/>
    </row>
    <row r="690" spans="1:65">
      <c r="A690" s="29"/>
      <c r="B690" s="3" t="s">
        <v>257</v>
      </c>
      <c r="C690" s="28"/>
      <c r="D690" s="13">
        <v>6.5981601210980401E-3</v>
      </c>
      <c r="E690" s="13">
        <v>2.6952352721640205E-2</v>
      </c>
      <c r="F690" s="13">
        <v>-1.25943788074524E-2</v>
      </c>
      <c r="G690" s="13">
        <v>-2.9766650480366641E-2</v>
      </c>
      <c r="H690" s="13">
        <v>2.5033098828785016E-2</v>
      </c>
      <c r="I690" s="13">
        <v>2.5285632235739985E-2</v>
      </c>
      <c r="J690" s="13">
        <v>-2.6729936261737364E-2</v>
      </c>
      <c r="K690" s="13">
        <v>3.3871768072196495E-2</v>
      </c>
      <c r="L690" s="13">
        <v>1.0424251680969387E-3</v>
      </c>
      <c r="M690" s="13">
        <v>4.8013638861655217E-2</v>
      </c>
      <c r="N690" s="13">
        <v>0.13614779788881615</v>
      </c>
      <c r="O690" s="13">
        <v>-7.5437106683602373E-3</v>
      </c>
      <c r="P690" s="13">
        <v>-1.739251353959026E-2</v>
      </c>
      <c r="Q690" s="13">
        <v>-4.0878120386369621E-2</v>
      </c>
      <c r="R690" s="13">
        <v>-1.9917847609136285E-2</v>
      </c>
      <c r="S690" s="13">
        <v>-5.5264106802550672E-2</v>
      </c>
      <c r="T690" s="13">
        <v>-0.1159941822850199</v>
      </c>
      <c r="U690" s="13">
        <v>5.5880264932797186E-3</v>
      </c>
      <c r="V690" s="13">
        <v>-7.2530868058551246E-4</v>
      </c>
      <c r="W690" s="13">
        <v>6.9908285244620449E-2</v>
      </c>
      <c r="X690" s="15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55"/>
    </row>
    <row r="691" spans="1:65">
      <c r="A691" s="29"/>
      <c r="B691" s="45" t="s">
        <v>258</v>
      </c>
      <c r="C691" s="46"/>
      <c r="D691" s="44">
        <v>0.17</v>
      </c>
      <c r="E691" s="44">
        <v>0.7</v>
      </c>
      <c r="F691" s="44">
        <v>0.33</v>
      </c>
      <c r="G691" s="44">
        <v>0.78</v>
      </c>
      <c r="H691" s="44">
        <v>0.65</v>
      </c>
      <c r="I691" s="44">
        <v>0.65</v>
      </c>
      <c r="J691" s="44">
        <v>0.7</v>
      </c>
      <c r="K691" s="44">
        <v>0.88</v>
      </c>
      <c r="L691" s="44">
        <v>0.02</v>
      </c>
      <c r="M691" s="44">
        <v>1.24</v>
      </c>
      <c r="N691" s="44">
        <v>3.53</v>
      </c>
      <c r="O691" s="44">
        <v>0.2</v>
      </c>
      <c r="P691" s="44">
        <v>0.46</v>
      </c>
      <c r="Q691" s="44">
        <v>1.07</v>
      </c>
      <c r="R691" s="44">
        <v>0.52</v>
      </c>
      <c r="S691" s="44">
        <v>1.44</v>
      </c>
      <c r="T691" s="44">
        <v>3.02</v>
      </c>
      <c r="U691" s="44">
        <v>0.14000000000000001</v>
      </c>
      <c r="V691" s="44">
        <v>0.02</v>
      </c>
      <c r="W691" s="44">
        <v>1.81</v>
      </c>
      <c r="X691" s="15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55"/>
    </row>
    <row r="692" spans="1:65">
      <c r="B692" s="3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BM692" s="55"/>
    </row>
    <row r="693" spans="1:65" ht="15">
      <c r="B693" s="8" t="s">
        <v>513</v>
      </c>
      <c r="BM693" s="27" t="s">
        <v>275</v>
      </c>
    </row>
    <row r="694" spans="1:65" ht="15">
      <c r="A694" s="24" t="s">
        <v>121</v>
      </c>
      <c r="B694" s="18" t="s">
        <v>108</v>
      </c>
      <c r="C694" s="15" t="s">
        <v>109</v>
      </c>
      <c r="D694" s="16" t="s">
        <v>224</v>
      </c>
      <c r="E694" s="17" t="s">
        <v>224</v>
      </c>
      <c r="F694" s="17" t="s">
        <v>224</v>
      </c>
      <c r="G694" s="15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7">
        <v>1</v>
      </c>
    </row>
    <row r="695" spans="1:65">
      <c r="A695" s="29"/>
      <c r="B695" s="19" t="s">
        <v>225</v>
      </c>
      <c r="C695" s="9" t="s">
        <v>225</v>
      </c>
      <c r="D695" s="151" t="s">
        <v>231</v>
      </c>
      <c r="E695" s="152" t="s">
        <v>236</v>
      </c>
      <c r="F695" s="152" t="s">
        <v>237</v>
      </c>
      <c r="G695" s="15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7" t="s">
        <v>82</v>
      </c>
    </row>
    <row r="696" spans="1:65">
      <c r="A696" s="29"/>
      <c r="B696" s="19"/>
      <c r="C696" s="9"/>
      <c r="D696" s="10" t="s">
        <v>277</v>
      </c>
      <c r="E696" s="11" t="s">
        <v>261</v>
      </c>
      <c r="F696" s="11" t="s">
        <v>261</v>
      </c>
      <c r="G696" s="15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7">
        <v>1</v>
      </c>
    </row>
    <row r="697" spans="1:65">
      <c r="A697" s="29"/>
      <c r="B697" s="19"/>
      <c r="C697" s="9"/>
      <c r="D697" s="25" t="s">
        <v>280</v>
      </c>
      <c r="E697" s="25" t="s">
        <v>280</v>
      </c>
      <c r="F697" s="25" t="s">
        <v>280</v>
      </c>
      <c r="G697" s="15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7">
        <v>1</v>
      </c>
    </row>
    <row r="698" spans="1:65">
      <c r="A698" s="29"/>
      <c r="B698" s="18">
        <v>1</v>
      </c>
      <c r="C698" s="14">
        <v>1</v>
      </c>
      <c r="D698" s="213">
        <v>25</v>
      </c>
      <c r="E698" s="213">
        <v>31</v>
      </c>
      <c r="F698" s="213">
        <v>27</v>
      </c>
      <c r="G698" s="216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  <c r="AA698" s="217"/>
      <c r="AB698" s="217"/>
      <c r="AC698" s="217"/>
      <c r="AD698" s="217"/>
      <c r="AE698" s="217"/>
      <c r="AF698" s="217"/>
      <c r="AG698" s="217"/>
      <c r="AH698" s="217"/>
      <c r="AI698" s="217"/>
      <c r="AJ698" s="217"/>
      <c r="AK698" s="217"/>
      <c r="AL698" s="217"/>
      <c r="AM698" s="217"/>
      <c r="AN698" s="217"/>
      <c r="AO698" s="217"/>
      <c r="AP698" s="217"/>
      <c r="AQ698" s="217"/>
      <c r="AR698" s="217"/>
      <c r="AS698" s="217"/>
      <c r="AT698" s="217"/>
      <c r="AU698" s="217"/>
      <c r="AV698" s="217"/>
      <c r="AW698" s="217"/>
      <c r="AX698" s="217"/>
      <c r="AY698" s="217"/>
      <c r="AZ698" s="217"/>
      <c r="BA698" s="217"/>
      <c r="BB698" s="217"/>
      <c r="BC698" s="217"/>
      <c r="BD698" s="217"/>
      <c r="BE698" s="217"/>
      <c r="BF698" s="217"/>
      <c r="BG698" s="217"/>
      <c r="BH698" s="217"/>
      <c r="BI698" s="217"/>
      <c r="BJ698" s="217"/>
      <c r="BK698" s="217"/>
      <c r="BL698" s="217"/>
      <c r="BM698" s="218">
        <v>1</v>
      </c>
    </row>
    <row r="699" spans="1:65">
      <c r="A699" s="29"/>
      <c r="B699" s="19">
        <v>1</v>
      </c>
      <c r="C699" s="9">
        <v>2</v>
      </c>
      <c r="D699" s="219">
        <v>26</v>
      </c>
      <c r="E699" s="219">
        <v>26</v>
      </c>
      <c r="F699" s="219">
        <v>26</v>
      </c>
      <c r="G699" s="216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  <c r="AA699" s="217"/>
      <c r="AB699" s="217"/>
      <c r="AC699" s="217"/>
      <c r="AD699" s="217"/>
      <c r="AE699" s="217"/>
      <c r="AF699" s="217"/>
      <c r="AG699" s="217"/>
      <c r="AH699" s="217"/>
      <c r="AI699" s="217"/>
      <c r="AJ699" s="217"/>
      <c r="AK699" s="217"/>
      <c r="AL699" s="217"/>
      <c r="AM699" s="217"/>
      <c r="AN699" s="217"/>
      <c r="AO699" s="217"/>
      <c r="AP699" s="217"/>
      <c r="AQ699" s="217"/>
      <c r="AR699" s="217"/>
      <c r="AS699" s="217"/>
      <c r="AT699" s="217"/>
      <c r="AU699" s="217"/>
      <c r="AV699" s="217"/>
      <c r="AW699" s="217"/>
      <c r="AX699" s="217"/>
      <c r="AY699" s="217"/>
      <c r="AZ699" s="217"/>
      <c r="BA699" s="217"/>
      <c r="BB699" s="217"/>
      <c r="BC699" s="217"/>
      <c r="BD699" s="217"/>
      <c r="BE699" s="217"/>
      <c r="BF699" s="217"/>
      <c r="BG699" s="217"/>
      <c r="BH699" s="217"/>
      <c r="BI699" s="217"/>
      <c r="BJ699" s="217"/>
      <c r="BK699" s="217"/>
      <c r="BL699" s="217"/>
      <c r="BM699" s="218">
        <v>6</v>
      </c>
    </row>
    <row r="700" spans="1:65">
      <c r="A700" s="29"/>
      <c r="B700" s="19">
        <v>1</v>
      </c>
      <c r="C700" s="9">
        <v>3</v>
      </c>
      <c r="D700" s="219">
        <v>27</v>
      </c>
      <c r="E700" s="219">
        <v>24</v>
      </c>
      <c r="F700" s="219">
        <v>26</v>
      </c>
      <c r="G700" s="216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  <c r="AA700" s="217"/>
      <c r="AB700" s="217"/>
      <c r="AC700" s="217"/>
      <c r="AD700" s="217"/>
      <c r="AE700" s="217"/>
      <c r="AF700" s="217"/>
      <c r="AG700" s="217"/>
      <c r="AH700" s="217"/>
      <c r="AI700" s="217"/>
      <c r="AJ700" s="217"/>
      <c r="AK700" s="217"/>
      <c r="AL700" s="217"/>
      <c r="AM700" s="217"/>
      <c r="AN700" s="217"/>
      <c r="AO700" s="217"/>
      <c r="AP700" s="217"/>
      <c r="AQ700" s="217"/>
      <c r="AR700" s="217"/>
      <c r="AS700" s="217"/>
      <c r="AT700" s="217"/>
      <c r="AU700" s="217"/>
      <c r="AV700" s="217"/>
      <c r="AW700" s="217"/>
      <c r="AX700" s="217"/>
      <c r="AY700" s="217"/>
      <c r="AZ700" s="217"/>
      <c r="BA700" s="217"/>
      <c r="BB700" s="217"/>
      <c r="BC700" s="217"/>
      <c r="BD700" s="217"/>
      <c r="BE700" s="217"/>
      <c r="BF700" s="217"/>
      <c r="BG700" s="217"/>
      <c r="BH700" s="217"/>
      <c r="BI700" s="217"/>
      <c r="BJ700" s="217"/>
      <c r="BK700" s="217"/>
      <c r="BL700" s="217"/>
      <c r="BM700" s="218">
        <v>16</v>
      </c>
    </row>
    <row r="701" spans="1:65">
      <c r="A701" s="29"/>
      <c r="B701" s="19">
        <v>1</v>
      </c>
      <c r="C701" s="9">
        <v>4</v>
      </c>
      <c r="D701" s="219">
        <v>27</v>
      </c>
      <c r="E701" s="219">
        <v>24</v>
      </c>
      <c r="F701" s="219">
        <v>27</v>
      </c>
      <c r="G701" s="216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  <c r="AA701" s="217"/>
      <c r="AB701" s="217"/>
      <c r="AC701" s="217"/>
      <c r="AD701" s="217"/>
      <c r="AE701" s="217"/>
      <c r="AF701" s="217"/>
      <c r="AG701" s="217"/>
      <c r="AH701" s="217"/>
      <c r="AI701" s="217"/>
      <c r="AJ701" s="217"/>
      <c r="AK701" s="217"/>
      <c r="AL701" s="217"/>
      <c r="AM701" s="217"/>
      <c r="AN701" s="217"/>
      <c r="AO701" s="217"/>
      <c r="AP701" s="217"/>
      <c r="AQ701" s="217"/>
      <c r="AR701" s="217"/>
      <c r="AS701" s="217"/>
      <c r="AT701" s="217"/>
      <c r="AU701" s="217"/>
      <c r="AV701" s="217"/>
      <c r="AW701" s="217"/>
      <c r="AX701" s="217"/>
      <c r="AY701" s="217"/>
      <c r="AZ701" s="217"/>
      <c r="BA701" s="217"/>
      <c r="BB701" s="217"/>
      <c r="BC701" s="217"/>
      <c r="BD701" s="217"/>
      <c r="BE701" s="217"/>
      <c r="BF701" s="217"/>
      <c r="BG701" s="217"/>
      <c r="BH701" s="217"/>
      <c r="BI701" s="217"/>
      <c r="BJ701" s="217"/>
      <c r="BK701" s="217"/>
      <c r="BL701" s="217"/>
      <c r="BM701" s="218">
        <v>26.6</v>
      </c>
    </row>
    <row r="702" spans="1:65">
      <c r="A702" s="29"/>
      <c r="B702" s="19">
        <v>1</v>
      </c>
      <c r="C702" s="9">
        <v>5</v>
      </c>
      <c r="D702" s="219">
        <v>25</v>
      </c>
      <c r="E702" s="219">
        <v>34</v>
      </c>
      <c r="F702" s="221">
        <v>19</v>
      </c>
      <c r="G702" s="216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  <c r="AA702" s="217"/>
      <c r="AB702" s="217"/>
      <c r="AC702" s="217"/>
      <c r="AD702" s="217"/>
      <c r="AE702" s="217"/>
      <c r="AF702" s="217"/>
      <c r="AG702" s="217"/>
      <c r="AH702" s="217"/>
      <c r="AI702" s="217"/>
      <c r="AJ702" s="217"/>
      <c r="AK702" s="217"/>
      <c r="AL702" s="217"/>
      <c r="AM702" s="217"/>
      <c r="AN702" s="217"/>
      <c r="AO702" s="217"/>
      <c r="AP702" s="217"/>
      <c r="AQ702" s="217"/>
      <c r="AR702" s="217"/>
      <c r="AS702" s="217"/>
      <c r="AT702" s="217"/>
      <c r="AU702" s="217"/>
      <c r="AV702" s="217"/>
      <c r="AW702" s="217"/>
      <c r="AX702" s="217"/>
      <c r="AY702" s="217"/>
      <c r="AZ702" s="217"/>
      <c r="BA702" s="217"/>
      <c r="BB702" s="217"/>
      <c r="BC702" s="217"/>
      <c r="BD702" s="217"/>
      <c r="BE702" s="217"/>
      <c r="BF702" s="217"/>
      <c r="BG702" s="217"/>
      <c r="BH702" s="217"/>
      <c r="BI702" s="217"/>
      <c r="BJ702" s="217"/>
      <c r="BK702" s="217"/>
      <c r="BL702" s="217"/>
      <c r="BM702" s="218">
        <v>12</v>
      </c>
    </row>
    <row r="703" spans="1:65">
      <c r="A703" s="29"/>
      <c r="B703" s="19">
        <v>1</v>
      </c>
      <c r="C703" s="9">
        <v>6</v>
      </c>
      <c r="D703" s="219">
        <v>26</v>
      </c>
      <c r="E703" s="219">
        <v>23</v>
      </c>
      <c r="F703" s="219">
        <v>28</v>
      </c>
      <c r="G703" s="216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  <c r="AA703" s="217"/>
      <c r="AB703" s="217"/>
      <c r="AC703" s="217"/>
      <c r="AD703" s="217"/>
      <c r="AE703" s="217"/>
      <c r="AF703" s="217"/>
      <c r="AG703" s="217"/>
      <c r="AH703" s="217"/>
      <c r="AI703" s="217"/>
      <c r="AJ703" s="217"/>
      <c r="AK703" s="217"/>
      <c r="AL703" s="217"/>
      <c r="AM703" s="217"/>
      <c r="AN703" s="217"/>
      <c r="AO703" s="217"/>
      <c r="AP703" s="217"/>
      <c r="AQ703" s="217"/>
      <c r="AR703" s="217"/>
      <c r="AS703" s="217"/>
      <c r="AT703" s="217"/>
      <c r="AU703" s="217"/>
      <c r="AV703" s="217"/>
      <c r="AW703" s="217"/>
      <c r="AX703" s="217"/>
      <c r="AY703" s="217"/>
      <c r="AZ703" s="217"/>
      <c r="BA703" s="217"/>
      <c r="BB703" s="217"/>
      <c r="BC703" s="217"/>
      <c r="BD703" s="217"/>
      <c r="BE703" s="217"/>
      <c r="BF703" s="217"/>
      <c r="BG703" s="217"/>
      <c r="BH703" s="217"/>
      <c r="BI703" s="217"/>
      <c r="BJ703" s="217"/>
      <c r="BK703" s="217"/>
      <c r="BL703" s="217"/>
      <c r="BM703" s="222"/>
    </row>
    <row r="704" spans="1:65">
      <c r="A704" s="29"/>
      <c r="B704" s="20" t="s">
        <v>254</v>
      </c>
      <c r="C704" s="12"/>
      <c r="D704" s="223">
        <v>26</v>
      </c>
      <c r="E704" s="223">
        <v>27</v>
      </c>
      <c r="F704" s="223">
        <v>25.5</v>
      </c>
      <c r="G704" s="216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  <c r="AA704" s="217"/>
      <c r="AB704" s="217"/>
      <c r="AC704" s="217"/>
      <c r="AD704" s="217"/>
      <c r="AE704" s="217"/>
      <c r="AF704" s="217"/>
      <c r="AG704" s="217"/>
      <c r="AH704" s="217"/>
      <c r="AI704" s="217"/>
      <c r="AJ704" s="217"/>
      <c r="AK704" s="217"/>
      <c r="AL704" s="217"/>
      <c r="AM704" s="217"/>
      <c r="AN704" s="217"/>
      <c r="AO704" s="217"/>
      <c r="AP704" s="217"/>
      <c r="AQ704" s="217"/>
      <c r="AR704" s="217"/>
      <c r="AS704" s="217"/>
      <c r="AT704" s="217"/>
      <c r="AU704" s="217"/>
      <c r="AV704" s="217"/>
      <c r="AW704" s="217"/>
      <c r="AX704" s="217"/>
      <c r="AY704" s="217"/>
      <c r="AZ704" s="217"/>
      <c r="BA704" s="217"/>
      <c r="BB704" s="217"/>
      <c r="BC704" s="217"/>
      <c r="BD704" s="217"/>
      <c r="BE704" s="217"/>
      <c r="BF704" s="217"/>
      <c r="BG704" s="217"/>
      <c r="BH704" s="217"/>
      <c r="BI704" s="217"/>
      <c r="BJ704" s="217"/>
      <c r="BK704" s="217"/>
      <c r="BL704" s="217"/>
      <c r="BM704" s="222"/>
    </row>
    <row r="705" spans="1:65">
      <c r="A705" s="29"/>
      <c r="B705" s="3" t="s">
        <v>255</v>
      </c>
      <c r="C705" s="28"/>
      <c r="D705" s="219">
        <v>26</v>
      </c>
      <c r="E705" s="219">
        <v>25</v>
      </c>
      <c r="F705" s="219">
        <v>26.5</v>
      </c>
      <c r="G705" s="216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  <c r="AA705" s="217"/>
      <c r="AB705" s="217"/>
      <c r="AC705" s="217"/>
      <c r="AD705" s="217"/>
      <c r="AE705" s="217"/>
      <c r="AF705" s="217"/>
      <c r="AG705" s="217"/>
      <c r="AH705" s="217"/>
      <c r="AI705" s="217"/>
      <c r="AJ705" s="217"/>
      <c r="AK705" s="217"/>
      <c r="AL705" s="217"/>
      <c r="AM705" s="217"/>
      <c r="AN705" s="217"/>
      <c r="AO705" s="217"/>
      <c r="AP705" s="217"/>
      <c r="AQ705" s="217"/>
      <c r="AR705" s="217"/>
      <c r="AS705" s="217"/>
      <c r="AT705" s="217"/>
      <c r="AU705" s="217"/>
      <c r="AV705" s="217"/>
      <c r="AW705" s="217"/>
      <c r="AX705" s="217"/>
      <c r="AY705" s="217"/>
      <c r="AZ705" s="217"/>
      <c r="BA705" s="217"/>
      <c r="BB705" s="217"/>
      <c r="BC705" s="217"/>
      <c r="BD705" s="217"/>
      <c r="BE705" s="217"/>
      <c r="BF705" s="217"/>
      <c r="BG705" s="217"/>
      <c r="BH705" s="217"/>
      <c r="BI705" s="217"/>
      <c r="BJ705" s="217"/>
      <c r="BK705" s="217"/>
      <c r="BL705" s="217"/>
      <c r="BM705" s="222"/>
    </row>
    <row r="706" spans="1:65">
      <c r="A706" s="29"/>
      <c r="B706" s="3" t="s">
        <v>256</v>
      </c>
      <c r="C706" s="28"/>
      <c r="D706" s="219">
        <v>0.89442719099991586</v>
      </c>
      <c r="E706" s="219">
        <v>4.4721359549995796</v>
      </c>
      <c r="F706" s="219">
        <v>3.271085446759225</v>
      </c>
      <c r="G706" s="216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  <c r="AA706" s="217"/>
      <c r="AB706" s="217"/>
      <c r="AC706" s="217"/>
      <c r="AD706" s="217"/>
      <c r="AE706" s="217"/>
      <c r="AF706" s="217"/>
      <c r="AG706" s="217"/>
      <c r="AH706" s="217"/>
      <c r="AI706" s="217"/>
      <c r="AJ706" s="217"/>
      <c r="AK706" s="217"/>
      <c r="AL706" s="217"/>
      <c r="AM706" s="217"/>
      <c r="AN706" s="217"/>
      <c r="AO706" s="217"/>
      <c r="AP706" s="217"/>
      <c r="AQ706" s="217"/>
      <c r="AR706" s="217"/>
      <c r="AS706" s="217"/>
      <c r="AT706" s="217"/>
      <c r="AU706" s="217"/>
      <c r="AV706" s="217"/>
      <c r="AW706" s="217"/>
      <c r="AX706" s="217"/>
      <c r="AY706" s="217"/>
      <c r="AZ706" s="217"/>
      <c r="BA706" s="217"/>
      <c r="BB706" s="217"/>
      <c r="BC706" s="217"/>
      <c r="BD706" s="217"/>
      <c r="BE706" s="217"/>
      <c r="BF706" s="217"/>
      <c r="BG706" s="217"/>
      <c r="BH706" s="217"/>
      <c r="BI706" s="217"/>
      <c r="BJ706" s="217"/>
      <c r="BK706" s="217"/>
      <c r="BL706" s="217"/>
      <c r="BM706" s="222"/>
    </row>
    <row r="707" spans="1:65">
      <c r="A707" s="29"/>
      <c r="B707" s="3" t="s">
        <v>86</v>
      </c>
      <c r="C707" s="28"/>
      <c r="D707" s="13">
        <v>3.4401045807689073E-2</v>
      </c>
      <c r="E707" s="13">
        <v>0.16563466499998444</v>
      </c>
      <c r="F707" s="13">
        <v>0.12827786065722452</v>
      </c>
      <c r="G707" s="15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55"/>
    </row>
    <row r="708" spans="1:65">
      <c r="A708" s="29"/>
      <c r="B708" s="3" t="s">
        <v>257</v>
      </c>
      <c r="C708" s="28"/>
      <c r="D708" s="13">
        <v>-2.2556390977443663E-2</v>
      </c>
      <c r="E708" s="13">
        <v>1.5037593984962294E-2</v>
      </c>
      <c r="F708" s="13">
        <v>-4.1353383458646698E-2</v>
      </c>
      <c r="G708" s="15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55"/>
    </row>
    <row r="709" spans="1:65">
      <c r="A709" s="29"/>
      <c r="B709" s="45" t="s">
        <v>258</v>
      </c>
      <c r="C709" s="46"/>
      <c r="D709" s="44">
        <v>0</v>
      </c>
      <c r="E709" s="44">
        <v>1.35</v>
      </c>
      <c r="F709" s="44">
        <v>0.67</v>
      </c>
      <c r="G709" s="15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55"/>
    </row>
    <row r="710" spans="1:65">
      <c r="B710" s="30"/>
      <c r="C710" s="20"/>
      <c r="D710" s="20"/>
      <c r="E710" s="20"/>
      <c r="F710" s="20"/>
      <c r="BM710" s="55"/>
    </row>
    <row r="711" spans="1:65" ht="15">
      <c r="B711" s="8" t="s">
        <v>514</v>
      </c>
      <c r="BM711" s="27" t="s">
        <v>275</v>
      </c>
    </row>
    <row r="712" spans="1:65" ht="15">
      <c r="A712" s="24" t="s">
        <v>40</v>
      </c>
      <c r="B712" s="18" t="s">
        <v>108</v>
      </c>
      <c r="C712" s="15" t="s">
        <v>109</v>
      </c>
      <c r="D712" s="16" t="s">
        <v>224</v>
      </c>
      <c r="E712" s="17" t="s">
        <v>224</v>
      </c>
      <c r="F712" s="15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7">
        <v>1</v>
      </c>
    </row>
    <row r="713" spans="1:65">
      <c r="A713" s="29"/>
      <c r="B713" s="19" t="s">
        <v>225</v>
      </c>
      <c r="C713" s="9" t="s">
        <v>225</v>
      </c>
      <c r="D713" s="151" t="s">
        <v>236</v>
      </c>
      <c r="E713" s="152" t="s">
        <v>241</v>
      </c>
      <c r="F713" s="15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7" t="s">
        <v>3</v>
      </c>
    </row>
    <row r="714" spans="1:65">
      <c r="A714" s="29"/>
      <c r="B714" s="19"/>
      <c r="C714" s="9"/>
      <c r="D714" s="10" t="s">
        <v>261</v>
      </c>
      <c r="E714" s="11" t="s">
        <v>277</v>
      </c>
      <c r="F714" s="15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7">
        <v>2</v>
      </c>
    </row>
    <row r="715" spans="1:65">
      <c r="A715" s="29"/>
      <c r="B715" s="19"/>
      <c r="C715" s="9"/>
      <c r="D715" s="25" t="s">
        <v>280</v>
      </c>
      <c r="E715" s="25" t="s">
        <v>279</v>
      </c>
      <c r="F715" s="15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7">
        <v>2</v>
      </c>
    </row>
    <row r="716" spans="1:65">
      <c r="A716" s="29"/>
      <c r="B716" s="18">
        <v>1</v>
      </c>
      <c r="C716" s="14">
        <v>1</v>
      </c>
      <c r="D716" s="21">
        <v>3.2410000000000001</v>
      </c>
      <c r="E716" s="21">
        <v>2.2999999999999998</v>
      </c>
      <c r="F716" s="15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7">
        <v>1</v>
      </c>
    </row>
    <row r="717" spans="1:65">
      <c r="A717" s="29"/>
      <c r="B717" s="19">
        <v>1</v>
      </c>
      <c r="C717" s="9">
        <v>2</v>
      </c>
      <c r="D717" s="11">
        <v>3.2719999999999998</v>
      </c>
      <c r="E717" s="11">
        <v>2.2999999999999998</v>
      </c>
      <c r="F717" s="15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7">
        <v>7</v>
      </c>
    </row>
    <row r="718" spans="1:65">
      <c r="A718" s="29"/>
      <c r="B718" s="19">
        <v>1</v>
      </c>
      <c r="C718" s="9">
        <v>3</v>
      </c>
      <c r="D718" s="11">
        <v>3.1560000000000001</v>
      </c>
      <c r="E718" s="11">
        <v>2.4</v>
      </c>
      <c r="F718" s="15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7">
        <v>16</v>
      </c>
    </row>
    <row r="719" spans="1:65">
      <c r="A719" s="29"/>
      <c r="B719" s="19">
        <v>1</v>
      </c>
      <c r="C719" s="9">
        <v>4</v>
      </c>
      <c r="D719" s="11">
        <v>3.2850000000000001</v>
      </c>
      <c r="E719" s="11">
        <v>2.4</v>
      </c>
      <c r="F719" s="15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7">
        <v>2.82541666666667</v>
      </c>
    </row>
    <row r="720" spans="1:65">
      <c r="A720" s="29"/>
      <c r="B720" s="19">
        <v>1</v>
      </c>
      <c r="C720" s="9">
        <v>5</v>
      </c>
      <c r="D720" s="11">
        <v>3.1520000000000001</v>
      </c>
      <c r="E720" s="11">
        <v>2.5</v>
      </c>
      <c r="F720" s="15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7">
        <v>13</v>
      </c>
    </row>
    <row r="721" spans="1:65">
      <c r="A721" s="29"/>
      <c r="B721" s="19">
        <v>1</v>
      </c>
      <c r="C721" s="9">
        <v>6</v>
      </c>
      <c r="D721" s="11">
        <v>3.2989999999999999</v>
      </c>
      <c r="E721" s="11">
        <v>2.6</v>
      </c>
      <c r="F721" s="15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55"/>
    </row>
    <row r="722" spans="1:65">
      <c r="A722" s="29"/>
      <c r="B722" s="20" t="s">
        <v>254</v>
      </c>
      <c r="C722" s="12"/>
      <c r="D722" s="22">
        <v>3.2341666666666669</v>
      </c>
      <c r="E722" s="22">
        <v>2.4166666666666665</v>
      </c>
      <c r="F722" s="15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55"/>
    </row>
    <row r="723" spans="1:65">
      <c r="A723" s="29"/>
      <c r="B723" s="3" t="s">
        <v>255</v>
      </c>
      <c r="C723" s="28"/>
      <c r="D723" s="11">
        <v>3.2565</v>
      </c>
      <c r="E723" s="11">
        <v>2.4</v>
      </c>
      <c r="F723" s="15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55"/>
    </row>
    <row r="724" spans="1:65">
      <c r="A724" s="29"/>
      <c r="B724" s="3" t="s">
        <v>256</v>
      </c>
      <c r="C724" s="28"/>
      <c r="D724" s="23">
        <v>6.5002820451628529E-2</v>
      </c>
      <c r="E724" s="23">
        <v>0.11690451944500133</v>
      </c>
      <c r="F724" s="15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5"/>
    </row>
    <row r="725" spans="1:65">
      <c r="A725" s="29"/>
      <c r="B725" s="3" t="s">
        <v>86</v>
      </c>
      <c r="C725" s="28"/>
      <c r="D725" s="13">
        <v>2.0098784988908588E-2</v>
      </c>
      <c r="E725" s="13">
        <v>4.8374283908276416E-2</v>
      </c>
      <c r="F725" s="15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55"/>
    </row>
    <row r="726" spans="1:65">
      <c r="A726" s="29"/>
      <c r="B726" s="3" t="s">
        <v>257</v>
      </c>
      <c r="C726" s="28"/>
      <c r="D726" s="13">
        <v>0.14466892788674102</v>
      </c>
      <c r="E726" s="13">
        <v>-0.14466892788674346</v>
      </c>
      <c r="F726" s="15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55"/>
    </row>
    <row r="727" spans="1:65">
      <c r="A727" s="29"/>
      <c r="B727" s="45" t="s">
        <v>258</v>
      </c>
      <c r="C727" s="46"/>
      <c r="D727" s="44">
        <v>0.67</v>
      </c>
      <c r="E727" s="44">
        <v>0.67</v>
      </c>
      <c r="F727" s="15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55"/>
    </row>
    <row r="728" spans="1:65">
      <c r="B728" s="30"/>
      <c r="C728" s="20"/>
      <c r="D728" s="20"/>
      <c r="E728" s="20"/>
      <c r="BM728" s="55"/>
    </row>
    <row r="729" spans="1:65" ht="15">
      <c r="B729" s="8" t="s">
        <v>515</v>
      </c>
      <c r="BM729" s="27" t="s">
        <v>275</v>
      </c>
    </row>
    <row r="730" spans="1:65" ht="15">
      <c r="A730" s="24" t="s">
        <v>122</v>
      </c>
      <c r="B730" s="18" t="s">
        <v>108</v>
      </c>
      <c r="C730" s="15" t="s">
        <v>109</v>
      </c>
      <c r="D730" s="16" t="s">
        <v>224</v>
      </c>
      <c r="E730" s="17" t="s">
        <v>224</v>
      </c>
      <c r="F730" s="17" t="s">
        <v>224</v>
      </c>
      <c r="G730" s="15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7">
        <v>1</v>
      </c>
    </row>
    <row r="731" spans="1:65">
      <c r="A731" s="29"/>
      <c r="B731" s="19" t="s">
        <v>225</v>
      </c>
      <c r="C731" s="9" t="s">
        <v>225</v>
      </c>
      <c r="D731" s="151" t="s">
        <v>231</v>
      </c>
      <c r="E731" s="152" t="s">
        <v>236</v>
      </c>
      <c r="F731" s="152" t="s">
        <v>237</v>
      </c>
      <c r="G731" s="15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7" t="s">
        <v>82</v>
      </c>
    </row>
    <row r="732" spans="1:65">
      <c r="A732" s="29"/>
      <c r="B732" s="19"/>
      <c r="C732" s="9"/>
      <c r="D732" s="10" t="s">
        <v>277</v>
      </c>
      <c r="E732" s="11" t="s">
        <v>261</v>
      </c>
      <c r="F732" s="11" t="s">
        <v>261</v>
      </c>
      <c r="G732" s="15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7">
        <v>2</v>
      </c>
    </row>
    <row r="733" spans="1:65">
      <c r="A733" s="29"/>
      <c r="B733" s="19"/>
      <c r="C733" s="9"/>
      <c r="D733" s="25" t="s">
        <v>280</v>
      </c>
      <c r="E733" s="25" t="s">
        <v>280</v>
      </c>
      <c r="F733" s="25" t="s">
        <v>280</v>
      </c>
      <c r="G733" s="15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7">
        <v>2</v>
      </c>
    </row>
    <row r="734" spans="1:65">
      <c r="A734" s="29"/>
      <c r="B734" s="18">
        <v>1</v>
      </c>
      <c r="C734" s="14">
        <v>1</v>
      </c>
      <c r="D734" s="147" t="s">
        <v>102</v>
      </c>
      <c r="E734" s="147" t="s">
        <v>102</v>
      </c>
      <c r="F734" s="147" t="s">
        <v>102</v>
      </c>
      <c r="G734" s="15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7">
        <v>1</v>
      </c>
    </row>
    <row r="735" spans="1:65">
      <c r="A735" s="29"/>
      <c r="B735" s="19">
        <v>1</v>
      </c>
      <c r="C735" s="9">
        <v>2</v>
      </c>
      <c r="D735" s="148" t="s">
        <v>102</v>
      </c>
      <c r="E735" s="148" t="s">
        <v>102</v>
      </c>
      <c r="F735" s="148" t="s">
        <v>102</v>
      </c>
      <c r="G735" s="15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7">
        <v>3</v>
      </c>
    </row>
    <row r="736" spans="1:65">
      <c r="A736" s="29"/>
      <c r="B736" s="19">
        <v>1</v>
      </c>
      <c r="C736" s="9">
        <v>3</v>
      </c>
      <c r="D736" s="148" t="s">
        <v>102</v>
      </c>
      <c r="E736" s="148" t="s">
        <v>102</v>
      </c>
      <c r="F736" s="148" t="s">
        <v>102</v>
      </c>
      <c r="G736" s="15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7">
        <v>16</v>
      </c>
    </row>
    <row r="737" spans="1:65">
      <c r="A737" s="29"/>
      <c r="B737" s="19">
        <v>1</v>
      </c>
      <c r="C737" s="9">
        <v>4</v>
      </c>
      <c r="D737" s="148" t="s">
        <v>102</v>
      </c>
      <c r="E737" s="148" t="s">
        <v>102</v>
      </c>
      <c r="F737" s="148" t="s">
        <v>102</v>
      </c>
      <c r="G737" s="15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7" t="s">
        <v>102</v>
      </c>
    </row>
    <row r="738" spans="1:65">
      <c r="A738" s="29"/>
      <c r="B738" s="19">
        <v>1</v>
      </c>
      <c r="C738" s="9">
        <v>5</v>
      </c>
      <c r="D738" s="148" t="s">
        <v>102</v>
      </c>
      <c r="E738" s="148" t="s">
        <v>102</v>
      </c>
      <c r="F738" s="148" t="s">
        <v>102</v>
      </c>
      <c r="G738" s="15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7">
        <v>9</v>
      </c>
    </row>
    <row r="739" spans="1:65">
      <c r="A739" s="29"/>
      <c r="B739" s="19">
        <v>1</v>
      </c>
      <c r="C739" s="9">
        <v>6</v>
      </c>
      <c r="D739" s="148" t="s">
        <v>102</v>
      </c>
      <c r="E739" s="148" t="s">
        <v>102</v>
      </c>
      <c r="F739" s="148" t="s">
        <v>102</v>
      </c>
      <c r="G739" s="15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55"/>
    </row>
    <row r="740" spans="1:65">
      <c r="A740" s="29"/>
      <c r="B740" s="20" t="s">
        <v>254</v>
      </c>
      <c r="C740" s="12"/>
      <c r="D740" s="22" t="s">
        <v>603</v>
      </c>
      <c r="E740" s="22" t="s">
        <v>603</v>
      </c>
      <c r="F740" s="22" t="s">
        <v>603</v>
      </c>
      <c r="G740" s="15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55"/>
    </row>
    <row r="741" spans="1:65">
      <c r="A741" s="29"/>
      <c r="B741" s="3" t="s">
        <v>255</v>
      </c>
      <c r="C741" s="28"/>
      <c r="D741" s="11" t="s">
        <v>603</v>
      </c>
      <c r="E741" s="11" t="s">
        <v>603</v>
      </c>
      <c r="F741" s="11" t="s">
        <v>603</v>
      </c>
      <c r="G741" s="15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55"/>
    </row>
    <row r="742" spans="1:65">
      <c r="A742" s="29"/>
      <c r="B742" s="3" t="s">
        <v>256</v>
      </c>
      <c r="C742" s="28"/>
      <c r="D742" s="23" t="s">
        <v>603</v>
      </c>
      <c r="E742" s="23" t="s">
        <v>603</v>
      </c>
      <c r="F742" s="23" t="s">
        <v>603</v>
      </c>
      <c r="G742" s="15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5"/>
    </row>
    <row r="743" spans="1:65">
      <c r="A743" s="29"/>
      <c r="B743" s="3" t="s">
        <v>86</v>
      </c>
      <c r="C743" s="28"/>
      <c r="D743" s="13" t="s">
        <v>603</v>
      </c>
      <c r="E743" s="13" t="s">
        <v>603</v>
      </c>
      <c r="F743" s="13" t="s">
        <v>603</v>
      </c>
      <c r="G743" s="15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5"/>
    </row>
    <row r="744" spans="1:65">
      <c r="A744" s="29"/>
      <c r="B744" s="3" t="s">
        <v>257</v>
      </c>
      <c r="C744" s="28"/>
      <c r="D744" s="13" t="s">
        <v>603</v>
      </c>
      <c r="E744" s="13" t="s">
        <v>603</v>
      </c>
      <c r="F744" s="13" t="s">
        <v>603</v>
      </c>
      <c r="G744" s="15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55"/>
    </row>
    <row r="745" spans="1:65">
      <c r="A745" s="29"/>
      <c r="B745" s="45" t="s">
        <v>258</v>
      </c>
      <c r="C745" s="46"/>
      <c r="D745" s="44" t="s">
        <v>259</v>
      </c>
      <c r="E745" s="44" t="s">
        <v>259</v>
      </c>
      <c r="F745" s="44" t="s">
        <v>259</v>
      </c>
      <c r="G745" s="15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55"/>
    </row>
    <row r="746" spans="1:65">
      <c r="B746" s="30"/>
      <c r="C746" s="20"/>
      <c r="D746" s="20"/>
      <c r="E746" s="20"/>
      <c r="F746" s="20"/>
      <c r="BM746" s="55"/>
    </row>
    <row r="747" spans="1:65" ht="15">
      <c r="B747" s="8" t="s">
        <v>516</v>
      </c>
      <c r="BM747" s="27" t="s">
        <v>66</v>
      </c>
    </row>
    <row r="748" spans="1:65" ht="15">
      <c r="A748" s="24" t="s">
        <v>43</v>
      </c>
      <c r="B748" s="18" t="s">
        <v>108</v>
      </c>
      <c r="C748" s="15" t="s">
        <v>109</v>
      </c>
      <c r="D748" s="16" t="s">
        <v>224</v>
      </c>
      <c r="E748" s="17" t="s">
        <v>224</v>
      </c>
      <c r="F748" s="17" t="s">
        <v>224</v>
      </c>
      <c r="G748" s="17" t="s">
        <v>224</v>
      </c>
      <c r="H748" s="17" t="s">
        <v>224</v>
      </c>
      <c r="I748" s="17" t="s">
        <v>224</v>
      </c>
      <c r="J748" s="17" t="s">
        <v>224</v>
      </c>
      <c r="K748" s="17" t="s">
        <v>224</v>
      </c>
      <c r="L748" s="17" t="s">
        <v>224</v>
      </c>
      <c r="M748" s="17" t="s">
        <v>224</v>
      </c>
      <c r="N748" s="17" t="s">
        <v>224</v>
      </c>
      <c r="O748" s="17" t="s">
        <v>224</v>
      </c>
      <c r="P748" s="17" t="s">
        <v>224</v>
      </c>
      <c r="Q748" s="17" t="s">
        <v>224</v>
      </c>
      <c r="R748" s="17" t="s">
        <v>224</v>
      </c>
      <c r="S748" s="17" t="s">
        <v>224</v>
      </c>
      <c r="T748" s="15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7">
        <v>1</v>
      </c>
    </row>
    <row r="749" spans="1:65">
      <c r="A749" s="29"/>
      <c r="B749" s="19" t="s">
        <v>225</v>
      </c>
      <c r="C749" s="9" t="s">
        <v>225</v>
      </c>
      <c r="D749" s="151" t="s">
        <v>227</v>
      </c>
      <c r="E749" s="152" t="s">
        <v>229</v>
      </c>
      <c r="F749" s="152" t="s">
        <v>230</v>
      </c>
      <c r="G749" s="152" t="s">
        <v>231</v>
      </c>
      <c r="H749" s="152" t="s">
        <v>234</v>
      </c>
      <c r="I749" s="152" t="s">
        <v>235</v>
      </c>
      <c r="J749" s="152" t="s">
        <v>236</v>
      </c>
      <c r="K749" s="152" t="s">
        <v>237</v>
      </c>
      <c r="L749" s="152" t="s">
        <v>238</v>
      </c>
      <c r="M749" s="152" t="s">
        <v>239</v>
      </c>
      <c r="N749" s="152" t="s">
        <v>240</v>
      </c>
      <c r="O749" s="152" t="s">
        <v>241</v>
      </c>
      <c r="P749" s="152" t="s">
        <v>242</v>
      </c>
      <c r="Q749" s="152" t="s">
        <v>244</v>
      </c>
      <c r="R749" s="152" t="s">
        <v>245</v>
      </c>
      <c r="S749" s="152" t="s">
        <v>246</v>
      </c>
      <c r="T749" s="15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7" t="s">
        <v>3</v>
      </c>
    </row>
    <row r="750" spans="1:65">
      <c r="A750" s="29"/>
      <c r="B750" s="19"/>
      <c r="C750" s="9"/>
      <c r="D750" s="10" t="s">
        <v>261</v>
      </c>
      <c r="E750" s="11" t="s">
        <v>261</v>
      </c>
      <c r="F750" s="11" t="s">
        <v>261</v>
      </c>
      <c r="G750" s="11" t="s">
        <v>277</v>
      </c>
      <c r="H750" s="11" t="s">
        <v>277</v>
      </c>
      <c r="I750" s="11" t="s">
        <v>261</v>
      </c>
      <c r="J750" s="11" t="s">
        <v>261</v>
      </c>
      <c r="K750" s="11" t="s">
        <v>261</v>
      </c>
      <c r="L750" s="11" t="s">
        <v>261</v>
      </c>
      <c r="M750" s="11" t="s">
        <v>261</v>
      </c>
      <c r="N750" s="11" t="s">
        <v>277</v>
      </c>
      <c r="O750" s="11" t="s">
        <v>277</v>
      </c>
      <c r="P750" s="11" t="s">
        <v>261</v>
      </c>
      <c r="Q750" s="11" t="s">
        <v>276</v>
      </c>
      <c r="R750" s="11" t="s">
        <v>277</v>
      </c>
      <c r="S750" s="11" t="s">
        <v>261</v>
      </c>
      <c r="T750" s="15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7">
        <v>0</v>
      </c>
    </row>
    <row r="751" spans="1:65">
      <c r="A751" s="29"/>
      <c r="B751" s="19"/>
      <c r="C751" s="9"/>
      <c r="D751" s="25" t="s">
        <v>278</v>
      </c>
      <c r="E751" s="25" t="s">
        <v>279</v>
      </c>
      <c r="F751" s="25" t="s">
        <v>279</v>
      </c>
      <c r="G751" s="25" t="s">
        <v>280</v>
      </c>
      <c r="H751" s="25" t="s">
        <v>281</v>
      </c>
      <c r="I751" s="25" t="s">
        <v>279</v>
      </c>
      <c r="J751" s="25" t="s">
        <v>280</v>
      </c>
      <c r="K751" s="25" t="s">
        <v>280</v>
      </c>
      <c r="L751" s="25" t="s">
        <v>281</v>
      </c>
      <c r="M751" s="25" t="s">
        <v>281</v>
      </c>
      <c r="N751" s="25" t="s">
        <v>280</v>
      </c>
      <c r="O751" s="25" t="s">
        <v>279</v>
      </c>
      <c r="P751" s="25" t="s">
        <v>279</v>
      </c>
      <c r="Q751" s="25" t="s">
        <v>278</v>
      </c>
      <c r="R751" s="25" t="s">
        <v>278</v>
      </c>
      <c r="S751" s="25" t="s">
        <v>279</v>
      </c>
      <c r="T751" s="15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7">
        <v>1</v>
      </c>
    </row>
    <row r="752" spans="1:65">
      <c r="A752" s="29"/>
      <c r="B752" s="18">
        <v>1</v>
      </c>
      <c r="C752" s="14">
        <v>1</v>
      </c>
      <c r="D752" s="224">
        <v>69.5</v>
      </c>
      <c r="E752" s="224">
        <v>69.5</v>
      </c>
      <c r="F752" s="224">
        <v>71.099999999999994</v>
      </c>
      <c r="G752" s="225">
        <v>63.670000000000009</v>
      </c>
      <c r="H752" s="225">
        <v>60.6</v>
      </c>
      <c r="I752" s="224">
        <v>68.400000000000006</v>
      </c>
      <c r="J752" s="224">
        <v>68.930000000000007</v>
      </c>
      <c r="K752" s="224">
        <v>66.16</v>
      </c>
      <c r="L752" s="224">
        <v>69.2</v>
      </c>
      <c r="M752" s="224">
        <v>70.3</v>
      </c>
      <c r="N752" s="224">
        <v>71.900000000000006</v>
      </c>
      <c r="O752" s="225">
        <v>60.5</v>
      </c>
      <c r="P752" s="224">
        <v>69</v>
      </c>
      <c r="Q752" s="225">
        <v>73.959000000000003</v>
      </c>
      <c r="R752" s="224">
        <v>70.400000000000006</v>
      </c>
      <c r="S752" s="224">
        <v>68.400000000000006</v>
      </c>
      <c r="T752" s="226"/>
      <c r="U752" s="227"/>
      <c r="V752" s="227"/>
      <c r="W752" s="227"/>
      <c r="X752" s="227"/>
      <c r="Y752" s="227"/>
      <c r="Z752" s="227"/>
      <c r="AA752" s="227"/>
      <c r="AB752" s="227"/>
      <c r="AC752" s="227"/>
      <c r="AD752" s="227"/>
      <c r="AE752" s="227"/>
      <c r="AF752" s="227"/>
      <c r="AG752" s="227"/>
      <c r="AH752" s="227"/>
      <c r="AI752" s="227"/>
      <c r="AJ752" s="227"/>
      <c r="AK752" s="227"/>
      <c r="AL752" s="227"/>
      <c r="AM752" s="227"/>
      <c r="AN752" s="227"/>
      <c r="AO752" s="227"/>
      <c r="AP752" s="227"/>
      <c r="AQ752" s="227"/>
      <c r="AR752" s="227"/>
      <c r="AS752" s="227"/>
      <c r="AT752" s="227"/>
      <c r="AU752" s="227"/>
      <c r="AV752" s="227"/>
      <c r="AW752" s="227"/>
      <c r="AX752" s="227"/>
      <c r="AY752" s="227"/>
      <c r="AZ752" s="227"/>
      <c r="BA752" s="227"/>
      <c r="BB752" s="227"/>
      <c r="BC752" s="227"/>
      <c r="BD752" s="227"/>
      <c r="BE752" s="227"/>
      <c r="BF752" s="227"/>
      <c r="BG752" s="227"/>
      <c r="BH752" s="227"/>
      <c r="BI752" s="227"/>
      <c r="BJ752" s="227"/>
      <c r="BK752" s="227"/>
      <c r="BL752" s="227"/>
      <c r="BM752" s="228">
        <v>1</v>
      </c>
    </row>
    <row r="753" spans="1:65">
      <c r="A753" s="29"/>
      <c r="B753" s="19">
        <v>1</v>
      </c>
      <c r="C753" s="9">
        <v>2</v>
      </c>
      <c r="D753" s="229">
        <v>68</v>
      </c>
      <c r="E753" s="229">
        <v>71</v>
      </c>
      <c r="F753" s="229">
        <v>70.599999999999994</v>
      </c>
      <c r="G753" s="230">
        <v>62.760000000000005</v>
      </c>
      <c r="H753" s="230">
        <v>64.7</v>
      </c>
      <c r="I753" s="229">
        <v>67.7</v>
      </c>
      <c r="J753" s="229">
        <v>68.17</v>
      </c>
      <c r="K753" s="229">
        <v>68.27</v>
      </c>
      <c r="L753" s="229">
        <v>70.3</v>
      </c>
      <c r="M753" s="229">
        <v>71.3</v>
      </c>
      <c r="N753" s="229">
        <v>71.8</v>
      </c>
      <c r="O753" s="230">
        <v>62.100000000000009</v>
      </c>
      <c r="P753" s="229">
        <v>69.599999999999994</v>
      </c>
      <c r="Q753" s="230">
        <v>76.900000000000006</v>
      </c>
      <c r="R753" s="229">
        <v>70.3</v>
      </c>
      <c r="S753" s="229">
        <v>68.8</v>
      </c>
      <c r="T753" s="226"/>
      <c r="U753" s="227"/>
      <c r="V753" s="227"/>
      <c r="W753" s="227"/>
      <c r="X753" s="227"/>
      <c r="Y753" s="227"/>
      <c r="Z753" s="227"/>
      <c r="AA753" s="227"/>
      <c r="AB753" s="227"/>
      <c r="AC753" s="227"/>
      <c r="AD753" s="227"/>
      <c r="AE753" s="227"/>
      <c r="AF753" s="227"/>
      <c r="AG753" s="227"/>
      <c r="AH753" s="227"/>
      <c r="AI753" s="227"/>
      <c r="AJ753" s="227"/>
      <c r="AK753" s="227"/>
      <c r="AL753" s="227"/>
      <c r="AM753" s="227"/>
      <c r="AN753" s="227"/>
      <c r="AO753" s="227"/>
      <c r="AP753" s="227"/>
      <c r="AQ753" s="227"/>
      <c r="AR753" s="227"/>
      <c r="AS753" s="227"/>
      <c r="AT753" s="227"/>
      <c r="AU753" s="227"/>
      <c r="AV753" s="227"/>
      <c r="AW753" s="227"/>
      <c r="AX753" s="227"/>
      <c r="AY753" s="227"/>
      <c r="AZ753" s="227"/>
      <c r="BA753" s="227"/>
      <c r="BB753" s="227"/>
      <c r="BC753" s="227"/>
      <c r="BD753" s="227"/>
      <c r="BE753" s="227"/>
      <c r="BF753" s="227"/>
      <c r="BG753" s="227"/>
      <c r="BH753" s="227"/>
      <c r="BI753" s="227"/>
      <c r="BJ753" s="227"/>
      <c r="BK753" s="227"/>
      <c r="BL753" s="227"/>
      <c r="BM753" s="228">
        <v>30</v>
      </c>
    </row>
    <row r="754" spans="1:65">
      <c r="A754" s="29"/>
      <c r="B754" s="19">
        <v>1</v>
      </c>
      <c r="C754" s="9">
        <v>3</v>
      </c>
      <c r="D754" s="229">
        <v>71.099999999999994</v>
      </c>
      <c r="E754" s="229">
        <v>69.400000000000006</v>
      </c>
      <c r="F754" s="229">
        <v>70.3</v>
      </c>
      <c r="G754" s="230">
        <v>63.69</v>
      </c>
      <c r="H754" s="230">
        <v>62.7</v>
      </c>
      <c r="I754" s="229">
        <v>67.8</v>
      </c>
      <c r="J754" s="229">
        <v>69.52</v>
      </c>
      <c r="K754" s="229">
        <v>67.58</v>
      </c>
      <c r="L754" s="229">
        <v>69.7</v>
      </c>
      <c r="M754" s="229">
        <v>74</v>
      </c>
      <c r="N754" s="229">
        <v>71.400000000000006</v>
      </c>
      <c r="O754" s="230">
        <v>60.6</v>
      </c>
      <c r="P754" s="229">
        <v>71</v>
      </c>
      <c r="Q754" s="230">
        <v>75.643000000000001</v>
      </c>
      <c r="R754" s="229">
        <v>70.5</v>
      </c>
      <c r="S754" s="229">
        <v>69.8</v>
      </c>
      <c r="T754" s="226"/>
      <c r="U754" s="227"/>
      <c r="V754" s="227"/>
      <c r="W754" s="227"/>
      <c r="X754" s="227"/>
      <c r="Y754" s="227"/>
      <c r="Z754" s="227"/>
      <c r="AA754" s="227"/>
      <c r="AB754" s="227"/>
      <c r="AC754" s="227"/>
      <c r="AD754" s="227"/>
      <c r="AE754" s="227"/>
      <c r="AF754" s="227"/>
      <c r="AG754" s="227"/>
      <c r="AH754" s="227"/>
      <c r="AI754" s="227"/>
      <c r="AJ754" s="227"/>
      <c r="AK754" s="227"/>
      <c r="AL754" s="227"/>
      <c r="AM754" s="227"/>
      <c r="AN754" s="227"/>
      <c r="AO754" s="227"/>
      <c r="AP754" s="227"/>
      <c r="AQ754" s="227"/>
      <c r="AR754" s="227"/>
      <c r="AS754" s="227"/>
      <c r="AT754" s="227"/>
      <c r="AU754" s="227"/>
      <c r="AV754" s="227"/>
      <c r="AW754" s="227"/>
      <c r="AX754" s="227"/>
      <c r="AY754" s="227"/>
      <c r="AZ754" s="227"/>
      <c r="BA754" s="227"/>
      <c r="BB754" s="227"/>
      <c r="BC754" s="227"/>
      <c r="BD754" s="227"/>
      <c r="BE754" s="227"/>
      <c r="BF754" s="227"/>
      <c r="BG754" s="227"/>
      <c r="BH754" s="227"/>
      <c r="BI754" s="227"/>
      <c r="BJ754" s="227"/>
      <c r="BK754" s="227"/>
      <c r="BL754" s="227"/>
      <c r="BM754" s="228">
        <v>16</v>
      </c>
    </row>
    <row r="755" spans="1:65">
      <c r="A755" s="29"/>
      <c r="B755" s="19">
        <v>1</v>
      </c>
      <c r="C755" s="9">
        <v>4</v>
      </c>
      <c r="D755" s="229">
        <v>69.7</v>
      </c>
      <c r="E755" s="229">
        <v>69.2</v>
      </c>
      <c r="F755" s="229">
        <v>72.7</v>
      </c>
      <c r="G755" s="230">
        <v>62.960000000000008</v>
      </c>
      <c r="H755" s="230">
        <v>61.3</v>
      </c>
      <c r="I755" s="229">
        <v>67.8</v>
      </c>
      <c r="J755" s="229">
        <v>69.650000000000006</v>
      </c>
      <c r="K755" s="229">
        <v>70.13</v>
      </c>
      <c r="L755" s="229">
        <v>71.7</v>
      </c>
      <c r="M755" s="229">
        <v>74.3</v>
      </c>
      <c r="N755" s="229">
        <v>71.7</v>
      </c>
      <c r="O755" s="230">
        <v>61.500000000000007</v>
      </c>
      <c r="P755" s="229">
        <v>73.2</v>
      </c>
      <c r="Q755" s="230">
        <v>75.673000000000002</v>
      </c>
      <c r="R755" s="229">
        <v>71.900000000000006</v>
      </c>
      <c r="S755" s="229">
        <v>67.3</v>
      </c>
      <c r="T755" s="226"/>
      <c r="U755" s="227"/>
      <c r="V755" s="227"/>
      <c r="W755" s="227"/>
      <c r="X755" s="227"/>
      <c r="Y755" s="227"/>
      <c r="Z755" s="227"/>
      <c r="AA755" s="227"/>
      <c r="AB755" s="227"/>
      <c r="AC755" s="227"/>
      <c r="AD755" s="227"/>
      <c r="AE755" s="227"/>
      <c r="AF755" s="227"/>
      <c r="AG755" s="227"/>
      <c r="AH755" s="227"/>
      <c r="AI755" s="227"/>
      <c r="AJ755" s="227"/>
      <c r="AK755" s="227"/>
      <c r="AL755" s="227"/>
      <c r="AM755" s="227"/>
      <c r="AN755" s="227"/>
      <c r="AO755" s="227"/>
      <c r="AP755" s="227"/>
      <c r="AQ755" s="227"/>
      <c r="AR755" s="227"/>
      <c r="AS755" s="227"/>
      <c r="AT755" s="227"/>
      <c r="AU755" s="227"/>
      <c r="AV755" s="227"/>
      <c r="AW755" s="227"/>
      <c r="AX755" s="227"/>
      <c r="AY755" s="227"/>
      <c r="AZ755" s="227"/>
      <c r="BA755" s="227"/>
      <c r="BB755" s="227"/>
      <c r="BC755" s="227"/>
      <c r="BD755" s="227"/>
      <c r="BE755" s="227"/>
      <c r="BF755" s="227"/>
      <c r="BG755" s="227"/>
      <c r="BH755" s="227"/>
      <c r="BI755" s="227"/>
      <c r="BJ755" s="227"/>
      <c r="BK755" s="227"/>
      <c r="BL755" s="227"/>
      <c r="BM755" s="228">
        <v>70.030138888888885</v>
      </c>
    </row>
    <row r="756" spans="1:65">
      <c r="A756" s="29"/>
      <c r="B756" s="19">
        <v>1</v>
      </c>
      <c r="C756" s="9">
        <v>5</v>
      </c>
      <c r="D756" s="229">
        <v>69.900000000000006</v>
      </c>
      <c r="E756" s="229">
        <v>69.099999999999994</v>
      </c>
      <c r="F756" s="229">
        <v>70.2</v>
      </c>
      <c r="G756" s="230">
        <v>63.5</v>
      </c>
      <c r="H756" s="230">
        <v>64.2</v>
      </c>
      <c r="I756" s="229">
        <v>67.599999999999994</v>
      </c>
      <c r="J756" s="229">
        <v>68.95</v>
      </c>
      <c r="K756" s="229">
        <v>69.03</v>
      </c>
      <c r="L756" s="229">
        <v>69</v>
      </c>
      <c r="M756" s="229">
        <v>69.900000000000006</v>
      </c>
      <c r="N756" s="231">
        <v>74.7</v>
      </c>
      <c r="O756" s="230">
        <v>61.9</v>
      </c>
      <c r="P756" s="229">
        <v>70.5</v>
      </c>
      <c r="Q756" s="230">
        <v>75.665000000000006</v>
      </c>
      <c r="R756" s="229">
        <v>70.2</v>
      </c>
      <c r="S756" s="229">
        <v>67.3</v>
      </c>
      <c r="T756" s="226"/>
      <c r="U756" s="227"/>
      <c r="V756" s="227"/>
      <c r="W756" s="227"/>
      <c r="X756" s="227"/>
      <c r="Y756" s="227"/>
      <c r="Z756" s="227"/>
      <c r="AA756" s="227"/>
      <c r="AB756" s="227"/>
      <c r="AC756" s="227"/>
      <c r="AD756" s="227"/>
      <c r="AE756" s="227"/>
      <c r="AF756" s="227"/>
      <c r="AG756" s="227"/>
      <c r="AH756" s="227"/>
      <c r="AI756" s="227"/>
      <c r="AJ756" s="227"/>
      <c r="AK756" s="227"/>
      <c r="AL756" s="227"/>
      <c r="AM756" s="227"/>
      <c r="AN756" s="227"/>
      <c r="AO756" s="227"/>
      <c r="AP756" s="227"/>
      <c r="AQ756" s="227"/>
      <c r="AR756" s="227"/>
      <c r="AS756" s="227"/>
      <c r="AT756" s="227"/>
      <c r="AU756" s="227"/>
      <c r="AV756" s="227"/>
      <c r="AW756" s="227"/>
      <c r="AX756" s="227"/>
      <c r="AY756" s="227"/>
      <c r="AZ756" s="227"/>
      <c r="BA756" s="227"/>
      <c r="BB756" s="227"/>
      <c r="BC756" s="227"/>
      <c r="BD756" s="227"/>
      <c r="BE756" s="227"/>
      <c r="BF756" s="227"/>
      <c r="BG756" s="227"/>
      <c r="BH756" s="227"/>
      <c r="BI756" s="227"/>
      <c r="BJ756" s="227"/>
      <c r="BK756" s="227"/>
      <c r="BL756" s="227"/>
      <c r="BM756" s="228">
        <v>101</v>
      </c>
    </row>
    <row r="757" spans="1:65">
      <c r="A757" s="29"/>
      <c r="B757" s="19">
        <v>1</v>
      </c>
      <c r="C757" s="9">
        <v>6</v>
      </c>
      <c r="D757" s="229">
        <v>66.900000000000006</v>
      </c>
      <c r="E757" s="229">
        <v>71.7</v>
      </c>
      <c r="F757" s="229">
        <v>72.900000000000006</v>
      </c>
      <c r="G757" s="230">
        <v>63.26</v>
      </c>
      <c r="H757" s="230">
        <v>62.7</v>
      </c>
      <c r="I757" s="229">
        <v>69</v>
      </c>
      <c r="J757" s="229">
        <v>69.209999999999994</v>
      </c>
      <c r="K757" s="229">
        <v>68.89</v>
      </c>
      <c r="L757" s="229">
        <v>72.2</v>
      </c>
      <c r="M757" s="229">
        <v>72.2</v>
      </c>
      <c r="N757" s="229">
        <v>73.099999999999994</v>
      </c>
      <c r="O757" s="230">
        <v>62.4</v>
      </c>
      <c r="P757" s="229">
        <v>73.7</v>
      </c>
      <c r="Q757" s="230">
        <v>76.543000000000006</v>
      </c>
      <c r="R757" s="229">
        <v>71.2</v>
      </c>
      <c r="S757" s="229">
        <v>67.5</v>
      </c>
      <c r="T757" s="226"/>
      <c r="U757" s="227"/>
      <c r="V757" s="227"/>
      <c r="W757" s="227"/>
      <c r="X757" s="227"/>
      <c r="Y757" s="227"/>
      <c r="Z757" s="227"/>
      <c r="AA757" s="227"/>
      <c r="AB757" s="227"/>
      <c r="AC757" s="227"/>
      <c r="AD757" s="227"/>
      <c r="AE757" s="227"/>
      <c r="AF757" s="227"/>
      <c r="AG757" s="227"/>
      <c r="AH757" s="227"/>
      <c r="AI757" s="227"/>
      <c r="AJ757" s="227"/>
      <c r="AK757" s="227"/>
      <c r="AL757" s="227"/>
      <c r="AM757" s="227"/>
      <c r="AN757" s="227"/>
      <c r="AO757" s="227"/>
      <c r="AP757" s="227"/>
      <c r="AQ757" s="227"/>
      <c r="AR757" s="227"/>
      <c r="AS757" s="227"/>
      <c r="AT757" s="227"/>
      <c r="AU757" s="227"/>
      <c r="AV757" s="227"/>
      <c r="AW757" s="227"/>
      <c r="AX757" s="227"/>
      <c r="AY757" s="227"/>
      <c r="AZ757" s="227"/>
      <c r="BA757" s="227"/>
      <c r="BB757" s="227"/>
      <c r="BC757" s="227"/>
      <c r="BD757" s="227"/>
      <c r="BE757" s="227"/>
      <c r="BF757" s="227"/>
      <c r="BG757" s="227"/>
      <c r="BH757" s="227"/>
      <c r="BI757" s="227"/>
      <c r="BJ757" s="227"/>
      <c r="BK757" s="227"/>
      <c r="BL757" s="227"/>
      <c r="BM757" s="232"/>
    </row>
    <row r="758" spans="1:65">
      <c r="A758" s="29"/>
      <c r="B758" s="20" t="s">
        <v>254</v>
      </c>
      <c r="C758" s="12"/>
      <c r="D758" s="233">
        <v>69.183333333333337</v>
      </c>
      <c r="E758" s="233">
        <v>69.983333333333334</v>
      </c>
      <c r="F758" s="233">
        <v>71.3</v>
      </c>
      <c r="G758" s="233">
        <v>63.306666666666672</v>
      </c>
      <c r="H758" s="233">
        <v>62.699999999999996</v>
      </c>
      <c r="I758" s="233">
        <v>68.050000000000011</v>
      </c>
      <c r="J758" s="233">
        <v>69.071666666666658</v>
      </c>
      <c r="K758" s="233">
        <v>68.34333333333332</v>
      </c>
      <c r="L758" s="233">
        <v>70.349999999999994</v>
      </c>
      <c r="M758" s="233">
        <v>71.999999999999986</v>
      </c>
      <c r="N758" s="233">
        <v>72.433333333333337</v>
      </c>
      <c r="O758" s="233">
        <v>61.5</v>
      </c>
      <c r="P758" s="233">
        <v>71.166666666666671</v>
      </c>
      <c r="Q758" s="233">
        <v>75.730500000000006</v>
      </c>
      <c r="R758" s="233">
        <v>70.75</v>
      </c>
      <c r="S758" s="233">
        <v>68.183333333333337</v>
      </c>
      <c r="T758" s="226"/>
      <c r="U758" s="227"/>
      <c r="V758" s="227"/>
      <c r="W758" s="227"/>
      <c r="X758" s="227"/>
      <c r="Y758" s="227"/>
      <c r="Z758" s="227"/>
      <c r="AA758" s="227"/>
      <c r="AB758" s="227"/>
      <c r="AC758" s="227"/>
      <c r="AD758" s="227"/>
      <c r="AE758" s="227"/>
      <c r="AF758" s="227"/>
      <c r="AG758" s="227"/>
      <c r="AH758" s="227"/>
      <c r="AI758" s="227"/>
      <c r="AJ758" s="227"/>
      <c r="AK758" s="227"/>
      <c r="AL758" s="227"/>
      <c r="AM758" s="227"/>
      <c r="AN758" s="227"/>
      <c r="AO758" s="227"/>
      <c r="AP758" s="227"/>
      <c r="AQ758" s="227"/>
      <c r="AR758" s="227"/>
      <c r="AS758" s="227"/>
      <c r="AT758" s="227"/>
      <c r="AU758" s="227"/>
      <c r="AV758" s="227"/>
      <c r="AW758" s="227"/>
      <c r="AX758" s="227"/>
      <c r="AY758" s="227"/>
      <c r="AZ758" s="227"/>
      <c r="BA758" s="227"/>
      <c r="BB758" s="227"/>
      <c r="BC758" s="227"/>
      <c r="BD758" s="227"/>
      <c r="BE758" s="227"/>
      <c r="BF758" s="227"/>
      <c r="BG758" s="227"/>
      <c r="BH758" s="227"/>
      <c r="BI758" s="227"/>
      <c r="BJ758" s="227"/>
      <c r="BK758" s="227"/>
      <c r="BL758" s="227"/>
      <c r="BM758" s="232"/>
    </row>
    <row r="759" spans="1:65">
      <c r="A759" s="29"/>
      <c r="B759" s="3" t="s">
        <v>255</v>
      </c>
      <c r="C759" s="28"/>
      <c r="D759" s="229">
        <v>69.599999999999994</v>
      </c>
      <c r="E759" s="229">
        <v>69.45</v>
      </c>
      <c r="F759" s="229">
        <v>70.849999999999994</v>
      </c>
      <c r="G759" s="229">
        <v>63.379999999999995</v>
      </c>
      <c r="H759" s="229">
        <v>62.7</v>
      </c>
      <c r="I759" s="229">
        <v>67.8</v>
      </c>
      <c r="J759" s="229">
        <v>69.08</v>
      </c>
      <c r="K759" s="229">
        <v>68.58</v>
      </c>
      <c r="L759" s="229">
        <v>70</v>
      </c>
      <c r="M759" s="229">
        <v>71.75</v>
      </c>
      <c r="N759" s="229">
        <v>71.849999999999994</v>
      </c>
      <c r="O759" s="229">
        <v>61.7</v>
      </c>
      <c r="P759" s="229">
        <v>70.75</v>
      </c>
      <c r="Q759" s="229">
        <v>75.669000000000011</v>
      </c>
      <c r="R759" s="229">
        <v>70.45</v>
      </c>
      <c r="S759" s="229">
        <v>67.95</v>
      </c>
      <c r="T759" s="226"/>
      <c r="U759" s="227"/>
      <c r="V759" s="227"/>
      <c r="W759" s="227"/>
      <c r="X759" s="227"/>
      <c r="Y759" s="227"/>
      <c r="Z759" s="227"/>
      <c r="AA759" s="227"/>
      <c r="AB759" s="227"/>
      <c r="AC759" s="227"/>
      <c r="AD759" s="227"/>
      <c r="AE759" s="227"/>
      <c r="AF759" s="227"/>
      <c r="AG759" s="227"/>
      <c r="AH759" s="227"/>
      <c r="AI759" s="227"/>
      <c r="AJ759" s="227"/>
      <c r="AK759" s="227"/>
      <c r="AL759" s="227"/>
      <c r="AM759" s="227"/>
      <c r="AN759" s="227"/>
      <c r="AO759" s="227"/>
      <c r="AP759" s="227"/>
      <c r="AQ759" s="227"/>
      <c r="AR759" s="227"/>
      <c r="AS759" s="227"/>
      <c r="AT759" s="227"/>
      <c r="AU759" s="227"/>
      <c r="AV759" s="227"/>
      <c r="AW759" s="227"/>
      <c r="AX759" s="227"/>
      <c r="AY759" s="227"/>
      <c r="AZ759" s="227"/>
      <c r="BA759" s="227"/>
      <c r="BB759" s="227"/>
      <c r="BC759" s="227"/>
      <c r="BD759" s="227"/>
      <c r="BE759" s="227"/>
      <c r="BF759" s="227"/>
      <c r="BG759" s="227"/>
      <c r="BH759" s="227"/>
      <c r="BI759" s="227"/>
      <c r="BJ759" s="227"/>
      <c r="BK759" s="227"/>
      <c r="BL759" s="227"/>
      <c r="BM759" s="232"/>
    </row>
    <row r="760" spans="1:65">
      <c r="A760" s="29"/>
      <c r="B760" s="3" t="s">
        <v>256</v>
      </c>
      <c r="C760" s="28"/>
      <c r="D760" s="219">
        <v>1.4945456388704426</v>
      </c>
      <c r="E760" s="219">
        <v>1.0907184176801401</v>
      </c>
      <c r="F760" s="219">
        <v>1.2049896265113684</v>
      </c>
      <c r="G760" s="219">
        <v>0.38406596655609232</v>
      </c>
      <c r="H760" s="219">
        <v>1.5887101686588414</v>
      </c>
      <c r="I760" s="219">
        <v>0.54313902456001262</v>
      </c>
      <c r="J760" s="219">
        <v>0.5296193601697976</v>
      </c>
      <c r="K760" s="219">
        <v>1.3651031707042027</v>
      </c>
      <c r="L760" s="219">
        <v>1.3277801022759761</v>
      </c>
      <c r="M760" s="219">
        <v>1.8504053609952591</v>
      </c>
      <c r="N760" s="219">
        <v>1.2548572295949305</v>
      </c>
      <c r="O760" s="219">
        <v>0.79246451024635844</v>
      </c>
      <c r="P760" s="219">
        <v>1.9064801773600155</v>
      </c>
      <c r="Q760" s="219">
        <v>1.017973624412736</v>
      </c>
      <c r="R760" s="219">
        <v>0.66558245169175112</v>
      </c>
      <c r="S760" s="219">
        <v>1.0068101443006356</v>
      </c>
      <c r="T760" s="216"/>
      <c r="U760" s="217"/>
      <c r="V760" s="217"/>
      <c r="W760" s="217"/>
      <c r="X760" s="217"/>
      <c r="Y760" s="217"/>
      <c r="Z760" s="217"/>
      <c r="AA760" s="217"/>
      <c r="AB760" s="217"/>
      <c r="AC760" s="217"/>
      <c r="AD760" s="217"/>
      <c r="AE760" s="217"/>
      <c r="AF760" s="217"/>
      <c r="AG760" s="217"/>
      <c r="AH760" s="217"/>
      <c r="AI760" s="217"/>
      <c r="AJ760" s="217"/>
      <c r="AK760" s="217"/>
      <c r="AL760" s="217"/>
      <c r="AM760" s="217"/>
      <c r="AN760" s="217"/>
      <c r="AO760" s="217"/>
      <c r="AP760" s="217"/>
      <c r="AQ760" s="217"/>
      <c r="AR760" s="217"/>
      <c r="AS760" s="217"/>
      <c r="AT760" s="217"/>
      <c r="AU760" s="217"/>
      <c r="AV760" s="217"/>
      <c r="AW760" s="217"/>
      <c r="AX760" s="217"/>
      <c r="AY760" s="217"/>
      <c r="AZ760" s="217"/>
      <c r="BA760" s="217"/>
      <c r="BB760" s="217"/>
      <c r="BC760" s="217"/>
      <c r="BD760" s="217"/>
      <c r="BE760" s="217"/>
      <c r="BF760" s="217"/>
      <c r="BG760" s="217"/>
      <c r="BH760" s="217"/>
      <c r="BI760" s="217"/>
      <c r="BJ760" s="217"/>
      <c r="BK760" s="217"/>
      <c r="BL760" s="217"/>
      <c r="BM760" s="222"/>
    </row>
    <row r="761" spans="1:65">
      <c r="A761" s="29"/>
      <c r="B761" s="3" t="s">
        <v>86</v>
      </c>
      <c r="C761" s="28"/>
      <c r="D761" s="13">
        <v>2.1602683288900637E-2</v>
      </c>
      <c r="E761" s="13">
        <v>1.5585402491261826E-2</v>
      </c>
      <c r="F761" s="13">
        <v>1.6900275266639109E-2</v>
      </c>
      <c r="G761" s="13">
        <v>6.0667538946307751E-3</v>
      </c>
      <c r="H761" s="13">
        <v>2.5338280201895397E-2</v>
      </c>
      <c r="I761" s="13">
        <v>7.981469868626195E-3</v>
      </c>
      <c r="J761" s="13">
        <v>7.6676788867089396E-3</v>
      </c>
      <c r="K761" s="13">
        <v>1.9974196518132023E-2</v>
      </c>
      <c r="L761" s="13">
        <v>1.8873917587433918E-2</v>
      </c>
      <c r="M761" s="13">
        <v>2.5700074458267493E-2</v>
      </c>
      <c r="N761" s="13">
        <v>1.7324305976920348E-2</v>
      </c>
      <c r="O761" s="13">
        <v>1.2885601792623715E-2</v>
      </c>
      <c r="P761" s="13">
        <v>2.6788948628009585E-2</v>
      </c>
      <c r="Q761" s="13">
        <v>1.3442056033074334E-2</v>
      </c>
      <c r="R761" s="13">
        <v>9.4075258189646807E-3</v>
      </c>
      <c r="S761" s="13">
        <v>1.4766220644839437E-2</v>
      </c>
      <c r="T761" s="15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5"/>
    </row>
    <row r="762" spans="1:65">
      <c r="A762" s="29"/>
      <c r="B762" s="3" t="s">
        <v>257</v>
      </c>
      <c r="C762" s="28"/>
      <c r="D762" s="13">
        <v>-1.2092015937582357E-2</v>
      </c>
      <c r="E762" s="13">
        <v>-6.6836302623662913E-4</v>
      </c>
      <c r="F762" s="13">
        <v>1.8133065723686448E-2</v>
      </c>
      <c r="G762" s="13">
        <v>-9.6008266282175958E-2</v>
      </c>
      <c r="H762" s="13">
        <v>-0.10467120307327993</v>
      </c>
      <c r="I762" s="13">
        <v>-2.8275524228655313E-2</v>
      </c>
      <c r="J762" s="13">
        <v>-1.3686567489791135E-2</v>
      </c>
      <c r="K762" s="13">
        <v>-2.408685149449552E-2</v>
      </c>
      <c r="L762" s="13">
        <v>4.5674778914632785E-3</v>
      </c>
      <c r="M762" s="13">
        <v>2.8128762021113696E-2</v>
      </c>
      <c r="N762" s="13">
        <v>3.4316574014759738E-2</v>
      </c>
      <c r="O762" s="13">
        <v>-0.12180668244029846</v>
      </c>
      <c r="P762" s="13">
        <v>1.6229123571795512E-2</v>
      </c>
      <c r="Q762" s="13">
        <v>8.1398683503333125E-2</v>
      </c>
      <c r="R762" s="13">
        <v>1.0279304347136309E-2</v>
      </c>
      <c r="S762" s="13">
        <v>-2.6371582076764488E-2</v>
      </c>
      <c r="T762" s="15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55"/>
    </row>
    <row r="763" spans="1:65">
      <c r="A763" s="29"/>
      <c r="B763" s="45" t="s">
        <v>258</v>
      </c>
      <c r="C763" s="46"/>
      <c r="D763" s="44">
        <v>0.17</v>
      </c>
      <c r="E763" s="44">
        <v>0.17</v>
      </c>
      <c r="F763" s="44">
        <v>0.74</v>
      </c>
      <c r="G763" s="44">
        <v>2.72</v>
      </c>
      <c r="H763" s="44">
        <v>2.98</v>
      </c>
      <c r="I763" s="44">
        <v>0.66</v>
      </c>
      <c r="J763" s="44">
        <v>0.22</v>
      </c>
      <c r="K763" s="44">
        <v>0.54</v>
      </c>
      <c r="L763" s="44">
        <v>0.33</v>
      </c>
      <c r="M763" s="44">
        <v>1.05</v>
      </c>
      <c r="N763" s="44">
        <v>1.23</v>
      </c>
      <c r="O763" s="44">
        <v>3.5</v>
      </c>
      <c r="P763" s="44">
        <v>0.69</v>
      </c>
      <c r="Q763" s="44">
        <v>2.66</v>
      </c>
      <c r="R763" s="44">
        <v>0.5</v>
      </c>
      <c r="S763" s="44">
        <v>0.61</v>
      </c>
      <c r="T763" s="15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55"/>
    </row>
    <row r="764" spans="1:65">
      <c r="B764" s="3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BM764" s="55"/>
    </row>
    <row r="765" spans="1:65" ht="15">
      <c r="B765" s="8" t="s">
        <v>517</v>
      </c>
      <c r="BM765" s="27" t="s">
        <v>66</v>
      </c>
    </row>
    <row r="766" spans="1:65" ht="15">
      <c r="A766" s="24" t="s">
        <v>59</v>
      </c>
      <c r="B766" s="18" t="s">
        <v>108</v>
      </c>
      <c r="C766" s="15" t="s">
        <v>109</v>
      </c>
      <c r="D766" s="16" t="s">
        <v>224</v>
      </c>
      <c r="E766" s="17" t="s">
        <v>224</v>
      </c>
      <c r="F766" s="17" t="s">
        <v>224</v>
      </c>
      <c r="G766" s="17" t="s">
        <v>224</v>
      </c>
      <c r="H766" s="17" t="s">
        <v>224</v>
      </c>
      <c r="I766" s="17" t="s">
        <v>224</v>
      </c>
      <c r="J766" s="17" t="s">
        <v>224</v>
      </c>
      <c r="K766" s="17" t="s">
        <v>224</v>
      </c>
      <c r="L766" s="17" t="s">
        <v>224</v>
      </c>
      <c r="M766" s="17" t="s">
        <v>224</v>
      </c>
      <c r="N766" s="17" t="s">
        <v>224</v>
      </c>
      <c r="O766" s="17" t="s">
        <v>224</v>
      </c>
      <c r="P766" s="17" t="s">
        <v>224</v>
      </c>
      <c r="Q766" s="15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7">
        <v>1</v>
      </c>
    </row>
    <row r="767" spans="1:65">
      <c r="A767" s="29"/>
      <c r="B767" s="19" t="s">
        <v>225</v>
      </c>
      <c r="C767" s="9" t="s">
        <v>225</v>
      </c>
      <c r="D767" s="151" t="s">
        <v>229</v>
      </c>
      <c r="E767" s="152" t="s">
        <v>230</v>
      </c>
      <c r="F767" s="152" t="s">
        <v>231</v>
      </c>
      <c r="G767" s="152" t="s">
        <v>234</v>
      </c>
      <c r="H767" s="152" t="s">
        <v>235</v>
      </c>
      <c r="I767" s="152" t="s">
        <v>236</v>
      </c>
      <c r="J767" s="152" t="s">
        <v>237</v>
      </c>
      <c r="K767" s="152" t="s">
        <v>238</v>
      </c>
      <c r="L767" s="152" t="s">
        <v>239</v>
      </c>
      <c r="M767" s="152" t="s">
        <v>240</v>
      </c>
      <c r="N767" s="152" t="s">
        <v>241</v>
      </c>
      <c r="O767" s="152" t="s">
        <v>242</v>
      </c>
      <c r="P767" s="152" t="s">
        <v>246</v>
      </c>
      <c r="Q767" s="15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7" t="s">
        <v>3</v>
      </c>
    </row>
    <row r="768" spans="1:65">
      <c r="A768" s="29"/>
      <c r="B768" s="19"/>
      <c r="C768" s="9"/>
      <c r="D768" s="10" t="s">
        <v>261</v>
      </c>
      <c r="E768" s="11" t="s">
        <v>261</v>
      </c>
      <c r="F768" s="11" t="s">
        <v>277</v>
      </c>
      <c r="G768" s="11" t="s">
        <v>277</v>
      </c>
      <c r="H768" s="11" t="s">
        <v>261</v>
      </c>
      <c r="I768" s="11" t="s">
        <v>261</v>
      </c>
      <c r="J768" s="11" t="s">
        <v>261</v>
      </c>
      <c r="K768" s="11" t="s">
        <v>261</v>
      </c>
      <c r="L768" s="11" t="s">
        <v>261</v>
      </c>
      <c r="M768" s="11" t="s">
        <v>277</v>
      </c>
      <c r="N768" s="11" t="s">
        <v>277</v>
      </c>
      <c r="O768" s="11" t="s">
        <v>261</v>
      </c>
      <c r="P768" s="11" t="s">
        <v>261</v>
      </c>
      <c r="Q768" s="15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7">
        <v>3</v>
      </c>
    </row>
    <row r="769" spans="1:65">
      <c r="A769" s="29"/>
      <c r="B769" s="19"/>
      <c r="C769" s="9"/>
      <c r="D769" s="25" t="s">
        <v>279</v>
      </c>
      <c r="E769" s="25" t="s">
        <v>279</v>
      </c>
      <c r="F769" s="25" t="s">
        <v>280</v>
      </c>
      <c r="G769" s="25" t="s">
        <v>281</v>
      </c>
      <c r="H769" s="25" t="s">
        <v>279</v>
      </c>
      <c r="I769" s="25" t="s">
        <v>280</v>
      </c>
      <c r="J769" s="25" t="s">
        <v>280</v>
      </c>
      <c r="K769" s="25" t="s">
        <v>281</v>
      </c>
      <c r="L769" s="25" t="s">
        <v>281</v>
      </c>
      <c r="M769" s="25" t="s">
        <v>280</v>
      </c>
      <c r="N769" s="25" t="s">
        <v>279</v>
      </c>
      <c r="O769" s="25" t="s">
        <v>114</v>
      </c>
      <c r="P769" s="25" t="s">
        <v>279</v>
      </c>
      <c r="Q769" s="15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7">
        <v>3</v>
      </c>
    </row>
    <row r="770" spans="1:65">
      <c r="A770" s="29"/>
      <c r="B770" s="18">
        <v>1</v>
      </c>
      <c r="C770" s="14">
        <v>1</v>
      </c>
      <c r="D770" s="204">
        <v>7.2999999999999995E-2</v>
      </c>
      <c r="E770" s="204">
        <v>7.2999999999999995E-2</v>
      </c>
      <c r="F770" s="203">
        <v>7.0000000000000007E-2</v>
      </c>
      <c r="G770" s="204">
        <v>7.4999999999999997E-2</v>
      </c>
      <c r="H770" s="204">
        <v>7.2999999999999995E-2</v>
      </c>
      <c r="I770" s="204">
        <v>6.8000000000000005E-2</v>
      </c>
      <c r="J770" s="203">
        <v>8.1000000000000003E-2</v>
      </c>
      <c r="K770" s="203">
        <v>0.1</v>
      </c>
      <c r="L770" s="203">
        <v>9.1850102351793597E-2</v>
      </c>
      <c r="M770" s="204">
        <v>7.0000000000000007E-2</v>
      </c>
      <c r="N770" s="203">
        <v>6.3E-2</v>
      </c>
      <c r="O770" s="204">
        <v>7.4999999999999997E-2</v>
      </c>
      <c r="P770" s="204">
        <v>7.2999999999999995E-2</v>
      </c>
      <c r="Q770" s="205"/>
      <c r="R770" s="206"/>
      <c r="S770" s="206"/>
      <c r="T770" s="206"/>
      <c r="U770" s="206"/>
      <c r="V770" s="206"/>
      <c r="W770" s="206"/>
      <c r="X770" s="206"/>
      <c r="Y770" s="206"/>
      <c r="Z770" s="206"/>
      <c r="AA770" s="206"/>
      <c r="AB770" s="206"/>
      <c r="AC770" s="206"/>
      <c r="AD770" s="206"/>
      <c r="AE770" s="206"/>
      <c r="AF770" s="206"/>
      <c r="AG770" s="206"/>
      <c r="AH770" s="206"/>
      <c r="AI770" s="206"/>
      <c r="AJ770" s="206"/>
      <c r="AK770" s="206"/>
      <c r="AL770" s="206"/>
      <c r="AM770" s="206"/>
      <c r="AN770" s="206"/>
      <c r="AO770" s="206"/>
      <c r="AP770" s="206"/>
      <c r="AQ770" s="206"/>
      <c r="AR770" s="206"/>
      <c r="AS770" s="206"/>
      <c r="AT770" s="206"/>
      <c r="AU770" s="206"/>
      <c r="AV770" s="206"/>
      <c r="AW770" s="206"/>
      <c r="AX770" s="206"/>
      <c r="AY770" s="206"/>
      <c r="AZ770" s="206"/>
      <c r="BA770" s="206"/>
      <c r="BB770" s="206"/>
      <c r="BC770" s="206"/>
      <c r="BD770" s="206"/>
      <c r="BE770" s="206"/>
      <c r="BF770" s="206"/>
      <c r="BG770" s="206"/>
      <c r="BH770" s="206"/>
      <c r="BI770" s="206"/>
      <c r="BJ770" s="206"/>
      <c r="BK770" s="206"/>
      <c r="BL770" s="206"/>
      <c r="BM770" s="207">
        <v>1</v>
      </c>
    </row>
    <row r="771" spans="1:65">
      <c r="A771" s="29"/>
      <c r="B771" s="19">
        <v>1</v>
      </c>
      <c r="C771" s="9">
        <v>2</v>
      </c>
      <c r="D771" s="23">
        <v>7.5999999999999998E-2</v>
      </c>
      <c r="E771" s="23">
        <v>7.2999999999999995E-2</v>
      </c>
      <c r="F771" s="209">
        <v>7.0000000000000007E-2</v>
      </c>
      <c r="G771" s="23">
        <v>7.5999999999999998E-2</v>
      </c>
      <c r="H771" s="23">
        <v>7.2999999999999995E-2</v>
      </c>
      <c r="I771" s="23">
        <v>7.4999999999999997E-2</v>
      </c>
      <c r="J771" s="209">
        <v>8.7999999999999995E-2</v>
      </c>
      <c r="K771" s="209">
        <v>0.1</v>
      </c>
      <c r="L771" s="209">
        <v>8.9733257829404306E-2</v>
      </c>
      <c r="M771" s="23">
        <v>0.08</v>
      </c>
      <c r="N771" s="209">
        <v>6.3E-2</v>
      </c>
      <c r="O771" s="23">
        <v>7.2999999999999995E-2</v>
      </c>
      <c r="P771" s="23">
        <v>7.3999999999999996E-2</v>
      </c>
      <c r="Q771" s="205"/>
      <c r="R771" s="206"/>
      <c r="S771" s="206"/>
      <c r="T771" s="206"/>
      <c r="U771" s="206"/>
      <c r="V771" s="206"/>
      <c r="W771" s="206"/>
      <c r="X771" s="206"/>
      <c r="Y771" s="206"/>
      <c r="Z771" s="206"/>
      <c r="AA771" s="206"/>
      <c r="AB771" s="206"/>
      <c r="AC771" s="206"/>
      <c r="AD771" s="206"/>
      <c r="AE771" s="206"/>
      <c r="AF771" s="206"/>
      <c r="AG771" s="206"/>
      <c r="AH771" s="206"/>
      <c r="AI771" s="206"/>
      <c r="AJ771" s="206"/>
      <c r="AK771" s="206"/>
      <c r="AL771" s="206"/>
      <c r="AM771" s="206"/>
      <c r="AN771" s="206"/>
      <c r="AO771" s="206"/>
      <c r="AP771" s="206"/>
      <c r="AQ771" s="206"/>
      <c r="AR771" s="206"/>
      <c r="AS771" s="206"/>
      <c r="AT771" s="206"/>
      <c r="AU771" s="206"/>
      <c r="AV771" s="206"/>
      <c r="AW771" s="206"/>
      <c r="AX771" s="206"/>
      <c r="AY771" s="206"/>
      <c r="AZ771" s="206"/>
      <c r="BA771" s="206"/>
      <c r="BB771" s="206"/>
      <c r="BC771" s="206"/>
      <c r="BD771" s="206"/>
      <c r="BE771" s="206"/>
      <c r="BF771" s="206"/>
      <c r="BG771" s="206"/>
      <c r="BH771" s="206"/>
      <c r="BI771" s="206"/>
      <c r="BJ771" s="206"/>
      <c r="BK771" s="206"/>
      <c r="BL771" s="206"/>
      <c r="BM771" s="207">
        <v>31</v>
      </c>
    </row>
    <row r="772" spans="1:65">
      <c r="A772" s="29"/>
      <c r="B772" s="19">
        <v>1</v>
      </c>
      <c r="C772" s="9">
        <v>3</v>
      </c>
      <c r="D772" s="23">
        <v>7.1999999999999995E-2</v>
      </c>
      <c r="E772" s="23">
        <v>7.1999999999999995E-2</v>
      </c>
      <c r="F772" s="209">
        <v>7.0000000000000007E-2</v>
      </c>
      <c r="G772" s="23">
        <v>7.1999999999999995E-2</v>
      </c>
      <c r="H772" s="210">
        <v>7.6999999999999999E-2</v>
      </c>
      <c r="I772" s="23">
        <v>8.1000000000000003E-2</v>
      </c>
      <c r="J772" s="209">
        <v>8.4000000000000005E-2</v>
      </c>
      <c r="K772" s="209">
        <v>0.1</v>
      </c>
      <c r="L772" s="209">
        <v>9.1398739889205299E-2</v>
      </c>
      <c r="M772" s="23">
        <v>0.08</v>
      </c>
      <c r="N772" s="209">
        <v>6.3E-2</v>
      </c>
      <c r="O772" s="23">
        <v>7.2999999999999995E-2</v>
      </c>
      <c r="P772" s="23">
        <v>7.2999999999999995E-2</v>
      </c>
      <c r="Q772" s="205"/>
      <c r="R772" s="206"/>
      <c r="S772" s="206"/>
      <c r="T772" s="206"/>
      <c r="U772" s="206"/>
      <c r="V772" s="206"/>
      <c r="W772" s="206"/>
      <c r="X772" s="206"/>
      <c r="Y772" s="206"/>
      <c r="Z772" s="206"/>
      <c r="AA772" s="206"/>
      <c r="AB772" s="206"/>
      <c r="AC772" s="206"/>
      <c r="AD772" s="206"/>
      <c r="AE772" s="206"/>
      <c r="AF772" s="206"/>
      <c r="AG772" s="206"/>
      <c r="AH772" s="206"/>
      <c r="AI772" s="206"/>
      <c r="AJ772" s="206"/>
      <c r="AK772" s="206"/>
      <c r="AL772" s="206"/>
      <c r="AM772" s="206"/>
      <c r="AN772" s="206"/>
      <c r="AO772" s="206"/>
      <c r="AP772" s="206"/>
      <c r="AQ772" s="206"/>
      <c r="AR772" s="206"/>
      <c r="AS772" s="206"/>
      <c r="AT772" s="206"/>
      <c r="AU772" s="206"/>
      <c r="AV772" s="206"/>
      <c r="AW772" s="206"/>
      <c r="AX772" s="206"/>
      <c r="AY772" s="206"/>
      <c r="AZ772" s="206"/>
      <c r="BA772" s="206"/>
      <c r="BB772" s="206"/>
      <c r="BC772" s="206"/>
      <c r="BD772" s="206"/>
      <c r="BE772" s="206"/>
      <c r="BF772" s="206"/>
      <c r="BG772" s="206"/>
      <c r="BH772" s="206"/>
      <c r="BI772" s="206"/>
      <c r="BJ772" s="206"/>
      <c r="BK772" s="206"/>
      <c r="BL772" s="206"/>
      <c r="BM772" s="207">
        <v>16</v>
      </c>
    </row>
    <row r="773" spans="1:65">
      <c r="A773" s="29"/>
      <c r="B773" s="19">
        <v>1</v>
      </c>
      <c r="C773" s="9">
        <v>4</v>
      </c>
      <c r="D773" s="23">
        <v>7.6999999999999999E-2</v>
      </c>
      <c r="E773" s="23">
        <v>7.2999999999999995E-2</v>
      </c>
      <c r="F773" s="209">
        <v>7.0000000000000007E-2</v>
      </c>
      <c r="G773" s="23">
        <v>7.0999999999999994E-2</v>
      </c>
      <c r="H773" s="23">
        <v>7.2999999999999995E-2</v>
      </c>
      <c r="I773" s="23">
        <v>8.4000000000000005E-2</v>
      </c>
      <c r="J773" s="209">
        <v>8.5000000000000006E-2</v>
      </c>
      <c r="K773" s="209">
        <v>0.1</v>
      </c>
      <c r="L773" s="209">
        <v>8.8784644481008201E-2</v>
      </c>
      <c r="M773" s="23">
        <v>7.0000000000000007E-2</v>
      </c>
      <c r="N773" s="209">
        <v>6.5000000000000002E-2</v>
      </c>
      <c r="O773" s="23">
        <v>7.8E-2</v>
      </c>
      <c r="P773" s="23">
        <v>7.2999999999999995E-2</v>
      </c>
      <c r="Q773" s="205"/>
      <c r="R773" s="206"/>
      <c r="S773" s="206"/>
      <c r="T773" s="206"/>
      <c r="U773" s="206"/>
      <c r="V773" s="206"/>
      <c r="W773" s="206"/>
      <c r="X773" s="206"/>
      <c r="Y773" s="206"/>
      <c r="Z773" s="206"/>
      <c r="AA773" s="206"/>
      <c r="AB773" s="206"/>
      <c r="AC773" s="206"/>
      <c r="AD773" s="206"/>
      <c r="AE773" s="206"/>
      <c r="AF773" s="206"/>
      <c r="AG773" s="206"/>
      <c r="AH773" s="206"/>
      <c r="AI773" s="206"/>
      <c r="AJ773" s="206"/>
      <c r="AK773" s="206"/>
      <c r="AL773" s="206"/>
      <c r="AM773" s="206"/>
      <c r="AN773" s="206"/>
      <c r="AO773" s="206"/>
      <c r="AP773" s="206"/>
      <c r="AQ773" s="206"/>
      <c r="AR773" s="206"/>
      <c r="AS773" s="206"/>
      <c r="AT773" s="206"/>
      <c r="AU773" s="206"/>
      <c r="AV773" s="206"/>
      <c r="AW773" s="206"/>
      <c r="AX773" s="206"/>
      <c r="AY773" s="206"/>
      <c r="AZ773" s="206"/>
      <c r="BA773" s="206"/>
      <c r="BB773" s="206"/>
      <c r="BC773" s="206"/>
      <c r="BD773" s="206"/>
      <c r="BE773" s="206"/>
      <c r="BF773" s="206"/>
      <c r="BG773" s="206"/>
      <c r="BH773" s="206"/>
      <c r="BI773" s="206"/>
      <c r="BJ773" s="206"/>
      <c r="BK773" s="206"/>
      <c r="BL773" s="206"/>
      <c r="BM773" s="207">
        <v>7.4249999999999997E-2</v>
      </c>
    </row>
    <row r="774" spans="1:65">
      <c r="A774" s="29"/>
      <c r="B774" s="19">
        <v>1</v>
      </c>
      <c r="C774" s="9">
        <v>5</v>
      </c>
      <c r="D774" s="23">
        <v>7.1999999999999995E-2</v>
      </c>
      <c r="E774" s="23">
        <v>7.2999999999999995E-2</v>
      </c>
      <c r="F774" s="209">
        <v>7.0000000000000007E-2</v>
      </c>
      <c r="G774" s="23">
        <v>7.2999999999999995E-2</v>
      </c>
      <c r="H774" s="23">
        <v>7.1999999999999995E-2</v>
      </c>
      <c r="I774" s="23">
        <v>7.5999999999999998E-2</v>
      </c>
      <c r="J774" s="209">
        <v>8.6999999999999994E-2</v>
      </c>
      <c r="K774" s="209">
        <v>0.1</v>
      </c>
      <c r="L774" s="209">
        <v>8.5615100639740802E-2</v>
      </c>
      <c r="M774" s="23">
        <v>0.08</v>
      </c>
      <c r="N774" s="209">
        <v>6.5000000000000002E-2</v>
      </c>
      <c r="O774" s="23">
        <v>7.3999999999999996E-2</v>
      </c>
      <c r="P774" s="210">
        <v>6.8000000000000005E-2</v>
      </c>
      <c r="Q774" s="205"/>
      <c r="R774" s="206"/>
      <c r="S774" s="206"/>
      <c r="T774" s="206"/>
      <c r="U774" s="206"/>
      <c r="V774" s="206"/>
      <c r="W774" s="206"/>
      <c r="X774" s="206"/>
      <c r="Y774" s="206"/>
      <c r="Z774" s="206"/>
      <c r="AA774" s="206"/>
      <c r="AB774" s="206"/>
      <c r="AC774" s="206"/>
      <c r="AD774" s="206"/>
      <c r="AE774" s="206"/>
      <c r="AF774" s="206"/>
      <c r="AG774" s="206"/>
      <c r="AH774" s="206"/>
      <c r="AI774" s="206"/>
      <c r="AJ774" s="206"/>
      <c r="AK774" s="206"/>
      <c r="AL774" s="206"/>
      <c r="AM774" s="206"/>
      <c r="AN774" s="206"/>
      <c r="AO774" s="206"/>
      <c r="AP774" s="206"/>
      <c r="AQ774" s="206"/>
      <c r="AR774" s="206"/>
      <c r="AS774" s="206"/>
      <c r="AT774" s="206"/>
      <c r="AU774" s="206"/>
      <c r="AV774" s="206"/>
      <c r="AW774" s="206"/>
      <c r="AX774" s="206"/>
      <c r="AY774" s="206"/>
      <c r="AZ774" s="206"/>
      <c r="BA774" s="206"/>
      <c r="BB774" s="206"/>
      <c r="BC774" s="206"/>
      <c r="BD774" s="206"/>
      <c r="BE774" s="206"/>
      <c r="BF774" s="206"/>
      <c r="BG774" s="206"/>
      <c r="BH774" s="206"/>
      <c r="BI774" s="206"/>
      <c r="BJ774" s="206"/>
      <c r="BK774" s="206"/>
      <c r="BL774" s="206"/>
      <c r="BM774" s="207">
        <v>102</v>
      </c>
    </row>
    <row r="775" spans="1:65">
      <c r="A775" s="29"/>
      <c r="B775" s="19">
        <v>1</v>
      </c>
      <c r="C775" s="9">
        <v>6</v>
      </c>
      <c r="D775" s="23">
        <v>7.4999999999999997E-2</v>
      </c>
      <c r="E775" s="23">
        <v>7.2999999999999995E-2</v>
      </c>
      <c r="F775" s="209">
        <v>7.0000000000000007E-2</v>
      </c>
      <c r="G775" s="23">
        <v>7.2999999999999995E-2</v>
      </c>
      <c r="H775" s="23">
        <v>7.3999999999999996E-2</v>
      </c>
      <c r="I775" s="23">
        <v>8.4000000000000005E-2</v>
      </c>
      <c r="J775" s="209">
        <v>7.9000000000000001E-2</v>
      </c>
      <c r="K775" s="209">
        <v>0.1</v>
      </c>
      <c r="L775" s="209">
        <v>8.5999999999999993E-2</v>
      </c>
      <c r="M775" s="23">
        <v>7.0000000000000007E-2</v>
      </c>
      <c r="N775" s="209">
        <v>6.6000000000000003E-2</v>
      </c>
      <c r="O775" s="23">
        <v>7.4999999999999997E-2</v>
      </c>
      <c r="P775" s="23">
        <v>7.1999999999999995E-2</v>
      </c>
      <c r="Q775" s="205"/>
      <c r="R775" s="206"/>
      <c r="S775" s="206"/>
      <c r="T775" s="206"/>
      <c r="U775" s="206"/>
      <c r="V775" s="206"/>
      <c r="W775" s="206"/>
      <c r="X775" s="206"/>
      <c r="Y775" s="206"/>
      <c r="Z775" s="206"/>
      <c r="AA775" s="206"/>
      <c r="AB775" s="206"/>
      <c r="AC775" s="206"/>
      <c r="AD775" s="206"/>
      <c r="AE775" s="206"/>
      <c r="AF775" s="206"/>
      <c r="AG775" s="206"/>
      <c r="AH775" s="206"/>
      <c r="AI775" s="206"/>
      <c r="AJ775" s="206"/>
      <c r="AK775" s="206"/>
      <c r="AL775" s="206"/>
      <c r="AM775" s="206"/>
      <c r="AN775" s="206"/>
      <c r="AO775" s="206"/>
      <c r="AP775" s="206"/>
      <c r="AQ775" s="206"/>
      <c r="AR775" s="206"/>
      <c r="AS775" s="206"/>
      <c r="AT775" s="206"/>
      <c r="AU775" s="206"/>
      <c r="AV775" s="206"/>
      <c r="AW775" s="206"/>
      <c r="AX775" s="206"/>
      <c r="AY775" s="206"/>
      <c r="AZ775" s="206"/>
      <c r="BA775" s="206"/>
      <c r="BB775" s="206"/>
      <c r="BC775" s="206"/>
      <c r="BD775" s="206"/>
      <c r="BE775" s="206"/>
      <c r="BF775" s="206"/>
      <c r="BG775" s="206"/>
      <c r="BH775" s="206"/>
      <c r="BI775" s="206"/>
      <c r="BJ775" s="206"/>
      <c r="BK775" s="206"/>
      <c r="BL775" s="206"/>
      <c r="BM775" s="56"/>
    </row>
    <row r="776" spans="1:65">
      <c r="A776" s="29"/>
      <c r="B776" s="20" t="s">
        <v>254</v>
      </c>
      <c r="C776" s="12"/>
      <c r="D776" s="211">
        <v>7.4166666666666672E-2</v>
      </c>
      <c r="E776" s="211">
        <v>7.2833333333333333E-2</v>
      </c>
      <c r="F776" s="211">
        <v>7.0000000000000007E-2</v>
      </c>
      <c r="G776" s="211">
        <v>7.3333333333333334E-2</v>
      </c>
      <c r="H776" s="211">
        <v>7.3666666666666672E-2</v>
      </c>
      <c r="I776" s="211">
        <v>7.8000000000000014E-2</v>
      </c>
      <c r="J776" s="211">
        <v>8.4000000000000005E-2</v>
      </c>
      <c r="K776" s="211">
        <v>9.9999999999999992E-2</v>
      </c>
      <c r="L776" s="211">
        <v>8.889697419852538E-2</v>
      </c>
      <c r="M776" s="211">
        <v>7.5000000000000011E-2</v>
      </c>
      <c r="N776" s="211">
        <v>6.4166666666666664E-2</v>
      </c>
      <c r="O776" s="211">
        <v>7.4666666666666673E-2</v>
      </c>
      <c r="P776" s="211">
        <v>7.2166666666666671E-2</v>
      </c>
      <c r="Q776" s="205"/>
      <c r="R776" s="206"/>
      <c r="S776" s="206"/>
      <c r="T776" s="206"/>
      <c r="U776" s="206"/>
      <c r="V776" s="206"/>
      <c r="W776" s="206"/>
      <c r="X776" s="206"/>
      <c r="Y776" s="206"/>
      <c r="Z776" s="206"/>
      <c r="AA776" s="206"/>
      <c r="AB776" s="206"/>
      <c r="AC776" s="206"/>
      <c r="AD776" s="206"/>
      <c r="AE776" s="206"/>
      <c r="AF776" s="206"/>
      <c r="AG776" s="206"/>
      <c r="AH776" s="206"/>
      <c r="AI776" s="206"/>
      <c r="AJ776" s="206"/>
      <c r="AK776" s="206"/>
      <c r="AL776" s="206"/>
      <c r="AM776" s="206"/>
      <c r="AN776" s="206"/>
      <c r="AO776" s="206"/>
      <c r="AP776" s="206"/>
      <c r="AQ776" s="206"/>
      <c r="AR776" s="206"/>
      <c r="AS776" s="206"/>
      <c r="AT776" s="206"/>
      <c r="AU776" s="206"/>
      <c r="AV776" s="206"/>
      <c r="AW776" s="206"/>
      <c r="AX776" s="206"/>
      <c r="AY776" s="206"/>
      <c r="AZ776" s="206"/>
      <c r="BA776" s="206"/>
      <c r="BB776" s="206"/>
      <c r="BC776" s="206"/>
      <c r="BD776" s="206"/>
      <c r="BE776" s="206"/>
      <c r="BF776" s="206"/>
      <c r="BG776" s="206"/>
      <c r="BH776" s="206"/>
      <c r="BI776" s="206"/>
      <c r="BJ776" s="206"/>
      <c r="BK776" s="206"/>
      <c r="BL776" s="206"/>
      <c r="BM776" s="56"/>
    </row>
    <row r="777" spans="1:65">
      <c r="A777" s="29"/>
      <c r="B777" s="3" t="s">
        <v>255</v>
      </c>
      <c r="C777" s="28"/>
      <c r="D777" s="23">
        <v>7.3999999999999996E-2</v>
      </c>
      <c r="E777" s="23">
        <v>7.2999999999999995E-2</v>
      </c>
      <c r="F777" s="23">
        <v>7.0000000000000007E-2</v>
      </c>
      <c r="G777" s="23">
        <v>7.2999999999999995E-2</v>
      </c>
      <c r="H777" s="23">
        <v>7.2999999999999995E-2</v>
      </c>
      <c r="I777" s="23">
        <v>7.85E-2</v>
      </c>
      <c r="J777" s="23">
        <v>8.4500000000000006E-2</v>
      </c>
      <c r="K777" s="23">
        <v>0.1</v>
      </c>
      <c r="L777" s="23">
        <v>8.9258951155206254E-2</v>
      </c>
      <c r="M777" s="23">
        <v>7.5000000000000011E-2</v>
      </c>
      <c r="N777" s="23">
        <v>6.4000000000000001E-2</v>
      </c>
      <c r="O777" s="23">
        <v>7.4499999999999997E-2</v>
      </c>
      <c r="P777" s="23">
        <v>7.2999999999999995E-2</v>
      </c>
      <c r="Q777" s="205"/>
      <c r="R777" s="206"/>
      <c r="S777" s="206"/>
      <c r="T777" s="206"/>
      <c r="U777" s="206"/>
      <c r="V777" s="206"/>
      <c r="W777" s="206"/>
      <c r="X777" s="206"/>
      <c r="Y777" s="206"/>
      <c r="Z777" s="206"/>
      <c r="AA777" s="206"/>
      <c r="AB777" s="206"/>
      <c r="AC777" s="206"/>
      <c r="AD777" s="206"/>
      <c r="AE777" s="206"/>
      <c r="AF777" s="206"/>
      <c r="AG777" s="206"/>
      <c r="AH777" s="206"/>
      <c r="AI777" s="206"/>
      <c r="AJ777" s="206"/>
      <c r="AK777" s="206"/>
      <c r="AL777" s="206"/>
      <c r="AM777" s="206"/>
      <c r="AN777" s="206"/>
      <c r="AO777" s="206"/>
      <c r="AP777" s="206"/>
      <c r="AQ777" s="206"/>
      <c r="AR777" s="206"/>
      <c r="AS777" s="206"/>
      <c r="AT777" s="206"/>
      <c r="AU777" s="206"/>
      <c r="AV777" s="206"/>
      <c r="AW777" s="206"/>
      <c r="AX777" s="206"/>
      <c r="AY777" s="206"/>
      <c r="AZ777" s="206"/>
      <c r="BA777" s="206"/>
      <c r="BB777" s="206"/>
      <c r="BC777" s="206"/>
      <c r="BD777" s="206"/>
      <c r="BE777" s="206"/>
      <c r="BF777" s="206"/>
      <c r="BG777" s="206"/>
      <c r="BH777" s="206"/>
      <c r="BI777" s="206"/>
      <c r="BJ777" s="206"/>
      <c r="BK777" s="206"/>
      <c r="BL777" s="206"/>
      <c r="BM777" s="56"/>
    </row>
    <row r="778" spans="1:65">
      <c r="A778" s="29"/>
      <c r="B778" s="3" t="s">
        <v>256</v>
      </c>
      <c r="C778" s="28"/>
      <c r="D778" s="23">
        <v>2.1369760566432826E-3</v>
      </c>
      <c r="E778" s="23">
        <v>4.0824829046386341E-4</v>
      </c>
      <c r="F778" s="23">
        <v>0</v>
      </c>
      <c r="G778" s="23">
        <v>1.8618986725025273E-3</v>
      </c>
      <c r="H778" s="23">
        <v>1.7511900715418279E-3</v>
      </c>
      <c r="I778" s="23">
        <v>6.2289646009589762E-3</v>
      </c>
      <c r="J778" s="23">
        <v>3.4641016151377522E-3</v>
      </c>
      <c r="K778" s="23">
        <v>1.5202354861220293E-17</v>
      </c>
      <c r="L778" s="23">
        <v>2.6402628391951136E-3</v>
      </c>
      <c r="M778" s="23">
        <v>5.4772255750516587E-3</v>
      </c>
      <c r="N778" s="23">
        <v>1.329160135825127E-3</v>
      </c>
      <c r="O778" s="23">
        <v>1.8618986725025273E-3</v>
      </c>
      <c r="P778" s="23">
        <v>2.1369760566432774E-3</v>
      </c>
      <c r="Q778" s="205"/>
      <c r="R778" s="206"/>
      <c r="S778" s="206"/>
      <c r="T778" s="206"/>
      <c r="U778" s="206"/>
      <c r="V778" s="206"/>
      <c r="W778" s="206"/>
      <c r="X778" s="206"/>
      <c r="Y778" s="206"/>
      <c r="Z778" s="206"/>
      <c r="AA778" s="206"/>
      <c r="AB778" s="206"/>
      <c r="AC778" s="206"/>
      <c r="AD778" s="206"/>
      <c r="AE778" s="206"/>
      <c r="AF778" s="206"/>
      <c r="AG778" s="206"/>
      <c r="AH778" s="206"/>
      <c r="AI778" s="206"/>
      <c r="AJ778" s="206"/>
      <c r="AK778" s="206"/>
      <c r="AL778" s="206"/>
      <c r="AM778" s="206"/>
      <c r="AN778" s="206"/>
      <c r="AO778" s="206"/>
      <c r="AP778" s="206"/>
      <c r="AQ778" s="206"/>
      <c r="AR778" s="206"/>
      <c r="AS778" s="206"/>
      <c r="AT778" s="206"/>
      <c r="AU778" s="206"/>
      <c r="AV778" s="206"/>
      <c r="AW778" s="206"/>
      <c r="AX778" s="206"/>
      <c r="AY778" s="206"/>
      <c r="AZ778" s="206"/>
      <c r="BA778" s="206"/>
      <c r="BB778" s="206"/>
      <c r="BC778" s="206"/>
      <c r="BD778" s="206"/>
      <c r="BE778" s="206"/>
      <c r="BF778" s="206"/>
      <c r="BG778" s="206"/>
      <c r="BH778" s="206"/>
      <c r="BI778" s="206"/>
      <c r="BJ778" s="206"/>
      <c r="BK778" s="206"/>
      <c r="BL778" s="206"/>
      <c r="BM778" s="56"/>
    </row>
    <row r="779" spans="1:65">
      <c r="A779" s="29"/>
      <c r="B779" s="3" t="s">
        <v>86</v>
      </c>
      <c r="C779" s="28"/>
      <c r="D779" s="13">
        <v>2.8813160314291448E-2</v>
      </c>
      <c r="E779" s="13">
        <v>5.6052396860027014E-3</v>
      </c>
      <c r="F779" s="13">
        <v>0</v>
      </c>
      <c r="G779" s="13">
        <v>2.5389527352307189E-2</v>
      </c>
      <c r="H779" s="13">
        <v>2.3771810925907164E-2</v>
      </c>
      <c r="I779" s="13">
        <v>7.9858520525115065E-2</v>
      </c>
      <c r="J779" s="13">
        <v>4.1239304942116098E-2</v>
      </c>
      <c r="K779" s="13">
        <v>1.5202354861220294E-16</v>
      </c>
      <c r="L779" s="13">
        <v>2.9700255413630378E-2</v>
      </c>
      <c r="M779" s="13">
        <v>7.3029674334022104E-2</v>
      </c>
      <c r="N779" s="13">
        <v>2.0714183934937045E-2</v>
      </c>
      <c r="O779" s="13">
        <v>2.4936142935301702E-2</v>
      </c>
      <c r="P779" s="13">
        <v>2.9611677459260192E-2</v>
      </c>
      <c r="Q779" s="15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5"/>
    </row>
    <row r="780" spans="1:65">
      <c r="A780" s="29"/>
      <c r="B780" s="3" t="s">
        <v>257</v>
      </c>
      <c r="C780" s="28"/>
      <c r="D780" s="13">
        <v>-1.1223344556676729E-3</v>
      </c>
      <c r="E780" s="13">
        <v>-1.9079685746352326E-2</v>
      </c>
      <c r="F780" s="13">
        <v>-5.723905723905709E-2</v>
      </c>
      <c r="G780" s="13">
        <v>-1.2345679012345623E-2</v>
      </c>
      <c r="H780" s="13">
        <v>-7.8563411896743762E-3</v>
      </c>
      <c r="I780" s="13">
        <v>5.050505050505083E-2</v>
      </c>
      <c r="J780" s="13">
        <v>0.13131313131313149</v>
      </c>
      <c r="K780" s="13">
        <v>0.34680134680134667</v>
      </c>
      <c r="L780" s="13">
        <v>0.19726564577138572</v>
      </c>
      <c r="M780" s="13">
        <v>1.0101010101010388E-2</v>
      </c>
      <c r="N780" s="13">
        <v>-0.13580246913580252</v>
      </c>
      <c r="O780" s="13">
        <v>5.6116722783390305E-3</v>
      </c>
      <c r="P780" s="13">
        <v>-2.8058361391694597E-2</v>
      </c>
      <c r="Q780" s="15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5"/>
    </row>
    <row r="781" spans="1:65">
      <c r="A781" s="29"/>
      <c r="B781" s="45" t="s">
        <v>258</v>
      </c>
      <c r="C781" s="46"/>
      <c r="D781" s="44">
        <v>0</v>
      </c>
      <c r="E781" s="44">
        <v>0.67</v>
      </c>
      <c r="F781" s="44" t="s">
        <v>259</v>
      </c>
      <c r="G781" s="44">
        <v>0.42</v>
      </c>
      <c r="H781" s="44">
        <v>0.25</v>
      </c>
      <c r="I781" s="44">
        <v>1.94</v>
      </c>
      <c r="J781" s="44">
        <v>4.97</v>
      </c>
      <c r="K781" s="44" t="s">
        <v>259</v>
      </c>
      <c r="L781" s="44">
        <v>7.45</v>
      </c>
      <c r="M781" s="44">
        <v>0.42</v>
      </c>
      <c r="N781" s="44">
        <v>5.0599999999999996</v>
      </c>
      <c r="O781" s="44">
        <v>0.25</v>
      </c>
      <c r="P781" s="44">
        <v>1.01</v>
      </c>
      <c r="Q781" s="15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55"/>
    </row>
    <row r="782" spans="1:65">
      <c r="B782" s="155" t="s">
        <v>289</v>
      </c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BM782" s="55"/>
    </row>
    <row r="783" spans="1:65">
      <c r="BM783" s="55"/>
    </row>
    <row r="784" spans="1:65" ht="15">
      <c r="B784" s="8" t="s">
        <v>518</v>
      </c>
      <c r="BM784" s="27" t="s">
        <v>66</v>
      </c>
    </row>
    <row r="785" spans="1:65" ht="15">
      <c r="A785" s="24" t="s">
        <v>60</v>
      </c>
      <c r="B785" s="18" t="s">
        <v>108</v>
      </c>
      <c r="C785" s="15" t="s">
        <v>109</v>
      </c>
      <c r="D785" s="16" t="s">
        <v>224</v>
      </c>
      <c r="E785" s="17" t="s">
        <v>224</v>
      </c>
      <c r="F785" s="17" t="s">
        <v>224</v>
      </c>
      <c r="G785" s="17" t="s">
        <v>224</v>
      </c>
      <c r="H785" s="17" t="s">
        <v>224</v>
      </c>
      <c r="I785" s="17" t="s">
        <v>224</v>
      </c>
      <c r="J785" s="17" t="s">
        <v>224</v>
      </c>
      <c r="K785" s="17" t="s">
        <v>224</v>
      </c>
      <c r="L785" s="17" t="s">
        <v>224</v>
      </c>
      <c r="M785" s="17" t="s">
        <v>224</v>
      </c>
      <c r="N785" s="17" t="s">
        <v>224</v>
      </c>
      <c r="O785" s="17" t="s">
        <v>224</v>
      </c>
      <c r="P785" s="17" t="s">
        <v>224</v>
      </c>
      <c r="Q785" s="17" t="s">
        <v>224</v>
      </c>
      <c r="R785" s="17" t="s">
        <v>224</v>
      </c>
      <c r="S785" s="17" t="s">
        <v>224</v>
      </c>
      <c r="T785" s="17" t="s">
        <v>224</v>
      </c>
      <c r="U785" s="17" t="s">
        <v>224</v>
      </c>
      <c r="V785" s="17" t="s">
        <v>224</v>
      </c>
      <c r="W785" s="17" t="s">
        <v>224</v>
      </c>
      <c r="X785" s="17" t="s">
        <v>224</v>
      </c>
      <c r="Y785" s="15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7">
        <v>1</v>
      </c>
    </row>
    <row r="786" spans="1:65">
      <c r="A786" s="29"/>
      <c r="B786" s="19" t="s">
        <v>225</v>
      </c>
      <c r="C786" s="9" t="s">
        <v>225</v>
      </c>
      <c r="D786" s="151" t="s">
        <v>227</v>
      </c>
      <c r="E786" s="152" t="s">
        <v>228</v>
      </c>
      <c r="F786" s="152" t="s">
        <v>229</v>
      </c>
      <c r="G786" s="152" t="s">
        <v>230</v>
      </c>
      <c r="H786" s="152" t="s">
        <v>231</v>
      </c>
      <c r="I786" s="152" t="s">
        <v>232</v>
      </c>
      <c r="J786" s="152" t="s">
        <v>233</v>
      </c>
      <c r="K786" s="152" t="s">
        <v>234</v>
      </c>
      <c r="L786" s="152" t="s">
        <v>235</v>
      </c>
      <c r="M786" s="152" t="s">
        <v>236</v>
      </c>
      <c r="N786" s="152" t="s">
        <v>237</v>
      </c>
      <c r="O786" s="152" t="s">
        <v>238</v>
      </c>
      <c r="P786" s="152" t="s">
        <v>239</v>
      </c>
      <c r="Q786" s="152" t="s">
        <v>240</v>
      </c>
      <c r="R786" s="152" t="s">
        <v>241</v>
      </c>
      <c r="S786" s="152" t="s">
        <v>242</v>
      </c>
      <c r="T786" s="152" t="s">
        <v>243</v>
      </c>
      <c r="U786" s="152" t="s">
        <v>244</v>
      </c>
      <c r="V786" s="152" t="s">
        <v>245</v>
      </c>
      <c r="W786" s="152" t="s">
        <v>246</v>
      </c>
      <c r="X786" s="152" t="s">
        <v>247</v>
      </c>
      <c r="Y786" s="15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7" t="s">
        <v>1</v>
      </c>
    </row>
    <row r="787" spans="1:65">
      <c r="A787" s="29"/>
      <c r="B787" s="19"/>
      <c r="C787" s="9"/>
      <c r="D787" s="10" t="s">
        <v>276</v>
      </c>
      <c r="E787" s="11" t="s">
        <v>261</v>
      </c>
      <c r="F787" s="11" t="s">
        <v>261</v>
      </c>
      <c r="G787" s="11" t="s">
        <v>261</v>
      </c>
      <c r="H787" s="11" t="s">
        <v>277</v>
      </c>
      <c r="I787" s="11" t="s">
        <v>276</v>
      </c>
      <c r="J787" s="11" t="s">
        <v>276</v>
      </c>
      <c r="K787" s="11" t="s">
        <v>277</v>
      </c>
      <c r="L787" s="11" t="s">
        <v>261</v>
      </c>
      <c r="M787" s="11" t="s">
        <v>276</v>
      </c>
      <c r="N787" s="11" t="s">
        <v>276</v>
      </c>
      <c r="O787" s="11" t="s">
        <v>276</v>
      </c>
      <c r="P787" s="11" t="s">
        <v>277</v>
      </c>
      <c r="Q787" s="11" t="s">
        <v>277</v>
      </c>
      <c r="R787" s="11" t="s">
        <v>277</v>
      </c>
      <c r="S787" s="11" t="s">
        <v>261</v>
      </c>
      <c r="T787" s="11" t="s">
        <v>276</v>
      </c>
      <c r="U787" s="11" t="s">
        <v>276</v>
      </c>
      <c r="V787" s="11" t="s">
        <v>277</v>
      </c>
      <c r="W787" s="11" t="s">
        <v>261</v>
      </c>
      <c r="X787" s="11" t="s">
        <v>261</v>
      </c>
      <c r="Y787" s="15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7">
        <v>2</v>
      </c>
    </row>
    <row r="788" spans="1:65">
      <c r="A788" s="29"/>
      <c r="B788" s="19"/>
      <c r="C788" s="9"/>
      <c r="D788" s="25" t="s">
        <v>278</v>
      </c>
      <c r="E788" s="25" t="s">
        <v>253</v>
      </c>
      <c r="F788" s="25" t="s">
        <v>279</v>
      </c>
      <c r="G788" s="25" t="s">
        <v>279</v>
      </c>
      <c r="H788" s="25" t="s">
        <v>280</v>
      </c>
      <c r="I788" s="25" t="s">
        <v>279</v>
      </c>
      <c r="J788" s="25" t="s">
        <v>281</v>
      </c>
      <c r="K788" s="25" t="s">
        <v>281</v>
      </c>
      <c r="L788" s="25" t="s">
        <v>279</v>
      </c>
      <c r="M788" s="25" t="s">
        <v>280</v>
      </c>
      <c r="N788" s="25" t="s">
        <v>280</v>
      </c>
      <c r="O788" s="25" t="s">
        <v>281</v>
      </c>
      <c r="P788" s="25" t="s">
        <v>281</v>
      </c>
      <c r="Q788" s="25" t="s">
        <v>280</v>
      </c>
      <c r="R788" s="25" t="s">
        <v>279</v>
      </c>
      <c r="S788" s="25" t="s">
        <v>114</v>
      </c>
      <c r="T788" s="25" t="s">
        <v>279</v>
      </c>
      <c r="U788" s="25" t="s">
        <v>278</v>
      </c>
      <c r="V788" s="25" t="s">
        <v>278</v>
      </c>
      <c r="W788" s="25" t="s">
        <v>279</v>
      </c>
      <c r="X788" s="25" t="s">
        <v>279</v>
      </c>
      <c r="Y788" s="15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7">
        <v>3</v>
      </c>
    </row>
    <row r="789" spans="1:65">
      <c r="A789" s="29"/>
      <c r="B789" s="18">
        <v>1</v>
      </c>
      <c r="C789" s="14">
        <v>1</v>
      </c>
      <c r="D789" s="21">
        <v>1.17</v>
      </c>
      <c r="E789" s="21">
        <v>1.1000000000000001</v>
      </c>
      <c r="F789" s="21">
        <v>1.2</v>
      </c>
      <c r="G789" s="21">
        <v>1.1599999999999999</v>
      </c>
      <c r="H789" s="21">
        <v>1.1299999999999999</v>
      </c>
      <c r="I789" s="21">
        <v>1.22</v>
      </c>
      <c r="J789" s="21">
        <v>1.2120822</v>
      </c>
      <c r="K789" s="21">
        <v>1.1200000000000001</v>
      </c>
      <c r="L789" s="21">
        <v>1.21</v>
      </c>
      <c r="M789" s="21">
        <v>1.1395</v>
      </c>
      <c r="N789" s="154">
        <v>1.0913000000000002</v>
      </c>
      <c r="O789" s="21">
        <v>1.1399999999999999</v>
      </c>
      <c r="P789" s="21">
        <v>1.1200000000000001</v>
      </c>
      <c r="Q789" s="21">
        <v>1.0999999999999999</v>
      </c>
      <c r="R789" s="21">
        <v>1.0960000000000001</v>
      </c>
      <c r="S789" s="21">
        <v>1.18</v>
      </c>
      <c r="T789" s="21">
        <v>1.24</v>
      </c>
      <c r="U789" s="21">
        <v>1.1379999999999999</v>
      </c>
      <c r="V789" s="21">
        <v>1.17</v>
      </c>
      <c r="W789" s="21">
        <v>1.1599999999999999</v>
      </c>
      <c r="X789" s="21">
        <v>1.1100000000000001</v>
      </c>
      <c r="Y789" s="15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7">
        <v>1</v>
      </c>
    </row>
    <row r="790" spans="1:65">
      <c r="A790" s="29"/>
      <c r="B790" s="19">
        <v>1</v>
      </c>
      <c r="C790" s="9">
        <v>2</v>
      </c>
      <c r="D790" s="11">
        <v>1.1399999999999999</v>
      </c>
      <c r="E790" s="11">
        <v>1.1000000000000001</v>
      </c>
      <c r="F790" s="11">
        <v>1.22</v>
      </c>
      <c r="G790" s="11">
        <v>1.1599999999999999</v>
      </c>
      <c r="H790" s="11">
        <v>1.1200000000000001</v>
      </c>
      <c r="I790" s="11">
        <v>1.22</v>
      </c>
      <c r="J790" s="11">
        <v>1.1754112999999999</v>
      </c>
      <c r="K790" s="11">
        <v>1.1499999999999999</v>
      </c>
      <c r="L790" s="11">
        <v>1.2</v>
      </c>
      <c r="M790" s="11">
        <v>1.1424999999999998</v>
      </c>
      <c r="N790" s="11">
        <v>1.1320999999999999</v>
      </c>
      <c r="O790" s="11">
        <v>1.1499999999999999</v>
      </c>
      <c r="P790" s="11">
        <v>1.06</v>
      </c>
      <c r="Q790" s="11">
        <v>1.1100000000000001</v>
      </c>
      <c r="R790" s="11">
        <v>1.0840000000000001</v>
      </c>
      <c r="S790" s="11">
        <v>1.2</v>
      </c>
      <c r="T790" s="11">
        <v>1.2366666666666666</v>
      </c>
      <c r="U790" s="11">
        <v>1.141</v>
      </c>
      <c r="V790" s="11">
        <v>1.1599999999999999</v>
      </c>
      <c r="W790" s="11">
        <v>1.1599999999999999</v>
      </c>
      <c r="X790" s="11">
        <v>1.19</v>
      </c>
      <c r="Y790" s="15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7">
        <v>16</v>
      </c>
    </row>
    <row r="791" spans="1:65">
      <c r="A791" s="29"/>
      <c r="B791" s="19">
        <v>1</v>
      </c>
      <c r="C791" s="9">
        <v>3</v>
      </c>
      <c r="D791" s="11">
        <v>1.17</v>
      </c>
      <c r="E791" s="11">
        <v>1.1299999999999999</v>
      </c>
      <c r="F791" s="11">
        <v>1.22</v>
      </c>
      <c r="G791" s="11">
        <v>1.1599999999999999</v>
      </c>
      <c r="H791" s="11">
        <v>1.1299999999999999</v>
      </c>
      <c r="I791" s="11">
        <v>1.2</v>
      </c>
      <c r="J791" s="11">
        <v>1.2075562</v>
      </c>
      <c r="K791" s="11">
        <v>1.1399999999999999</v>
      </c>
      <c r="L791" s="11">
        <v>1.2</v>
      </c>
      <c r="M791" s="11">
        <v>1.1544000000000001</v>
      </c>
      <c r="N791" s="11">
        <v>1.1353</v>
      </c>
      <c r="O791" s="11">
        <v>1.1499999999999999</v>
      </c>
      <c r="P791" s="11">
        <v>1.06</v>
      </c>
      <c r="Q791" s="11">
        <v>1.0900000000000001</v>
      </c>
      <c r="R791" s="11">
        <v>1.0589999999999999</v>
      </c>
      <c r="S791" s="11">
        <v>1.1499999999999999</v>
      </c>
      <c r="T791" s="11">
        <v>1.244</v>
      </c>
      <c r="U791" s="11">
        <v>1.1519999999999999</v>
      </c>
      <c r="V791" s="11">
        <v>1.1599999999999999</v>
      </c>
      <c r="W791" s="11">
        <v>1.1599999999999999</v>
      </c>
      <c r="X791" s="11">
        <v>1.1499999999999999</v>
      </c>
      <c r="Y791" s="15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7">
        <v>16</v>
      </c>
    </row>
    <row r="792" spans="1:65">
      <c r="A792" s="29"/>
      <c r="B792" s="19">
        <v>1</v>
      </c>
      <c r="C792" s="9">
        <v>4</v>
      </c>
      <c r="D792" s="11">
        <v>1.1299999999999999</v>
      </c>
      <c r="E792" s="11">
        <v>1.1200000000000001</v>
      </c>
      <c r="F792" s="11">
        <v>1.22</v>
      </c>
      <c r="G792" s="11">
        <v>1.18</v>
      </c>
      <c r="H792" s="11">
        <v>1.1100000000000001</v>
      </c>
      <c r="I792" s="11">
        <v>1.2</v>
      </c>
      <c r="J792" s="11">
        <v>1.2197292</v>
      </c>
      <c r="K792" s="11">
        <v>1.1399999999999999</v>
      </c>
      <c r="L792" s="11">
        <v>1.2</v>
      </c>
      <c r="M792" s="11">
        <v>1.1634</v>
      </c>
      <c r="N792" s="11">
        <v>1.1360000000000001</v>
      </c>
      <c r="O792" s="11">
        <v>1.1399999999999999</v>
      </c>
      <c r="P792" s="11">
        <v>1.1100000000000001</v>
      </c>
      <c r="Q792" s="11">
        <v>1.1299999999999999</v>
      </c>
      <c r="R792" s="11">
        <v>1.0960000000000001</v>
      </c>
      <c r="S792" s="11">
        <v>1.18</v>
      </c>
      <c r="T792" s="11">
        <v>1.2466666666666668</v>
      </c>
      <c r="U792" s="11">
        <v>1.157</v>
      </c>
      <c r="V792" s="11">
        <v>1.17</v>
      </c>
      <c r="W792" s="11">
        <v>1.1599999999999999</v>
      </c>
      <c r="X792" s="11">
        <v>1.1499999999999999</v>
      </c>
      <c r="Y792" s="15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7">
        <v>1.1546202505291003</v>
      </c>
    </row>
    <row r="793" spans="1:65">
      <c r="A793" s="29"/>
      <c r="B793" s="19">
        <v>1</v>
      </c>
      <c r="C793" s="9">
        <v>5</v>
      </c>
      <c r="D793" s="11">
        <v>1.17</v>
      </c>
      <c r="E793" s="11">
        <v>1.1000000000000001</v>
      </c>
      <c r="F793" s="11">
        <v>1.22</v>
      </c>
      <c r="G793" s="11">
        <v>1.1599999999999999</v>
      </c>
      <c r="H793" s="11">
        <v>1.08</v>
      </c>
      <c r="I793" s="11">
        <v>1.18</v>
      </c>
      <c r="J793" s="11">
        <v>1.2271289000000001</v>
      </c>
      <c r="K793" s="11">
        <v>1.1399999999999999</v>
      </c>
      <c r="L793" s="11">
        <v>1.19</v>
      </c>
      <c r="M793" s="11">
        <v>1.1424999999999998</v>
      </c>
      <c r="N793" s="11">
        <v>1.1384999999999998</v>
      </c>
      <c r="O793" s="11">
        <v>1.17</v>
      </c>
      <c r="P793" s="11">
        <v>1.08</v>
      </c>
      <c r="Q793" s="11">
        <v>1.1299999999999999</v>
      </c>
      <c r="R793" s="11">
        <v>1.0589999999999999</v>
      </c>
      <c r="S793" s="11">
        <v>1.19</v>
      </c>
      <c r="T793" s="11">
        <v>1.2536666666666667</v>
      </c>
      <c r="U793" s="11">
        <v>1.1619999999999999</v>
      </c>
      <c r="V793" s="11">
        <v>1.1599999999999999</v>
      </c>
      <c r="W793" s="11">
        <v>1.1299999999999999</v>
      </c>
      <c r="X793" s="11">
        <v>1.08</v>
      </c>
      <c r="Y793" s="15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7">
        <v>103</v>
      </c>
    </row>
    <row r="794" spans="1:65">
      <c r="A794" s="29"/>
      <c r="B794" s="19">
        <v>1</v>
      </c>
      <c r="C794" s="9">
        <v>6</v>
      </c>
      <c r="D794" s="11">
        <v>1.07</v>
      </c>
      <c r="E794" s="11">
        <v>1.1200000000000001</v>
      </c>
      <c r="F794" s="11">
        <v>1.22</v>
      </c>
      <c r="G794" s="11">
        <v>1.1599999999999999</v>
      </c>
      <c r="H794" s="11">
        <v>1.08</v>
      </c>
      <c r="I794" s="11">
        <v>1.2</v>
      </c>
      <c r="J794" s="11">
        <v>1.1757571</v>
      </c>
      <c r="K794" s="11">
        <v>1.1299999999999999</v>
      </c>
      <c r="L794" s="149">
        <v>1.1599999999999999</v>
      </c>
      <c r="M794" s="11">
        <v>1.1534</v>
      </c>
      <c r="N794" s="11">
        <v>1.1307</v>
      </c>
      <c r="O794" s="11">
        <v>1.1399999999999999</v>
      </c>
      <c r="P794" s="11">
        <v>1.1000000000000001</v>
      </c>
      <c r="Q794" s="11">
        <v>1.1299999999999999</v>
      </c>
      <c r="R794" s="11">
        <v>1.099</v>
      </c>
      <c r="S794" s="11">
        <v>1.17</v>
      </c>
      <c r="T794" s="11">
        <v>1.2636666666666667</v>
      </c>
      <c r="U794" s="11">
        <v>1.1739999999999999</v>
      </c>
      <c r="V794" s="11">
        <v>1.17</v>
      </c>
      <c r="W794" s="11">
        <v>1.1399999999999999</v>
      </c>
      <c r="X794" s="11">
        <v>1.21</v>
      </c>
      <c r="Y794" s="15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5"/>
    </row>
    <row r="795" spans="1:65">
      <c r="A795" s="29"/>
      <c r="B795" s="20" t="s">
        <v>254</v>
      </c>
      <c r="C795" s="12"/>
      <c r="D795" s="22">
        <v>1.1416666666666666</v>
      </c>
      <c r="E795" s="22">
        <v>1.1116666666666668</v>
      </c>
      <c r="F795" s="22">
        <v>1.2166666666666666</v>
      </c>
      <c r="G795" s="22">
        <v>1.1633333333333333</v>
      </c>
      <c r="H795" s="22">
        <v>1.1083333333333334</v>
      </c>
      <c r="I795" s="22">
        <v>1.2033333333333334</v>
      </c>
      <c r="J795" s="22">
        <v>1.20294415</v>
      </c>
      <c r="K795" s="22">
        <v>1.1366666666666665</v>
      </c>
      <c r="L795" s="22">
        <v>1.1933333333333334</v>
      </c>
      <c r="M795" s="22">
        <v>1.1492833333333332</v>
      </c>
      <c r="N795" s="22">
        <v>1.1273166666666665</v>
      </c>
      <c r="O795" s="22">
        <v>1.1483333333333332</v>
      </c>
      <c r="P795" s="22">
        <v>1.0883333333333336</v>
      </c>
      <c r="Q795" s="22">
        <v>1.115</v>
      </c>
      <c r="R795" s="22">
        <v>1.0821666666666667</v>
      </c>
      <c r="S795" s="22">
        <v>1.1783333333333335</v>
      </c>
      <c r="T795" s="22">
        <v>1.2474444444444444</v>
      </c>
      <c r="U795" s="22">
        <v>1.1539999999999999</v>
      </c>
      <c r="V795" s="22">
        <v>1.165</v>
      </c>
      <c r="W795" s="22">
        <v>1.1516666666666666</v>
      </c>
      <c r="X795" s="22">
        <v>1.1483333333333332</v>
      </c>
      <c r="Y795" s="15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5"/>
    </row>
    <row r="796" spans="1:65">
      <c r="A796" s="29"/>
      <c r="B796" s="3" t="s">
        <v>255</v>
      </c>
      <c r="C796" s="28"/>
      <c r="D796" s="11">
        <v>1.1549999999999998</v>
      </c>
      <c r="E796" s="11">
        <v>1.1100000000000001</v>
      </c>
      <c r="F796" s="11">
        <v>1.22</v>
      </c>
      <c r="G796" s="11">
        <v>1.1599999999999999</v>
      </c>
      <c r="H796" s="11">
        <v>1.1150000000000002</v>
      </c>
      <c r="I796" s="11">
        <v>1.2</v>
      </c>
      <c r="J796" s="11">
        <v>1.2098192000000001</v>
      </c>
      <c r="K796" s="11">
        <v>1.1399999999999999</v>
      </c>
      <c r="L796" s="11">
        <v>1.2</v>
      </c>
      <c r="M796" s="11">
        <v>1.1479499999999998</v>
      </c>
      <c r="N796" s="11">
        <v>1.1336999999999999</v>
      </c>
      <c r="O796" s="11">
        <v>1.145</v>
      </c>
      <c r="P796" s="11">
        <v>1.0900000000000001</v>
      </c>
      <c r="Q796" s="11">
        <v>1.1200000000000001</v>
      </c>
      <c r="R796" s="11">
        <v>1.0900000000000001</v>
      </c>
      <c r="S796" s="11">
        <v>1.18</v>
      </c>
      <c r="T796" s="11">
        <v>1.2453333333333334</v>
      </c>
      <c r="U796" s="11">
        <v>1.1545000000000001</v>
      </c>
      <c r="V796" s="11">
        <v>1.165</v>
      </c>
      <c r="W796" s="11">
        <v>1.1599999999999999</v>
      </c>
      <c r="X796" s="11">
        <v>1.1499999999999999</v>
      </c>
      <c r="Y796" s="15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5"/>
    </row>
    <row r="797" spans="1:65">
      <c r="A797" s="29"/>
      <c r="B797" s="3" t="s">
        <v>256</v>
      </c>
      <c r="C797" s="28"/>
      <c r="D797" s="23">
        <v>3.9200340134578723E-2</v>
      </c>
      <c r="E797" s="23">
        <v>1.3291601358251207E-2</v>
      </c>
      <c r="F797" s="23">
        <v>8.1649658092772682E-3</v>
      </c>
      <c r="G797" s="23">
        <v>8.1649658092772682E-3</v>
      </c>
      <c r="H797" s="23">
        <v>2.3166067138525342E-2</v>
      </c>
      <c r="I797" s="23">
        <v>1.5055453054181633E-2</v>
      </c>
      <c r="J797" s="23">
        <v>2.2219849305947174E-2</v>
      </c>
      <c r="K797" s="23">
        <v>1.0327955589886383E-2</v>
      </c>
      <c r="L797" s="23">
        <v>1.7511900715418277E-2</v>
      </c>
      <c r="M797" s="23">
        <v>9.2752178770456797E-3</v>
      </c>
      <c r="N797" s="23">
        <v>1.7864648517859617E-2</v>
      </c>
      <c r="O797" s="23">
        <v>1.1690451944500132E-2</v>
      </c>
      <c r="P797" s="23">
        <v>2.562550812504345E-2</v>
      </c>
      <c r="Q797" s="23">
        <v>1.760681686165895E-2</v>
      </c>
      <c r="R797" s="23">
        <v>1.8669940189156166E-2</v>
      </c>
      <c r="S797" s="23">
        <v>1.7224014243685099E-2</v>
      </c>
      <c r="T797" s="23">
        <v>9.8582546723639652E-3</v>
      </c>
      <c r="U797" s="23">
        <v>1.3431306712304648E-2</v>
      </c>
      <c r="V797" s="23">
        <v>5.4772255750516656E-3</v>
      </c>
      <c r="W797" s="23">
        <v>1.3291601358251269E-2</v>
      </c>
      <c r="X797" s="23">
        <v>4.8339080118126591E-2</v>
      </c>
      <c r="Y797" s="205"/>
      <c r="Z797" s="206"/>
      <c r="AA797" s="206"/>
      <c r="AB797" s="206"/>
      <c r="AC797" s="206"/>
      <c r="AD797" s="206"/>
      <c r="AE797" s="206"/>
      <c r="AF797" s="206"/>
      <c r="AG797" s="206"/>
      <c r="AH797" s="206"/>
      <c r="AI797" s="206"/>
      <c r="AJ797" s="206"/>
      <c r="AK797" s="206"/>
      <c r="AL797" s="206"/>
      <c r="AM797" s="206"/>
      <c r="AN797" s="206"/>
      <c r="AO797" s="206"/>
      <c r="AP797" s="206"/>
      <c r="AQ797" s="206"/>
      <c r="AR797" s="206"/>
      <c r="AS797" s="206"/>
      <c r="AT797" s="206"/>
      <c r="AU797" s="206"/>
      <c r="AV797" s="206"/>
      <c r="AW797" s="206"/>
      <c r="AX797" s="206"/>
      <c r="AY797" s="206"/>
      <c r="AZ797" s="206"/>
      <c r="BA797" s="206"/>
      <c r="BB797" s="206"/>
      <c r="BC797" s="206"/>
      <c r="BD797" s="206"/>
      <c r="BE797" s="206"/>
      <c r="BF797" s="206"/>
      <c r="BG797" s="206"/>
      <c r="BH797" s="206"/>
      <c r="BI797" s="206"/>
      <c r="BJ797" s="206"/>
      <c r="BK797" s="206"/>
      <c r="BL797" s="206"/>
      <c r="BM797" s="56"/>
    </row>
    <row r="798" spans="1:65">
      <c r="A798" s="29"/>
      <c r="B798" s="3" t="s">
        <v>86</v>
      </c>
      <c r="C798" s="28"/>
      <c r="D798" s="13">
        <v>3.4336064351455815E-2</v>
      </c>
      <c r="E798" s="13">
        <v>1.195646299093062E-2</v>
      </c>
      <c r="F798" s="13">
        <v>6.7109308021457001E-3</v>
      </c>
      <c r="G798" s="13">
        <v>7.0185952515277377E-3</v>
      </c>
      <c r="H798" s="13">
        <v>2.0901714711451434E-2</v>
      </c>
      <c r="I798" s="13">
        <v>1.2511456831729889E-2</v>
      </c>
      <c r="J798" s="13">
        <v>1.8471222712997254E-2</v>
      </c>
      <c r="K798" s="13">
        <v>9.086177938316467E-3</v>
      </c>
      <c r="L798" s="13">
        <v>1.4674777135825372E-2</v>
      </c>
      <c r="M798" s="13">
        <v>8.0704362519068533E-3</v>
      </c>
      <c r="N798" s="13">
        <v>1.5847054377970949E-2</v>
      </c>
      <c r="O798" s="13">
        <v>1.0180364538026241E-2</v>
      </c>
      <c r="P798" s="13">
        <v>2.3545642993914342E-2</v>
      </c>
      <c r="Q798" s="13">
        <v>1.5790867140501302E-2</v>
      </c>
      <c r="R798" s="13">
        <v>1.7252370419673032E-2</v>
      </c>
      <c r="S798" s="13">
        <v>1.4617268099308427E-2</v>
      </c>
      <c r="T798" s="13">
        <v>7.9027604926762002E-3</v>
      </c>
      <c r="U798" s="13">
        <v>1.1638913962135745E-2</v>
      </c>
      <c r="V798" s="13">
        <v>4.7014811803018589E-3</v>
      </c>
      <c r="W798" s="13">
        <v>1.1541187865341189E-2</v>
      </c>
      <c r="X798" s="13">
        <v>4.2094989943216192E-2</v>
      </c>
      <c r="Y798" s="15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55"/>
    </row>
    <row r="799" spans="1:65">
      <c r="A799" s="29"/>
      <c r="B799" s="3" t="s">
        <v>257</v>
      </c>
      <c r="C799" s="28"/>
      <c r="D799" s="13">
        <v>-1.1218912760708855E-2</v>
      </c>
      <c r="E799" s="13">
        <v>-3.7201481476485609E-2</v>
      </c>
      <c r="F799" s="13">
        <v>5.3737509028733532E-2</v>
      </c>
      <c r="G799" s="13">
        <v>7.5462757562412275E-3</v>
      </c>
      <c r="H799" s="13">
        <v>-4.0088433556016434E-2</v>
      </c>
      <c r="I799" s="13">
        <v>4.2189700710610678E-2</v>
      </c>
      <c r="J799" s="13">
        <v>4.1852634620564988E-2</v>
      </c>
      <c r="K799" s="13">
        <v>-1.5549340880005036E-2</v>
      </c>
      <c r="L799" s="13">
        <v>3.3528844472018315E-2</v>
      </c>
      <c r="M799" s="13">
        <v>-4.6222272589809821E-3</v>
      </c>
      <c r="N799" s="13">
        <v>-2.3647241463088831E-2</v>
      </c>
      <c r="O799" s="13">
        <v>-5.4450086016473165E-3</v>
      </c>
      <c r="P799" s="13">
        <v>-5.7410146033200937E-2</v>
      </c>
      <c r="Q799" s="13">
        <v>-3.4314529396955007E-2</v>
      </c>
      <c r="R799" s="13">
        <v>-6.2751007380333124E-2</v>
      </c>
      <c r="S799" s="13">
        <v>2.0537560114129993E-2</v>
      </c>
      <c r="T799" s="13">
        <v>8.0393699896401216E-2</v>
      </c>
      <c r="U799" s="13">
        <v>-5.3719006644492584E-4</v>
      </c>
      <c r="V799" s="13">
        <v>8.9897517960066953E-3</v>
      </c>
      <c r="W799" s="13">
        <v>-2.5580565221164919E-3</v>
      </c>
      <c r="X799" s="13">
        <v>-5.4450086016473165E-3</v>
      </c>
      <c r="Y799" s="15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55"/>
    </row>
    <row r="800" spans="1:65">
      <c r="A800" s="29"/>
      <c r="B800" s="45" t="s">
        <v>258</v>
      </c>
      <c r="C800" s="46"/>
      <c r="D800" s="44">
        <v>0.18</v>
      </c>
      <c r="E800" s="44">
        <v>0.87</v>
      </c>
      <c r="F800" s="44">
        <v>1.56</v>
      </c>
      <c r="G800" s="44">
        <v>0.33</v>
      </c>
      <c r="H800" s="44">
        <v>0.95</v>
      </c>
      <c r="I800" s="44">
        <v>1.25</v>
      </c>
      <c r="J800" s="44">
        <v>1.25</v>
      </c>
      <c r="K800" s="44">
        <v>0.28999999999999998</v>
      </c>
      <c r="L800" s="44">
        <v>1.02</v>
      </c>
      <c r="M800" s="44">
        <v>0</v>
      </c>
      <c r="N800" s="44">
        <v>0.51</v>
      </c>
      <c r="O800" s="44">
        <v>0.02</v>
      </c>
      <c r="P800" s="44">
        <v>1.41</v>
      </c>
      <c r="Q800" s="44">
        <v>0.8</v>
      </c>
      <c r="R800" s="44">
        <v>1.56</v>
      </c>
      <c r="S800" s="44">
        <v>0.67</v>
      </c>
      <c r="T800" s="44">
        <v>2.2799999999999998</v>
      </c>
      <c r="U800" s="44">
        <v>0.11</v>
      </c>
      <c r="V800" s="44">
        <v>0.36</v>
      </c>
      <c r="W800" s="44">
        <v>0.06</v>
      </c>
      <c r="X800" s="44">
        <v>0.02</v>
      </c>
      <c r="Y800" s="15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55"/>
    </row>
    <row r="801" spans="1:65">
      <c r="B801" s="3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BM801" s="55"/>
    </row>
    <row r="802" spans="1:65" ht="15">
      <c r="B802" s="8" t="s">
        <v>519</v>
      </c>
      <c r="BM802" s="27" t="s">
        <v>66</v>
      </c>
    </row>
    <row r="803" spans="1:65" ht="15">
      <c r="A803" s="24" t="s">
        <v>6</v>
      </c>
      <c r="B803" s="18" t="s">
        <v>108</v>
      </c>
      <c r="C803" s="15" t="s">
        <v>109</v>
      </c>
      <c r="D803" s="16" t="s">
        <v>224</v>
      </c>
      <c r="E803" s="17" t="s">
        <v>224</v>
      </c>
      <c r="F803" s="17" t="s">
        <v>224</v>
      </c>
      <c r="G803" s="17" t="s">
        <v>224</v>
      </c>
      <c r="H803" s="17" t="s">
        <v>224</v>
      </c>
      <c r="I803" s="17" t="s">
        <v>224</v>
      </c>
      <c r="J803" s="17" t="s">
        <v>224</v>
      </c>
      <c r="K803" s="17" t="s">
        <v>224</v>
      </c>
      <c r="L803" s="17" t="s">
        <v>224</v>
      </c>
      <c r="M803" s="17" t="s">
        <v>224</v>
      </c>
      <c r="N803" s="17" t="s">
        <v>224</v>
      </c>
      <c r="O803" s="17" t="s">
        <v>224</v>
      </c>
      <c r="P803" s="17" t="s">
        <v>224</v>
      </c>
      <c r="Q803" s="17" t="s">
        <v>224</v>
      </c>
      <c r="R803" s="17" t="s">
        <v>224</v>
      </c>
      <c r="S803" s="17" t="s">
        <v>224</v>
      </c>
      <c r="T803" s="17" t="s">
        <v>224</v>
      </c>
      <c r="U803" s="17" t="s">
        <v>224</v>
      </c>
      <c r="V803" s="17" t="s">
        <v>224</v>
      </c>
      <c r="W803" s="17" t="s">
        <v>224</v>
      </c>
      <c r="X803" s="15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7">
        <v>1</v>
      </c>
    </row>
    <row r="804" spans="1:65">
      <c r="A804" s="29"/>
      <c r="B804" s="19" t="s">
        <v>225</v>
      </c>
      <c r="C804" s="9" t="s">
        <v>225</v>
      </c>
      <c r="D804" s="151" t="s">
        <v>227</v>
      </c>
      <c r="E804" s="152" t="s">
        <v>228</v>
      </c>
      <c r="F804" s="152" t="s">
        <v>229</v>
      </c>
      <c r="G804" s="152" t="s">
        <v>230</v>
      </c>
      <c r="H804" s="152" t="s">
        <v>231</v>
      </c>
      <c r="I804" s="152" t="s">
        <v>232</v>
      </c>
      <c r="J804" s="152" t="s">
        <v>233</v>
      </c>
      <c r="K804" s="152" t="s">
        <v>234</v>
      </c>
      <c r="L804" s="152" t="s">
        <v>235</v>
      </c>
      <c r="M804" s="152" t="s">
        <v>236</v>
      </c>
      <c r="N804" s="152" t="s">
        <v>237</v>
      </c>
      <c r="O804" s="152" t="s">
        <v>238</v>
      </c>
      <c r="P804" s="152" t="s">
        <v>239</v>
      </c>
      <c r="Q804" s="152" t="s">
        <v>240</v>
      </c>
      <c r="R804" s="152" t="s">
        <v>241</v>
      </c>
      <c r="S804" s="152" t="s">
        <v>242</v>
      </c>
      <c r="T804" s="152" t="s">
        <v>244</v>
      </c>
      <c r="U804" s="152" t="s">
        <v>245</v>
      </c>
      <c r="V804" s="152" t="s">
        <v>246</v>
      </c>
      <c r="W804" s="152" t="s">
        <v>247</v>
      </c>
      <c r="X804" s="15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7" t="s">
        <v>3</v>
      </c>
    </row>
    <row r="805" spans="1:65">
      <c r="A805" s="29"/>
      <c r="B805" s="19"/>
      <c r="C805" s="9"/>
      <c r="D805" s="10" t="s">
        <v>261</v>
      </c>
      <c r="E805" s="11" t="s">
        <v>261</v>
      </c>
      <c r="F805" s="11" t="s">
        <v>261</v>
      </c>
      <c r="G805" s="11" t="s">
        <v>261</v>
      </c>
      <c r="H805" s="11" t="s">
        <v>277</v>
      </c>
      <c r="I805" s="11" t="s">
        <v>276</v>
      </c>
      <c r="J805" s="11" t="s">
        <v>276</v>
      </c>
      <c r="K805" s="11" t="s">
        <v>277</v>
      </c>
      <c r="L805" s="11" t="s">
        <v>261</v>
      </c>
      <c r="M805" s="11" t="s">
        <v>261</v>
      </c>
      <c r="N805" s="11" t="s">
        <v>261</v>
      </c>
      <c r="O805" s="11" t="s">
        <v>261</v>
      </c>
      <c r="P805" s="11" t="s">
        <v>277</v>
      </c>
      <c r="Q805" s="11" t="s">
        <v>277</v>
      </c>
      <c r="R805" s="11" t="s">
        <v>277</v>
      </c>
      <c r="S805" s="11" t="s">
        <v>261</v>
      </c>
      <c r="T805" s="11" t="s">
        <v>276</v>
      </c>
      <c r="U805" s="11" t="s">
        <v>277</v>
      </c>
      <c r="V805" s="11" t="s">
        <v>261</v>
      </c>
      <c r="W805" s="11" t="s">
        <v>261</v>
      </c>
      <c r="X805" s="15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7">
        <v>2</v>
      </c>
    </row>
    <row r="806" spans="1:65">
      <c r="A806" s="29"/>
      <c r="B806" s="19"/>
      <c r="C806" s="9"/>
      <c r="D806" s="25" t="s">
        <v>278</v>
      </c>
      <c r="E806" s="25" t="s">
        <v>253</v>
      </c>
      <c r="F806" s="25" t="s">
        <v>279</v>
      </c>
      <c r="G806" s="25" t="s">
        <v>279</v>
      </c>
      <c r="H806" s="25" t="s">
        <v>280</v>
      </c>
      <c r="I806" s="25" t="s">
        <v>279</v>
      </c>
      <c r="J806" s="25" t="s">
        <v>281</v>
      </c>
      <c r="K806" s="25" t="s">
        <v>281</v>
      </c>
      <c r="L806" s="25" t="s">
        <v>279</v>
      </c>
      <c r="M806" s="25" t="s">
        <v>280</v>
      </c>
      <c r="N806" s="25" t="s">
        <v>280</v>
      </c>
      <c r="O806" s="25" t="s">
        <v>281</v>
      </c>
      <c r="P806" s="25" t="s">
        <v>281</v>
      </c>
      <c r="Q806" s="25" t="s">
        <v>280</v>
      </c>
      <c r="R806" s="25" t="s">
        <v>279</v>
      </c>
      <c r="S806" s="25" t="s">
        <v>279</v>
      </c>
      <c r="T806" s="25" t="s">
        <v>278</v>
      </c>
      <c r="U806" s="25" t="s">
        <v>278</v>
      </c>
      <c r="V806" s="25" t="s">
        <v>279</v>
      </c>
      <c r="W806" s="25" t="s">
        <v>279</v>
      </c>
      <c r="X806" s="15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7">
        <v>3</v>
      </c>
    </row>
    <row r="807" spans="1:65">
      <c r="A807" s="29"/>
      <c r="B807" s="18">
        <v>1</v>
      </c>
      <c r="C807" s="14">
        <v>1</v>
      </c>
      <c r="D807" s="154">
        <v>3.4</v>
      </c>
      <c r="E807" s="21">
        <v>3.44</v>
      </c>
      <c r="F807" s="21">
        <v>3.46</v>
      </c>
      <c r="G807" s="21">
        <v>3.5</v>
      </c>
      <c r="H807" s="21">
        <v>3.76</v>
      </c>
      <c r="I807" s="147">
        <v>4</v>
      </c>
      <c r="J807" s="147">
        <v>14.218</v>
      </c>
      <c r="K807" s="21">
        <v>2.95</v>
      </c>
      <c r="L807" s="21">
        <v>3.71</v>
      </c>
      <c r="M807" s="147">
        <v>4.51</v>
      </c>
      <c r="N807" s="147">
        <v>2.13</v>
      </c>
      <c r="O807" s="21">
        <v>3.5</v>
      </c>
      <c r="P807" s="147" t="s">
        <v>102</v>
      </c>
      <c r="Q807" s="21">
        <v>3</v>
      </c>
      <c r="R807" s="21">
        <v>3.18</v>
      </c>
      <c r="S807" s="21">
        <v>3.5</v>
      </c>
      <c r="T807" s="147" t="s">
        <v>95</v>
      </c>
      <c r="U807" s="21">
        <v>3.12</v>
      </c>
      <c r="V807" s="21">
        <v>3.89</v>
      </c>
      <c r="W807" s="21">
        <v>3.59</v>
      </c>
      <c r="X807" s="15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7">
        <v>1</v>
      </c>
    </row>
    <row r="808" spans="1:65">
      <c r="A808" s="29"/>
      <c r="B808" s="19">
        <v>1</v>
      </c>
      <c r="C808" s="9">
        <v>2</v>
      </c>
      <c r="D808" s="11">
        <v>2.98</v>
      </c>
      <c r="E808" s="11">
        <v>3.58</v>
      </c>
      <c r="F808" s="11">
        <v>3.62</v>
      </c>
      <c r="G808" s="11">
        <v>3.46</v>
      </c>
      <c r="H808" s="11">
        <v>3.71</v>
      </c>
      <c r="I808" s="148">
        <v>3</v>
      </c>
      <c r="J808" s="148">
        <v>13.885</v>
      </c>
      <c r="K808" s="11">
        <v>3.2</v>
      </c>
      <c r="L808" s="11">
        <v>3.66</v>
      </c>
      <c r="M808" s="148">
        <v>4.33</v>
      </c>
      <c r="N808" s="148">
        <v>2.11</v>
      </c>
      <c r="O808" s="11">
        <v>3.4</v>
      </c>
      <c r="P808" s="148" t="s">
        <v>102</v>
      </c>
      <c r="Q808" s="11">
        <v>3.13</v>
      </c>
      <c r="R808" s="11">
        <v>3.33</v>
      </c>
      <c r="S808" s="11">
        <v>3.57</v>
      </c>
      <c r="T808" s="148" t="s">
        <v>95</v>
      </c>
      <c r="U808" s="11">
        <v>3.17</v>
      </c>
      <c r="V808" s="11">
        <v>4.09</v>
      </c>
      <c r="W808" s="11">
        <v>3.22</v>
      </c>
      <c r="X808" s="15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7">
        <v>32</v>
      </c>
    </row>
    <row r="809" spans="1:65">
      <c r="A809" s="29"/>
      <c r="B809" s="19">
        <v>1</v>
      </c>
      <c r="C809" s="9">
        <v>3</v>
      </c>
      <c r="D809" s="11">
        <v>3.08</v>
      </c>
      <c r="E809" s="149">
        <v>3.9399999999999995</v>
      </c>
      <c r="F809" s="11">
        <v>3.46</v>
      </c>
      <c r="G809" s="11">
        <v>3.44</v>
      </c>
      <c r="H809" s="11">
        <v>3.8</v>
      </c>
      <c r="I809" s="148">
        <v>2</v>
      </c>
      <c r="J809" s="148">
        <v>13.571999999999999</v>
      </c>
      <c r="K809" s="11">
        <v>3.12</v>
      </c>
      <c r="L809" s="11">
        <v>3.63</v>
      </c>
      <c r="M809" s="148">
        <v>4.46</v>
      </c>
      <c r="N809" s="148">
        <v>2.08</v>
      </c>
      <c r="O809" s="11">
        <v>3.3</v>
      </c>
      <c r="P809" s="148" t="s">
        <v>102</v>
      </c>
      <c r="Q809" s="11">
        <v>2.9</v>
      </c>
      <c r="R809" s="11">
        <v>3.32</v>
      </c>
      <c r="S809" s="11">
        <v>3.62</v>
      </c>
      <c r="T809" s="148" t="s">
        <v>95</v>
      </c>
      <c r="U809" s="11">
        <v>3.07</v>
      </c>
      <c r="V809" s="11">
        <v>3.9600000000000004</v>
      </c>
      <c r="W809" s="11">
        <v>3.32</v>
      </c>
      <c r="X809" s="15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7">
        <v>16</v>
      </c>
    </row>
    <row r="810" spans="1:65">
      <c r="A810" s="29"/>
      <c r="B810" s="19">
        <v>1</v>
      </c>
      <c r="C810" s="9">
        <v>4</v>
      </c>
      <c r="D810" s="11">
        <v>3.02</v>
      </c>
      <c r="E810" s="11">
        <v>3.3</v>
      </c>
      <c r="F810" s="11">
        <v>3.65</v>
      </c>
      <c r="G810" s="11">
        <v>3.48</v>
      </c>
      <c r="H810" s="11">
        <v>3.58</v>
      </c>
      <c r="I810" s="148" t="s">
        <v>101</v>
      </c>
      <c r="J810" s="148">
        <v>13.712</v>
      </c>
      <c r="K810" s="11">
        <v>3.05</v>
      </c>
      <c r="L810" s="11">
        <v>3.57</v>
      </c>
      <c r="M810" s="148">
        <v>4.45</v>
      </c>
      <c r="N810" s="148">
        <v>2.1800000000000002</v>
      </c>
      <c r="O810" s="11">
        <v>3.6</v>
      </c>
      <c r="P810" s="148" t="s">
        <v>102</v>
      </c>
      <c r="Q810" s="11">
        <v>2.59</v>
      </c>
      <c r="R810" s="11">
        <v>3.42</v>
      </c>
      <c r="S810" s="11">
        <v>3.71</v>
      </c>
      <c r="T810" s="148" t="s">
        <v>95</v>
      </c>
      <c r="U810" s="11">
        <v>3.12</v>
      </c>
      <c r="V810" s="11">
        <v>3.8299999999999996</v>
      </c>
      <c r="W810" s="11">
        <v>3.19</v>
      </c>
      <c r="X810" s="15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7">
        <v>3.3940476190476194</v>
      </c>
    </row>
    <row r="811" spans="1:65">
      <c r="A811" s="29"/>
      <c r="B811" s="19">
        <v>1</v>
      </c>
      <c r="C811" s="9">
        <v>5</v>
      </c>
      <c r="D811" s="11">
        <v>2.93</v>
      </c>
      <c r="E811" s="11">
        <v>3.31</v>
      </c>
      <c r="F811" s="11">
        <v>3.57</v>
      </c>
      <c r="G811" s="11">
        <v>3.42</v>
      </c>
      <c r="H811" s="11">
        <v>3.58</v>
      </c>
      <c r="I811" s="148">
        <v>3</v>
      </c>
      <c r="J811" s="148">
        <v>13.135999999999999</v>
      </c>
      <c r="K811" s="11">
        <v>3.39</v>
      </c>
      <c r="L811" s="11">
        <v>3.48</v>
      </c>
      <c r="M811" s="148">
        <v>4.29</v>
      </c>
      <c r="N811" s="148">
        <v>2.12</v>
      </c>
      <c r="O811" s="11">
        <v>3.3</v>
      </c>
      <c r="P811" s="148" t="s">
        <v>102</v>
      </c>
      <c r="Q811" s="11">
        <v>2.8</v>
      </c>
      <c r="R811" s="11">
        <v>3.74</v>
      </c>
      <c r="S811" s="11">
        <v>3.49</v>
      </c>
      <c r="T811" s="148" t="s">
        <v>95</v>
      </c>
      <c r="U811" s="11">
        <v>2.99</v>
      </c>
      <c r="V811" s="11">
        <v>3.81</v>
      </c>
      <c r="W811" s="11">
        <v>3.26</v>
      </c>
      <c r="X811" s="15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7">
        <v>104</v>
      </c>
    </row>
    <row r="812" spans="1:65">
      <c r="A812" s="29"/>
      <c r="B812" s="19">
        <v>1</v>
      </c>
      <c r="C812" s="9">
        <v>6</v>
      </c>
      <c r="D812" s="11">
        <v>2.86</v>
      </c>
      <c r="E812" s="11">
        <v>3.4</v>
      </c>
      <c r="F812" s="11">
        <v>3.61</v>
      </c>
      <c r="G812" s="11">
        <v>3.39</v>
      </c>
      <c r="H812" s="11">
        <v>3.7</v>
      </c>
      <c r="I812" s="148">
        <v>3</v>
      </c>
      <c r="J812" s="148">
        <v>13.409500000000001</v>
      </c>
      <c r="K812" s="11">
        <v>3.08</v>
      </c>
      <c r="L812" s="11">
        <v>3.72</v>
      </c>
      <c r="M812" s="148">
        <v>4.43</v>
      </c>
      <c r="N812" s="148">
        <v>1.99</v>
      </c>
      <c r="O812" s="11">
        <v>3.5</v>
      </c>
      <c r="P812" s="148" t="s">
        <v>102</v>
      </c>
      <c r="Q812" s="11">
        <v>2.73</v>
      </c>
      <c r="R812" s="11">
        <v>3.71</v>
      </c>
      <c r="S812" s="11">
        <v>3.76</v>
      </c>
      <c r="T812" s="148" t="s">
        <v>95</v>
      </c>
      <c r="U812" s="11">
        <v>3.18</v>
      </c>
      <c r="V812" s="11">
        <v>3.76</v>
      </c>
      <c r="W812" s="11">
        <v>3.4</v>
      </c>
      <c r="X812" s="15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5"/>
    </row>
    <row r="813" spans="1:65">
      <c r="A813" s="29"/>
      <c r="B813" s="20" t="s">
        <v>254</v>
      </c>
      <c r="C813" s="12"/>
      <c r="D813" s="22">
        <v>3.0449999999999999</v>
      </c>
      <c r="E813" s="22">
        <v>3.4949999999999992</v>
      </c>
      <c r="F813" s="22">
        <v>3.5616666666666661</v>
      </c>
      <c r="G813" s="22">
        <v>3.4483333333333337</v>
      </c>
      <c r="H813" s="22">
        <v>3.688333333333333</v>
      </c>
      <c r="I813" s="22">
        <v>3</v>
      </c>
      <c r="J813" s="22">
        <v>13.655416666666667</v>
      </c>
      <c r="K813" s="22">
        <v>3.1316666666666664</v>
      </c>
      <c r="L813" s="22">
        <v>3.6283333333333334</v>
      </c>
      <c r="M813" s="22">
        <v>4.4116666666666662</v>
      </c>
      <c r="N813" s="22">
        <v>2.101666666666667</v>
      </c>
      <c r="O813" s="22">
        <v>3.4333333333333331</v>
      </c>
      <c r="P813" s="22" t="s">
        <v>603</v>
      </c>
      <c r="Q813" s="22">
        <v>2.8583333333333329</v>
      </c>
      <c r="R813" s="22">
        <v>3.4500000000000006</v>
      </c>
      <c r="S813" s="22">
        <v>3.6083333333333329</v>
      </c>
      <c r="T813" s="22" t="s">
        <v>603</v>
      </c>
      <c r="U813" s="22">
        <v>3.1083333333333338</v>
      </c>
      <c r="V813" s="22">
        <v>3.8900000000000006</v>
      </c>
      <c r="W813" s="22">
        <v>3.3299999999999996</v>
      </c>
      <c r="X813" s="15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55"/>
    </row>
    <row r="814" spans="1:65">
      <c r="A814" s="29"/>
      <c r="B814" s="3" t="s">
        <v>255</v>
      </c>
      <c r="C814" s="28"/>
      <c r="D814" s="11">
        <v>3</v>
      </c>
      <c r="E814" s="11">
        <v>3.42</v>
      </c>
      <c r="F814" s="11">
        <v>3.59</v>
      </c>
      <c r="G814" s="11">
        <v>3.45</v>
      </c>
      <c r="H814" s="11">
        <v>3.7050000000000001</v>
      </c>
      <c r="I814" s="11">
        <v>3</v>
      </c>
      <c r="J814" s="11">
        <v>13.641999999999999</v>
      </c>
      <c r="K814" s="11">
        <v>3.1</v>
      </c>
      <c r="L814" s="11">
        <v>3.645</v>
      </c>
      <c r="M814" s="11">
        <v>4.4399999999999995</v>
      </c>
      <c r="N814" s="11">
        <v>2.1150000000000002</v>
      </c>
      <c r="O814" s="11">
        <v>3.45</v>
      </c>
      <c r="P814" s="11" t="s">
        <v>603</v>
      </c>
      <c r="Q814" s="11">
        <v>2.8499999999999996</v>
      </c>
      <c r="R814" s="11">
        <v>3.375</v>
      </c>
      <c r="S814" s="11">
        <v>3.5949999999999998</v>
      </c>
      <c r="T814" s="11" t="s">
        <v>603</v>
      </c>
      <c r="U814" s="11">
        <v>3.12</v>
      </c>
      <c r="V814" s="11">
        <v>3.86</v>
      </c>
      <c r="W814" s="11">
        <v>3.29</v>
      </c>
      <c r="X814" s="15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5"/>
    </row>
    <row r="815" spans="1:65">
      <c r="A815" s="29"/>
      <c r="B815" s="3" t="s">
        <v>256</v>
      </c>
      <c r="C815" s="28"/>
      <c r="D815" s="23">
        <v>0.18949934036824503</v>
      </c>
      <c r="E815" s="23">
        <v>0.24064496670406371</v>
      </c>
      <c r="F815" s="23">
        <v>8.2804991797998911E-2</v>
      </c>
      <c r="G815" s="23">
        <v>4.0207793606049369E-2</v>
      </c>
      <c r="H815" s="23">
        <v>9.1305348510734283E-2</v>
      </c>
      <c r="I815" s="23">
        <v>0.70710678118654757</v>
      </c>
      <c r="J815" s="23">
        <v>0.37673258641464336</v>
      </c>
      <c r="K815" s="23">
        <v>0.15091940453986252</v>
      </c>
      <c r="L815" s="23">
        <v>9.1086039910991193E-2</v>
      </c>
      <c r="M815" s="23">
        <v>8.4003968160240222E-2</v>
      </c>
      <c r="N815" s="23">
        <v>6.3691967049751816E-2</v>
      </c>
      <c r="O815" s="23">
        <v>0.12110601416389977</v>
      </c>
      <c r="P815" s="23" t="s">
        <v>603</v>
      </c>
      <c r="Q815" s="23">
        <v>0.19364056048944567</v>
      </c>
      <c r="R815" s="23">
        <v>0.22662744758744471</v>
      </c>
      <c r="S815" s="23">
        <v>0.11016654059498576</v>
      </c>
      <c r="T815" s="23" t="s">
        <v>603</v>
      </c>
      <c r="U815" s="23">
        <v>7.0261416628663725E-2</v>
      </c>
      <c r="V815" s="23">
        <v>0.11983321743156201</v>
      </c>
      <c r="W815" s="23">
        <v>0.14778362561528927</v>
      </c>
      <c r="X815" s="205"/>
      <c r="Y815" s="206"/>
      <c r="Z815" s="206"/>
      <c r="AA815" s="206"/>
      <c r="AB815" s="206"/>
      <c r="AC815" s="206"/>
      <c r="AD815" s="206"/>
      <c r="AE815" s="206"/>
      <c r="AF815" s="206"/>
      <c r="AG815" s="206"/>
      <c r="AH815" s="206"/>
      <c r="AI815" s="206"/>
      <c r="AJ815" s="206"/>
      <c r="AK815" s="206"/>
      <c r="AL815" s="206"/>
      <c r="AM815" s="206"/>
      <c r="AN815" s="206"/>
      <c r="AO815" s="206"/>
      <c r="AP815" s="206"/>
      <c r="AQ815" s="206"/>
      <c r="AR815" s="206"/>
      <c r="AS815" s="206"/>
      <c r="AT815" s="206"/>
      <c r="AU815" s="206"/>
      <c r="AV815" s="206"/>
      <c r="AW815" s="206"/>
      <c r="AX815" s="206"/>
      <c r="AY815" s="206"/>
      <c r="AZ815" s="206"/>
      <c r="BA815" s="206"/>
      <c r="BB815" s="206"/>
      <c r="BC815" s="206"/>
      <c r="BD815" s="206"/>
      <c r="BE815" s="206"/>
      <c r="BF815" s="206"/>
      <c r="BG815" s="206"/>
      <c r="BH815" s="206"/>
      <c r="BI815" s="206"/>
      <c r="BJ815" s="206"/>
      <c r="BK815" s="206"/>
      <c r="BL815" s="206"/>
      <c r="BM815" s="56"/>
    </row>
    <row r="816" spans="1:65">
      <c r="A816" s="29"/>
      <c r="B816" s="3" t="s">
        <v>86</v>
      </c>
      <c r="C816" s="28"/>
      <c r="D816" s="13">
        <v>6.2232952501886714E-2</v>
      </c>
      <c r="E816" s="13">
        <v>6.8854067726484627E-2</v>
      </c>
      <c r="F816" s="13">
        <v>2.3248944819279062E-2</v>
      </c>
      <c r="G816" s="13">
        <v>1.1660065811324127E-2</v>
      </c>
      <c r="H816" s="13">
        <v>2.475517808695914E-2</v>
      </c>
      <c r="I816" s="13">
        <v>0.23570226039551587</v>
      </c>
      <c r="J816" s="13">
        <v>2.7588509059138438E-2</v>
      </c>
      <c r="K816" s="13">
        <v>4.8191401130344612E-2</v>
      </c>
      <c r="L816" s="13">
        <v>2.5104099194577269E-2</v>
      </c>
      <c r="M816" s="13">
        <v>1.9041322590156454E-2</v>
      </c>
      <c r="N816" s="13">
        <v>3.0305456169588487E-2</v>
      </c>
      <c r="O816" s="13">
        <v>3.5273596358417411E-2</v>
      </c>
      <c r="P816" s="13" t="s">
        <v>603</v>
      </c>
      <c r="Q816" s="13">
        <v>6.7745968684354174E-2</v>
      </c>
      <c r="R816" s="13">
        <v>6.5689115242737586E-2</v>
      </c>
      <c r="S816" s="13">
        <v>3.0531142890065342E-2</v>
      </c>
      <c r="T816" s="13" t="s">
        <v>603</v>
      </c>
      <c r="U816" s="13">
        <v>2.2604209103055349E-2</v>
      </c>
      <c r="V816" s="13">
        <v>3.0805454352586633E-2</v>
      </c>
      <c r="W816" s="13">
        <v>4.4379467151738523E-2</v>
      </c>
      <c r="X816" s="15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5"/>
    </row>
    <row r="817" spans="1:65">
      <c r="A817" s="29"/>
      <c r="B817" s="3" t="s">
        <v>257</v>
      </c>
      <c r="C817" s="28"/>
      <c r="D817" s="13">
        <v>-0.10284110838302363</v>
      </c>
      <c r="E817" s="13">
        <v>2.9743949491406241E-2</v>
      </c>
      <c r="F817" s="13">
        <v>4.9386180287618098E-2</v>
      </c>
      <c r="G817" s="13">
        <v>1.5994387934058274E-2</v>
      </c>
      <c r="H817" s="13">
        <v>8.6706418800420737E-2</v>
      </c>
      <c r="I817" s="13">
        <v>-0.11609961417046655</v>
      </c>
      <c r="J817" s="13">
        <v>3.0233426867765694</v>
      </c>
      <c r="K817" s="13">
        <v>-7.7306208347948324E-2</v>
      </c>
      <c r="L817" s="13">
        <v>6.9028411083830177E-2</v>
      </c>
      <c r="M817" s="13">
        <v>0.29982462293931933</v>
      </c>
      <c r="N817" s="13">
        <v>-0.38077867414942124</v>
      </c>
      <c r="O817" s="13">
        <v>1.1574886004910301E-2</v>
      </c>
      <c r="P817" s="13" t="s">
        <v>603</v>
      </c>
      <c r="Q817" s="13">
        <v>-0.15783935461241694</v>
      </c>
      <c r="R817" s="13">
        <v>1.6485443703963654E-2</v>
      </c>
      <c r="S817" s="13">
        <v>6.3135741844966509E-2</v>
      </c>
      <c r="T817" s="13" t="s">
        <v>603</v>
      </c>
      <c r="U817" s="13">
        <v>-8.4180989126622197E-2</v>
      </c>
      <c r="V817" s="13">
        <v>0.14612416695896191</v>
      </c>
      <c r="W817" s="13">
        <v>-1.8870571729218022E-2</v>
      </c>
      <c r="X817" s="15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55"/>
    </row>
    <row r="818" spans="1:65">
      <c r="A818" s="29"/>
      <c r="B818" s="45" t="s">
        <v>258</v>
      </c>
      <c r="C818" s="46"/>
      <c r="D818" s="44">
        <v>0.86</v>
      </c>
      <c r="E818" s="44">
        <v>0.1</v>
      </c>
      <c r="F818" s="44">
        <v>0.24</v>
      </c>
      <c r="G818" s="44">
        <v>0</v>
      </c>
      <c r="H818" s="44">
        <v>0.5</v>
      </c>
      <c r="I818" s="44" t="s">
        <v>259</v>
      </c>
      <c r="J818" s="44">
        <v>21.62</v>
      </c>
      <c r="K818" s="44">
        <v>0.67</v>
      </c>
      <c r="L818" s="44">
        <v>0.38</v>
      </c>
      <c r="M818" s="44">
        <v>2.04</v>
      </c>
      <c r="N818" s="44">
        <v>2.86</v>
      </c>
      <c r="O818" s="44">
        <v>0.04</v>
      </c>
      <c r="P818" s="44">
        <v>2.0099999999999998</v>
      </c>
      <c r="Q818" s="44">
        <v>1.25</v>
      </c>
      <c r="R818" s="44">
        <v>0</v>
      </c>
      <c r="S818" s="44">
        <v>0.34</v>
      </c>
      <c r="T818" s="44">
        <v>3.28</v>
      </c>
      <c r="U818" s="44">
        <v>0.72</v>
      </c>
      <c r="V818" s="44">
        <v>0.93</v>
      </c>
      <c r="W818" s="44">
        <v>0.25</v>
      </c>
      <c r="X818" s="15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55"/>
    </row>
    <row r="819" spans="1:65">
      <c r="B819" s="30" t="s">
        <v>282</v>
      </c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BM819" s="55"/>
    </row>
    <row r="820" spans="1:65">
      <c r="BM820" s="55"/>
    </row>
    <row r="821" spans="1:65" ht="15">
      <c r="B821" s="8" t="s">
        <v>520</v>
      </c>
      <c r="BM821" s="27" t="s">
        <v>66</v>
      </c>
    </row>
    <row r="822" spans="1:65" ht="15">
      <c r="A822" s="24" t="s">
        <v>9</v>
      </c>
      <c r="B822" s="18" t="s">
        <v>108</v>
      </c>
      <c r="C822" s="15" t="s">
        <v>109</v>
      </c>
      <c r="D822" s="16" t="s">
        <v>224</v>
      </c>
      <c r="E822" s="17" t="s">
        <v>224</v>
      </c>
      <c r="F822" s="17" t="s">
        <v>224</v>
      </c>
      <c r="G822" s="17" t="s">
        <v>224</v>
      </c>
      <c r="H822" s="17" t="s">
        <v>224</v>
      </c>
      <c r="I822" s="17" t="s">
        <v>224</v>
      </c>
      <c r="J822" s="17" t="s">
        <v>224</v>
      </c>
      <c r="K822" s="17" t="s">
        <v>224</v>
      </c>
      <c r="L822" s="17" t="s">
        <v>224</v>
      </c>
      <c r="M822" s="17" t="s">
        <v>224</v>
      </c>
      <c r="N822" s="17" t="s">
        <v>224</v>
      </c>
      <c r="O822" s="17" t="s">
        <v>224</v>
      </c>
      <c r="P822" s="17" t="s">
        <v>224</v>
      </c>
      <c r="Q822" s="17" t="s">
        <v>224</v>
      </c>
      <c r="R822" s="17" t="s">
        <v>224</v>
      </c>
      <c r="S822" s="17" t="s">
        <v>224</v>
      </c>
      <c r="T822" s="17" t="s">
        <v>224</v>
      </c>
      <c r="U822" s="17" t="s">
        <v>224</v>
      </c>
      <c r="V822" s="17" t="s">
        <v>224</v>
      </c>
      <c r="W822" s="17" t="s">
        <v>224</v>
      </c>
      <c r="X822" s="15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7">
        <v>1</v>
      </c>
    </row>
    <row r="823" spans="1:65">
      <c r="A823" s="29"/>
      <c r="B823" s="19" t="s">
        <v>225</v>
      </c>
      <c r="C823" s="9" t="s">
        <v>225</v>
      </c>
      <c r="D823" s="151" t="s">
        <v>227</v>
      </c>
      <c r="E823" s="152" t="s">
        <v>228</v>
      </c>
      <c r="F823" s="152" t="s">
        <v>229</v>
      </c>
      <c r="G823" s="152" t="s">
        <v>230</v>
      </c>
      <c r="H823" s="152" t="s">
        <v>231</v>
      </c>
      <c r="I823" s="152" t="s">
        <v>232</v>
      </c>
      <c r="J823" s="152" t="s">
        <v>233</v>
      </c>
      <c r="K823" s="152" t="s">
        <v>234</v>
      </c>
      <c r="L823" s="152" t="s">
        <v>235</v>
      </c>
      <c r="M823" s="152" t="s">
        <v>236</v>
      </c>
      <c r="N823" s="152" t="s">
        <v>237</v>
      </c>
      <c r="O823" s="152" t="s">
        <v>238</v>
      </c>
      <c r="P823" s="152" t="s">
        <v>239</v>
      </c>
      <c r="Q823" s="152" t="s">
        <v>240</v>
      </c>
      <c r="R823" s="152" t="s">
        <v>241</v>
      </c>
      <c r="S823" s="152" t="s">
        <v>242</v>
      </c>
      <c r="T823" s="152" t="s">
        <v>243</v>
      </c>
      <c r="U823" s="152" t="s">
        <v>245</v>
      </c>
      <c r="V823" s="152" t="s">
        <v>246</v>
      </c>
      <c r="W823" s="152" t="s">
        <v>247</v>
      </c>
      <c r="X823" s="15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7" t="s">
        <v>3</v>
      </c>
    </row>
    <row r="824" spans="1:65">
      <c r="A824" s="29"/>
      <c r="B824" s="19"/>
      <c r="C824" s="9"/>
      <c r="D824" s="10" t="s">
        <v>261</v>
      </c>
      <c r="E824" s="11" t="s">
        <v>261</v>
      </c>
      <c r="F824" s="11" t="s">
        <v>261</v>
      </c>
      <c r="G824" s="11" t="s">
        <v>261</v>
      </c>
      <c r="H824" s="11" t="s">
        <v>277</v>
      </c>
      <c r="I824" s="11" t="s">
        <v>276</v>
      </c>
      <c r="J824" s="11" t="s">
        <v>276</v>
      </c>
      <c r="K824" s="11" t="s">
        <v>277</v>
      </c>
      <c r="L824" s="11" t="s">
        <v>261</v>
      </c>
      <c r="M824" s="11" t="s">
        <v>276</v>
      </c>
      <c r="N824" s="11" t="s">
        <v>261</v>
      </c>
      <c r="O824" s="11" t="s">
        <v>261</v>
      </c>
      <c r="P824" s="11" t="s">
        <v>261</v>
      </c>
      <c r="Q824" s="11" t="s">
        <v>277</v>
      </c>
      <c r="R824" s="11" t="s">
        <v>277</v>
      </c>
      <c r="S824" s="11" t="s">
        <v>261</v>
      </c>
      <c r="T824" s="11" t="s">
        <v>276</v>
      </c>
      <c r="U824" s="11" t="s">
        <v>277</v>
      </c>
      <c r="V824" s="11" t="s">
        <v>261</v>
      </c>
      <c r="W824" s="11" t="s">
        <v>261</v>
      </c>
      <c r="X824" s="15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7">
        <v>2</v>
      </c>
    </row>
    <row r="825" spans="1:65">
      <c r="A825" s="29"/>
      <c r="B825" s="19"/>
      <c r="C825" s="9"/>
      <c r="D825" s="25" t="s">
        <v>278</v>
      </c>
      <c r="E825" s="25" t="s">
        <v>253</v>
      </c>
      <c r="F825" s="25" t="s">
        <v>279</v>
      </c>
      <c r="G825" s="25" t="s">
        <v>279</v>
      </c>
      <c r="H825" s="25" t="s">
        <v>280</v>
      </c>
      <c r="I825" s="25" t="s">
        <v>279</v>
      </c>
      <c r="J825" s="25" t="s">
        <v>281</v>
      </c>
      <c r="K825" s="25" t="s">
        <v>281</v>
      </c>
      <c r="L825" s="25" t="s">
        <v>279</v>
      </c>
      <c r="M825" s="25" t="s">
        <v>280</v>
      </c>
      <c r="N825" s="25" t="s">
        <v>280</v>
      </c>
      <c r="O825" s="25" t="s">
        <v>281</v>
      </c>
      <c r="P825" s="25" t="s">
        <v>281</v>
      </c>
      <c r="Q825" s="25" t="s">
        <v>280</v>
      </c>
      <c r="R825" s="25" t="s">
        <v>279</v>
      </c>
      <c r="S825" s="25" t="s">
        <v>279</v>
      </c>
      <c r="T825" s="25" t="s">
        <v>279</v>
      </c>
      <c r="U825" s="25" t="s">
        <v>278</v>
      </c>
      <c r="V825" s="25" t="s">
        <v>279</v>
      </c>
      <c r="W825" s="25" t="s">
        <v>279</v>
      </c>
      <c r="X825" s="15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7">
        <v>3</v>
      </c>
    </row>
    <row r="826" spans="1:65">
      <c r="A826" s="29"/>
      <c r="B826" s="18">
        <v>1</v>
      </c>
      <c r="C826" s="14">
        <v>1</v>
      </c>
      <c r="D826" s="21">
        <v>7.7000000000000011</v>
      </c>
      <c r="E826" s="21">
        <v>7.7000000000000011</v>
      </c>
      <c r="F826" s="21">
        <v>7.9</v>
      </c>
      <c r="G826" s="21">
        <v>7.3</v>
      </c>
      <c r="H826" s="147">
        <v>7</v>
      </c>
      <c r="I826" s="147">
        <v>7</v>
      </c>
      <c r="J826" s="21">
        <v>7.306</v>
      </c>
      <c r="K826" s="21">
        <v>6.7</v>
      </c>
      <c r="L826" s="21">
        <v>8.4</v>
      </c>
      <c r="M826" s="21">
        <v>7.4</v>
      </c>
      <c r="N826" s="21">
        <v>7.2</v>
      </c>
      <c r="O826" s="147">
        <v>8</v>
      </c>
      <c r="P826" s="21">
        <v>6.9</v>
      </c>
      <c r="Q826" s="147">
        <v>8</v>
      </c>
      <c r="R826" s="21">
        <v>7.3</v>
      </c>
      <c r="S826" s="21">
        <v>7.8</v>
      </c>
      <c r="T826" s="21">
        <v>7.6321666666666665</v>
      </c>
      <c r="U826" s="147">
        <v>5.2</v>
      </c>
      <c r="V826" s="21">
        <v>7.4</v>
      </c>
      <c r="W826" s="21">
        <v>6.9</v>
      </c>
      <c r="X826" s="15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7">
        <v>1</v>
      </c>
    </row>
    <row r="827" spans="1:65">
      <c r="A827" s="29"/>
      <c r="B827" s="19">
        <v>1</v>
      </c>
      <c r="C827" s="9">
        <v>2</v>
      </c>
      <c r="D827" s="11">
        <v>7.6</v>
      </c>
      <c r="E827" s="11">
        <v>7.1</v>
      </c>
      <c r="F827" s="11">
        <v>7.9</v>
      </c>
      <c r="G827" s="11">
        <v>7.4</v>
      </c>
      <c r="H827" s="148">
        <v>7</v>
      </c>
      <c r="I827" s="148">
        <v>7</v>
      </c>
      <c r="J827" s="11">
        <v>7.1884999999999994</v>
      </c>
      <c r="K827" s="11">
        <v>6.8</v>
      </c>
      <c r="L827" s="11">
        <v>8.1999999999999993</v>
      </c>
      <c r="M827" s="11">
        <v>7.5</v>
      </c>
      <c r="N827" s="11">
        <v>7.4</v>
      </c>
      <c r="O827" s="148">
        <v>8</v>
      </c>
      <c r="P827" s="11">
        <v>7</v>
      </c>
      <c r="Q827" s="148">
        <v>8</v>
      </c>
      <c r="R827" s="11">
        <v>6.8</v>
      </c>
      <c r="S827" s="11">
        <v>7</v>
      </c>
      <c r="T827" s="11">
        <v>7.6280333333333337</v>
      </c>
      <c r="U827" s="148">
        <v>5.2</v>
      </c>
      <c r="V827" s="11">
        <v>7.5</v>
      </c>
      <c r="W827" s="11">
        <v>7.2</v>
      </c>
      <c r="X827" s="15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7">
        <v>33</v>
      </c>
    </row>
    <row r="828" spans="1:65">
      <c r="A828" s="29"/>
      <c r="B828" s="19">
        <v>1</v>
      </c>
      <c r="C828" s="9">
        <v>3</v>
      </c>
      <c r="D828" s="11">
        <v>7.8</v>
      </c>
      <c r="E828" s="11">
        <v>7.6</v>
      </c>
      <c r="F828" s="149">
        <v>7.6</v>
      </c>
      <c r="G828" s="11">
        <v>7.4</v>
      </c>
      <c r="H828" s="148">
        <v>7</v>
      </c>
      <c r="I828" s="148">
        <v>7</v>
      </c>
      <c r="J828" s="11">
        <v>7.1059999999999999</v>
      </c>
      <c r="K828" s="11">
        <v>6.8</v>
      </c>
      <c r="L828" s="11">
        <v>8.4</v>
      </c>
      <c r="M828" s="11">
        <v>7.5</v>
      </c>
      <c r="N828" s="11">
        <v>7.3</v>
      </c>
      <c r="O828" s="148">
        <v>8</v>
      </c>
      <c r="P828" s="11">
        <v>7.2</v>
      </c>
      <c r="Q828" s="148">
        <v>8</v>
      </c>
      <c r="R828" s="11">
        <v>7.3</v>
      </c>
      <c r="S828" s="11">
        <v>7.7000000000000011</v>
      </c>
      <c r="T828" s="11">
        <v>7.6680666666666673</v>
      </c>
      <c r="U828" s="148">
        <v>5.3</v>
      </c>
      <c r="V828" s="11">
        <v>7.7000000000000011</v>
      </c>
      <c r="W828" s="11">
        <v>7.4</v>
      </c>
      <c r="X828" s="15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7">
        <v>16</v>
      </c>
    </row>
    <row r="829" spans="1:65">
      <c r="A829" s="29"/>
      <c r="B829" s="19">
        <v>1</v>
      </c>
      <c r="C829" s="9">
        <v>4</v>
      </c>
      <c r="D829" s="11">
        <v>7.7000000000000011</v>
      </c>
      <c r="E829" s="11">
        <v>7.2</v>
      </c>
      <c r="F829" s="11">
        <v>7.9</v>
      </c>
      <c r="G829" s="11">
        <v>7.8</v>
      </c>
      <c r="H829" s="148">
        <v>7</v>
      </c>
      <c r="I829" s="148">
        <v>7</v>
      </c>
      <c r="J829" s="11">
        <v>6.9615</v>
      </c>
      <c r="K829" s="11">
        <v>6.6</v>
      </c>
      <c r="L829" s="11">
        <v>8.1999999999999993</v>
      </c>
      <c r="M829" s="11">
        <v>7.6</v>
      </c>
      <c r="N829" s="11">
        <v>7.5</v>
      </c>
      <c r="O829" s="148">
        <v>8</v>
      </c>
      <c r="P829" s="11">
        <v>7.2</v>
      </c>
      <c r="Q829" s="148">
        <v>8</v>
      </c>
      <c r="R829" s="11">
        <v>7.4</v>
      </c>
      <c r="S829" s="11">
        <v>7.4</v>
      </c>
      <c r="T829" s="11">
        <v>7.7334000000000014</v>
      </c>
      <c r="U829" s="148">
        <v>5.3</v>
      </c>
      <c r="V829" s="11">
        <v>7.4</v>
      </c>
      <c r="W829" s="11">
        <v>7.2</v>
      </c>
      <c r="X829" s="15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7">
        <v>7.4343937037037051</v>
      </c>
    </row>
    <row r="830" spans="1:65">
      <c r="A830" s="29"/>
      <c r="B830" s="19">
        <v>1</v>
      </c>
      <c r="C830" s="9">
        <v>5</v>
      </c>
      <c r="D830" s="11">
        <v>7.6</v>
      </c>
      <c r="E830" s="11">
        <v>7.3</v>
      </c>
      <c r="F830" s="11">
        <v>7.9</v>
      </c>
      <c r="G830" s="11">
        <v>7.5</v>
      </c>
      <c r="H830" s="148">
        <v>7</v>
      </c>
      <c r="I830" s="148">
        <v>7</v>
      </c>
      <c r="J830" s="11">
        <v>6.9954999999999998</v>
      </c>
      <c r="K830" s="11">
        <v>7</v>
      </c>
      <c r="L830" s="11">
        <v>8.1999999999999993</v>
      </c>
      <c r="M830" s="11">
        <v>7.5</v>
      </c>
      <c r="N830" s="11">
        <v>7.6</v>
      </c>
      <c r="O830" s="148">
        <v>8</v>
      </c>
      <c r="P830" s="11">
        <v>6.9</v>
      </c>
      <c r="Q830" s="148">
        <v>8</v>
      </c>
      <c r="R830" s="11">
        <v>7.2</v>
      </c>
      <c r="S830" s="11">
        <v>7.1</v>
      </c>
      <c r="T830" s="11">
        <v>7.7552666666666665</v>
      </c>
      <c r="U830" s="148">
        <v>5.3</v>
      </c>
      <c r="V830" s="11">
        <v>7.5</v>
      </c>
      <c r="W830" s="11">
        <v>6.9</v>
      </c>
      <c r="X830" s="15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7">
        <v>105</v>
      </c>
    </row>
    <row r="831" spans="1:65">
      <c r="A831" s="29"/>
      <c r="B831" s="19">
        <v>1</v>
      </c>
      <c r="C831" s="9">
        <v>6</v>
      </c>
      <c r="D831" s="11">
        <v>7.4</v>
      </c>
      <c r="E831" s="11">
        <v>7.4</v>
      </c>
      <c r="F831" s="11">
        <v>7.8</v>
      </c>
      <c r="G831" s="11">
        <v>7.8</v>
      </c>
      <c r="H831" s="148">
        <v>7</v>
      </c>
      <c r="I831" s="148">
        <v>7</v>
      </c>
      <c r="J831" s="11">
        <v>7.0609999999999999</v>
      </c>
      <c r="K831" s="11">
        <v>6.9</v>
      </c>
      <c r="L831" s="11">
        <v>8.5</v>
      </c>
      <c r="M831" s="11">
        <v>7.5</v>
      </c>
      <c r="N831" s="11">
        <v>7.6</v>
      </c>
      <c r="O831" s="148">
        <v>8</v>
      </c>
      <c r="P831" s="11">
        <v>7</v>
      </c>
      <c r="Q831" s="148">
        <v>8</v>
      </c>
      <c r="R831" s="11">
        <v>6.8</v>
      </c>
      <c r="S831" s="11">
        <v>7.5</v>
      </c>
      <c r="T831" s="11">
        <v>7.78</v>
      </c>
      <c r="U831" s="148">
        <v>5.2</v>
      </c>
      <c r="V831" s="11">
        <v>7.5</v>
      </c>
      <c r="W831" s="11">
        <v>7.3</v>
      </c>
      <c r="X831" s="15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55"/>
    </row>
    <row r="832" spans="1:65">
      <c r="A832" s="29"/>
      <c r="B832" s="20" t="s">
        <v>254</v>
      </c>
      <c r="C832" s="12"/>
      <c r="D832" s="22">
        <v>7.6333333333333337</v>
      </c>
      <c r="E832" s="22">
        <v>7.3833333333333329</v>
      </c>
      <c r="F832" s="22">
        <v>7.8333333333333321</v>
      </c>
      <c r="G832" s="22">
        <v>7.5333333333333341</v>
      </c>
      <c r="H832" s="22">
        <v>7</v>
      </c>
      <c r="I832" s="22">
        <v>7</v>
      </c>
      <c r="J832" s="22">
        <v>7.1030833333333332</v>
      </c>
      <c r="K832" s="22">
        <v>6.8</v>
      </c>
      <c r="L832" s="22">
        <v>8.3166666666666682</v>
      </c>
      <c r="M832" s="22">
        <v>7.5</v>
      </c>
      <c r="N832" s="22">
        <v>7.4333333333333336</v>
      </c>
      <c r="O832" s="22">
        <v>8</v>
      </c>
      <c r="P832" s="22">
        <v>7.0333333333333341</v>
      </c>
      <c r="Q832" s="22">
        <v>8</v>
      </c>
      <c r="R832" s="22">
        <v>7.1333333333333329</v>
      </c>
      <c r="S832" s="22">
        <v>7.416666666666667</v>
      </c>
      <c r="T832" s="22">
        <v>7.6994888888888893</v>
      </c>
      <c r="U832" s="22">
        <v>5.25</v>
      </c>
      <c r="V832" s="22">
        <v>7.5</v>
      </c>
      <c r="W832" s="22">
        <v>7.1499999999999995</v>
      </c>
      <c r="X832" s="15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5"/>
    </row>
    <row r="833" spans="1:65">
      <c r="A833" s="29"/>
      <c r="B833" s="3" t="s">
        <v>255</v>
      </c>
      <c r="C833" s="28"/>
      <c r="D833" s="11">
        <v>7.65</v>
      </c>
      <c r="E833" s="11">
        <v>7.35</v>
      </c>
      <c r="F833" s="11">
        <v>7.9</v>
      </c>
      <c r="G833" s="11">
        <v>7.45</v>
      </c>
      <c r="H833" s="11">
        <v>7</v>
      </c>
      <c r="I833" s="11">
        <v>7</v>
      </c>
      <c r="J833" s="11">
        <v>7.0834999999999999</v>
      </c>
      <c r="K833" s="11">
        <v>6.8</v>
      </c>
      <c r="L833" s="11">
        <v>8.3000000000000007</v>
      </c>
      <c r="M833" s="11">
        <v>7.5</v>
      </c>
      <c r="N833" s="11">
        <v>7.45</v>
      </c>
      <c r="O833" s="11">
        <v>8</v>
      </c>
      <c r="P833" s="11">
        <v>7</v>
      </c>
      <c r="Q833" s="11">
        <v>8</v>
      </c>
      <c r="R833" s="11">
        <v>7.25</v>
      </c>
      <c r="S833" s="11">
        <v>7.45</v>
      </c>
      <c r="T833" s="11">
        <v>7.7007333333333339</v>
      </c>
      <c r="U833" s="11">
        <v>5.25</v>
      </c>
      <c r="V833" s="11">
        <v>7.5</v>
      </c>
      <c r="W833" s="11">
        <v>7.2</v>
      </c>
      <c r="X833" s="15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5"/>
    </row>
    <row r="834" spans="1:65">
      <c r="A834" s="29"/>
      <c r="B834" s="3" t="s">
        <v>256</v>
      </c>
      <c r="C834" s="28"/>
      <c r="D834" s="23">
        <v>0.13662601021279472</v>
      </c>
      <c r="E834" s="23">
        <v>0.2316606713852544</v>
      </c>
      <c r="F834" s="23">
        <v>0.12110601416389997</v>
      </c>
      <c r="G834" s="23">
        <v>0.21602468994692856</v>
      </c>
      <c r="H834" s="23">
        <v>0</v>
      </c>
      <c r="I834" s="23">
        <v>0</v>
      </c>
      <c r="J834" s="23">
        <v>0.12796148509089231</v>
      </c>
      <c r="K834" s="23">
        <v>0.14142135623730964</v>
      </c>
      <c r="L834" s="23">
        <v>0.13291601358251304</v>
      </c>
      <c r="M834" s="23">
        <v>6.3245553203367361E-2</v>
      </c>
      <c r="N834" s="23">
        <v>0.16329931618554502</v>
      </c>
      <c r="O834" s="23">
        <v>0</v>
      </c>
      <c r="P834" s="23">
        <v>0.13662601021279461</v>
      </c>
      <c r="Q834" s="23">
        <v>0</v>
      </c>
      <c r="R834" s="23">
        <v>0.26583202716502524</v>
      </c>
      <c r="S834" s="23">
        <v>0.31885210782848339</v>
      </c>
      <c r="T834" s="23">
        <v>6.5373843449864702E-2</v>
      </c>
      <c r="U834" s="23">
        <v>5.4772255750516412E-2</v>
      </c>
      <c r="V834" s="23">
        <v>0.10954451150103348</v>
      </c>
      <c r="W834" s="23">
        <v>0.20736441353327709</v>
      </c>
      <c r="X834" s="205"/>
      <c r="Y834" s="206"/>
      <c r="Z834" s="206"/>
      <c r="AA834" s="206"/>
      <c r="AB834" s="206"/>
      <c r="AC834" s="206"/>
      <c r="AD834" s="206"/>
      <c r="AE834" s="206"/>
      <c r="AF834" s="206"/>
      <c r="AG834" s="206"/>
      <c r="AH834" s="206"/>
      <c r="AI834" s="206"/>
      <c r="AJ834" s="206"/>
      <c r="AK834" s="206"/>
      <c r="AL834" s="206"/>
      <c r="AM834" s="206"/>
      <c r="AN834" s="206"/>
      <c r="AO834" s="206"/>
      <c r="AP834" s="206"/>
      <c r="AQ834" s="206"/>
      <c r="AR834" s="206"/>
      <c r="AS834" s="206"/>
      <c r="AT834" s="206"/>
      <c r="AU834" s="206"/>
      <c r="AV834" s="206"/>
      <c r="AW834" s="206"/>
      <c r="AX834" s="206"/>
      <c r="AY834" s="206"/>
      <c r="AZ834" s="206"/>
      <c r="BA834" s="206"/>
      <c r="BB834" s="206"/>
      <c r="BC834" s="206"/>
      <c r="BD834" s="206"/>
      <c r="BE834" s="206"/>
      <c r="BF834" s="206"/>
      <c r="BG834" s="206"/>
      <c r="BH834" s="206"/>
      <c r="BI834" s="206"/>
      <c r="BJ834" s="206"/>
      <c r="BK834" s="206"/>
      <c r="BL834" s="206"/>
      <c r="BM834" s="56"/>
    </row>
    <row r="835" spans="1:65">
      <c r="A835" s="29"/>
      <c r="B835" s="3" t="s">
        <v>86</v>
      </c>
      <c r="C835" s="28"/>
      <c r="D835" s="13">
        <v>1.789860395800804E-2</v>
      </c>
      <c r="E835" s="13">
        <v>3.137616316730308E-2</v>
      </c>
      <c r="F835" s="13">
        <v>1.5460342233689361E-2</v>
      </c>
      <c r="G835" s="13">
        <v>2.867584379826485E-2</v>
      </c>
      <c r="H835" s="13">
        <v>0</v>
      </c>
      <c r="I835" s="13">
        <v>0</v>
      </c>
      <c r="J835" s="13">
        <v>1.8014920997814422E-2</v>
      </c>
      <c r="K835" s="13">
        <v>2.0797258270192596E-2</v>
      </c>
      <c r="L835" s="13">
        <v>1.5981885400702969E-2</v>
      </c>
      <c r="M835" s="13">
        <v>8.4327404271156477E-3</v>
      </c>
      <c r="N835" s="13">
        <v>2.1968517872494847E-2</v>
      </c>
      <c r="O835" s="13">
        <v>0</v>
      </c>
      <c r="P835" s="13">
        <v>1.9425499082387856E-2</v>
      </c>
      <c r="Q835" s="13">
        <v>0</v>
      </c>
      <c r="R835" s="13">
        <v>3.7266172032480178E-2</v>
      </c>
      <c r="S835" s="13">
        <v>4.2991295437548323E-2</v>
      </c>
      <c r="T835" s="13">
        <v>8.4906731334083111E-3</v>
      </c>
      <c r="U835" s="13">
        <v>1.0432810619145983E-2</v>
      </c>
      <c r="V835" s="13">
        <v>1.4605934866804464E-2</v>
      </c>
      <c r="W835" s="13">
        <v>2.9002015878780013E-2</v>
      </c>
      <c r="X835" s="15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5"/>
    </row>
    <row r="836" spans="1:65">
      <c r="A836" s="29"/>
      <c r="B836" s="3" t="s">
        <v>257</v>
      </c>
      <c r="C836" s="28"/>
      <c r="D836" s="13">
        <v>2.6759361631671474E-2</v>
      </c>
      <c r="E836" s="13">
        <v>-6.8681283780995805E-3</v>
      </c>
      <c r="F836" s="13">
        <v>5.3661353639487874E-2</v>
      </c>
      <c r="G836" s="13">
        <v>1.3308365627763052E-2</v>
      </c>
      <c r="H836" s="13">
        <v>-5.8430279726414902E-2</v>
      </c>
      <c r="I836" s="13">
        <v>-5.8430279726414902E-2</v>
      </c>
      <c r="J836" s="13">
        <v>-4.4564544679052687E-2</v>
      </c>
      <c r="K836" s="13">
        <v>-8.5332271734231635E-2</v>
      </c>
      <c r="L836" s="13">
        <v>0.11867450099171206</v>
      </c>
      <c r="M836" s="13">
        <v>8.8247002931269858E-3</v>
      </c>
      <c r="N836" s="13">
        <v>-1.4263037614525853E-4</v>
      </c>
      <c r="O836" s="13">
        <v>7.6079680312668652E-2</v>
      </c>
      <c r="P836" s="13">
        <v>-5.3946614391778613E-2</v>
      </c>
      <c r="Q836" s="13">
        <v>7.6079680312668652E-2</v>
      </c>
      <c r="R836" s="13">
        <v>-4.0495618387870524E-2</v>
      </c>
      <c r="S836" s="13">
        <v>-2.3844630434634029E-3</v>
      </c>
      <c r="T836" s="13">
        <v>3.5657942765812578E-2</v>
      </c>
      <c r="U836" s="13">
        <v>-0.29382270979481118</v>
      </c>
      <c r="V836" s="13">
        <v>8.8247002931269858E-3</v>
      </c>
      <c r="W836" s="13">
        <v>-3.825378572055238E-2</v>
      </c>
      <c r="X836" s="15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5"/>
    </row>
    <row r="837" spans="1:65">
      <c r="A837" s="29"/>
      <c r="B837" s="45" t="s">
        <v>258</v>
      </c>
      <c r="C837" s="46"/>
      <c r="D837" s="44">
        <v>0.51</v>
      </c>
      <c r="E837" s="44">
        <v>0.1</v>
      </c>
      <c r="F837" s="44">
        <v>1</v>
      </c>
      <c r="G837" s="44">
        <v>0.27</v>
      </c>
      <c r="H837" s="44" t="s">
        <v>259</v>
      </c>
      <c r="I837" s="44" t="s">
        <v>259</v>
      </c>
      <c r="J837" s="44">
        <v>0.79</v>
      </c>
      <c r="K837" s="44">
        <v>1.53</v>
      </c>
      <c r="L837" s="44">
        <v>2.19</v>
      </c>
      <c r="M837" s="44">
        <v>0.18</v>
      </c>
      <c r="N837" s="44">
        <v>0.02</v>
      </c>
      <c r="O837" s="44" t="s">
        <v>259</v>
      </c>
      <c r="P837" s="44">
        <v>0.96</v>
      </c>
      <c r="Q837" s="44" t="s">
        <v>259</v>
      </c>
      <c r="R837" s="44">
        <v>0.72</v>
      </c>
      <c r="S837" s="44">
        <v>0.02</v>
      </c>
      <c r="T837" s="44">
        <v>0.67</v>
      </c>
      <c r="U837" s="44">
        <v>5.34</v>
      </c>
      <c r="V837" s="44">
        <v>0.18</v>
      </c>
      <c r="W837" s="44">
        <v>0.67</v>
      </c>
      <c r="X837" s="15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55"/>
    </row>
    <row r="838" spans="1:65">
      <c r="B838" s="30" t="s">
        <v>290</v>
      </c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BM838" s="55"/>
    </row>
    <row r="839" spans="1:65">
      <c r="BM839" s="55"/>
    </row>
    <row r="840" spans="1:65" ht="15">
      <c r="B840" s="8" t="s">
        <v>521</v>
      </c>
      <c r="BM840" s="27" t="s">
        <v>66</v>
      </c>
    </row>
    <row r="841" spans="1:65" ht="15">
      <c r="A841" s="24" t="s">
        <v>61</v>
      </c>
      <c r="B841" s="18" t="s">
        <v>108</v>
      </c>
      <c r="C841" s="15" t="s">
        <v>109</v>
      </c>
      <c r="D841" s="16" t="s">
        <v>224</v>
      </c>
      <c r="E841" s="17" t="s">
        <v>224</v>
      </c>
      <c r="F841" s="17" t="s">
        <v>224</v>
      </c>
      <c r="G841" s="17" t="s">
        <v>224</v>
      </c>
      <c r="H841" s="17" t="s">
        <v>224</v>
      </c>
      <c r="I841" s="17" t="s">
        <v>224</v>
      </c>
      <c r="J841" s="17" t="s">
        <v>224</v>
      </c>
      <c r="K841" s="17" t="s">
        <v>224</v>
      </c>
      <c r="L841" s="17" t="s">
        <v>224</v>
      </c>
      <c r="M841" s="17" t="s">
        <v>224</v>
      </c>
      <c r="N841" s="17" t="s">
        <v>224</v>
      </c>
      <c r="O841" s="17" t="s">
        <v>224</v>
      </c>
      <c r="P841" s="17" t="s">
        <v>224</v>
      </c>
      <c r="Q841" s="17" t="s">
        <v>224</v>
      </c>
      <c r="R841" s="17" t="s">
        <v>224</v>
      </c>
      <c r="S841" s="17" t="s">
        <v>224</v>
      </c>
      <c r="T841" s="17" t="s">
        <v>224</v>
      </c>
      <c r="U841" s="17" t="s">
        <v>224</v>
      </c>
      <c r="V841" s="15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7">
        <v>1</v>
      </c>
    </row>
    <row r="842" spans="1:65">
      <c r="A842" s="29"/>
      <c r="B842" s="19" t="s">
        <v>225</v>
      </c>
      <c r="C842" s="9" t="s">
        <v>225</v>
      </c>
      <c r="D842" s="151" t="s">
        <v>227</v>
      </c>
      <c r="E842" s="152" t="s">
        <v>228</v>
      </c>
      <c r="F842" s="152" t="s">
        <v>229</v>
      </c>
      <c r="G842" s="152" t="s">
        <v>230</v>
      </c>
      <c r="H842" s="152" t="s">
        <v>231</v>
      </c>
      <c r="I842" s="152" t="s">
        <v>234</v>
      </c>
      <c r="J842" s="152" t="s">
        <v>235</v>
      </c>
      <c r="K842" s="152" t="s">
        <v>236</v>
      </c>
      <c r="L842" s="152" t="s">
        <v>237</v>
      </c>
      <c r="M842" s="152" t="s">
        <v>238</v>
      </c>
      <c r="N842" s="152" t="s">
        <v>239</v>
      </c>
      <c r="O842" s="152" t="s">
        <v>240</v>
      </c>
      <c r="P842" s="152" t="s">
        <v>241</v>
      </c>
      <c r="Q842" s="152" t="s">
        <v>242</v>
      </c>
      <c r="R842" s="152" t="s">
        <v>244</v>
      </c>
      <c r="S842" s="152" t="s">
        <v>245</v>
      </c>
      <c r="T842" s="152" t="s">
        <v>246</v>
      </c>
      <c r="U842" s="152" t="s">
        <v>247</v>
      </c>
      <c r="V842" s="15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7" t="s">
        <v>3</v>
      </c>
    </row>
    <row r="843" spans="1:65">
      <c r="A843" s="29"/>
      <c r="B843" s="19"/>
      <c r="C843" s="9"/>
      <c r="D843" s="10" t="s">
        <v>261</v>
      </c>
      <c r="E843" s="11" t="s">
        <v>261</v>
      </c>
      <c r="F843" s="11" t="s">
        <v>261</v>
      </c>
      <c r="G843" s="11" t="s">
        <v>261</v>
      </c>
      <c r="H843" s="11" t="s">
        <v>277</v>
      </c>
      <c r="I843" s="11" t="s">
        <v>277</v>
      </c>
      <c r="J843" s="11" t="s">
        <v>261</v>
      </c>
      <c r="K843" s="11" t="s">
        <v>261</v>
      </c>
      <c r="L843" s="11" t="s">
        <v>261</v>
      </c>
      <c r="M843" s="11" t="s">
        <v>261</v>
      </c>
      <c r="N843" s="11" t="s">
        <v>261</v>
      </c>
      <c r="O843" s="11" t="s">
        <v>277</v>
      </c>
      <c r="P843" s="11" t="s">
        <v>277</v>
      </c>
      <c r="Q843" s="11" t="s">
        <v>261</v>
      </c>
      <c r="R843" s="11" t="s">
        <v>276</v>
      </c>
      <c r="S843" s="11" t="s">
        <v>277</v>
      </c>
      <c r="T843" s="11" t="s">
        <v>261</v>
      </c>
      <c r="U843" s="11" t="s">
        <v>261</v>
      </c>
      <c r="V843" s="15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7">
        <v>2</v>
      </c>
    </row>
    <row r="844" spans="1:65">
      <c r="A844" s="29"/>
      <c r="B844" s="19"/>
      <c r="C844" s="9"/>
      <c r="D844" s="25" t="s">
        <v>278</v>
      </c>
      <c r="E844" s="25" t="s">
        <v>253</v>
      </c>
      <c r="F844" s="25" t="s">
        <v>279</v>
      </c>
      <c r="G844" s="25" t="s">
        <v>279</v>
      </c>
      <c r="H844" s="25" t="s">
        <v>280</v>
      </c>
      <c r="I844" s="25" t="s">
        <v>281</v>
      </c>
      <c r="J844" s="25" t="s">
        <v>279</v>
      </c>
      <c r="K844" s="25" t="s">
        <v>280</v>
      </c>
      <c r="L844" s="25" t="s">
        <v>280</v>
      </c>
      <c r="M844" s="25" t="s">
        <v>281</v>
      </c>
      <c r="N844" s="25" t="s">
        <v>281</v>
      </c>
      <c r="O844" s="25" t="s">
        <v>280</v>
      </c>
      <c r="P844" s="25" t="s">
        <v>279</v>
      </c>
      <c r="Q844" s="25" t="s">
        <v>279</v>
      </c>
      <c r="R844" s="25" t="s">
        <v>278</v>
      </c>
      <c r="S844" s="25" t="s">
        <v>278</v>
      </c>
      <c r="T844" s="25" t="s">
        <v>279</v>
      </c>
      <c r="U844" s="25" t="s">
        <v>279</v>
      </c>
      <c r="V844" s="15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7">
        <v>2</v>
      </c>
    </row>
    <row r="845" spans="1:65">
      <c r="A845" s="29"/>
      <c r="B845" s="18">
        <v>1</v>
      </c>
      <c r="C845" s="14">
        <v>1</v>
      </c>
      <c r="D845" s="21">
        <v>6</v>
      </c>
      <c r="E845" s="21">
        <v>7.1</v>
      </c>
      <c r="F845" s="21">
        <v>7.4</v>
      </c>
      <c r="G845" s="21">
        <v>7.6</v>
      </c>
      <c r="H845" s="21">
        <v>8</v>
      </c>
      <c r="I845" s="21">
        <v>5.9</v>
      </c>
      <c r="J845" s="21">
        <v>6.3</v>
      </c>
      <c r="K845" s="21">
        <v>7</v>
      </c>
      <c r="L845" s="21">
        <v>7</v>
      </c>
      <c r="M845" s="21">
        <v>6</v>
      </c>
      <c r="N845" s="21">
        <v>8.6999999999999993</v>
      </c>
      <c r="O845" s="21">
        <v>7</v>
      </c>
      <c r="P845" s="21">
        <v>7.1</v>
      </c>
      <c r="Q845" s="21">
        <v>6.2</v>
      </c>
      <c r="R845" s="147" t="s">
        <v>95</v>
      </c>
      <c r="S845" s="21">
        <v>7</v>
      </c>
      <c r="T845" s="21">
        <v>7.2</v>
      </c>
      <c r="U845" s="21">
        <v>6.4</v>
      </c>
      <c r="V845" s="15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7">
        <v>1</v>
      </c>
    </row>
    <row r="846" spans="1:65">
      <c r="A846" s="29"/>
      <c r="B846" s="19">
        <v>1</v>
      </c>
      <c r="C846" s="9">
        <v>2</v>
      </c>
      <c r="D846" s="11">
        <v>7</v>
      </c>
      <c r="E846" s="11">
        <v>7.2</v>
      </c>
      <c r="F846" s="11">
        <v>7.4</v>
      </c>
      <c r="G846" s="11">
        <v>7.3</v>
      </c>
      <c r="H846" s="11">
        <v>8</v>
      </c>
      <c r="I846" s="11">
        <v>6.5</v>
      </c>
      <c r="J846" s="11">
        <v>6.4</v>
      </c>
      <c r="K846" s="11">
        <v>7</v>
      </c>
      <c r="L846" s="11">
        <v>7</v>
      </c>
      <c r="M846" s="11">
        <v>6</v>
      </c>
      <c r="N846" s="11">
        <v>8.1999999999999993</v>
      </c>
      <c r="O846" s="11">
        <v>7</v>
      </c>
      <c r="P846" s="11">
        <v>7</v>
      </c>
      <c r="Q846" s="11">
        <v>6</v>
      </c>
      <c r="R846" s="148" t="s">
        <v>95</v>
      </c>
      <c r="S846" s="11">
        <v>7</v>
      </c>
      <c r="T846" s="11">
        <v>7.3</v>
      </c>
      <c r="U846" s="11">
        <v>5.2</v>
      </c>
      <c r="V846" s="15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7">
        <v>34</v>
      </c>
    </row>
    <row r="847" spans="1:65">
      <c r="A847" s="29"/>
      <c r="B847" s="19">
        <v>1</v>
      </c>
      <c r="C847" s="9">
        <v>3</v>
      </c>
      <c r="D847" s="11">
        <v>6</v>
      </c>
      <c r="E847" s="11">
        <v>7</v>
      </c>
      <c r="F847" s="149">
        <v>6.6</v>
      </c>
      <c r="G847" s="11">
        <v>8.1</v>
      </c>
      <c r="H847" s="11">
        <v>8</v>
      </c>
      <c r="I847" s="11">
        <v>6.4</v>
      </c>
      <c r="J847" s="11">
        <v>6.7</v>
      </c>
      <c r="K847" s="11">
        <v>7</v>
      </c>
      <c r="L847" s="11">
        <v>7</v>
      </c>
      <c r="M847" s="11">
        <v>6</v>
      </c>
      <c r="N847" s="11">
        <v>8.5</v>
      </c>
      <c r="O847" s="11">
        <v>7</v>
      </c>
      <c r="P847" s="11">
        <v>6.8</v>
      </c>
      <c r="Q847" s="11">
        <v>6.6</v>
      </c>
      <c r="R847" s="148" t="s">
        <v>95</v>
      </c>
      <c r="S847" s="11">
        <v>8</v>
      </c>
      <c r="T847" s="11">
        <v>7.7000000000000011</v>
      </c>
      <c r="U847" s="149">
        <v>4.5999999999999996</v>
      </c>
      <c r="V847" s="15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7">
        <v>16</v>
      </c>
    </row>
    <row r="848" spans="1:65">
      <c r="A848" s="29"/>
      <c r="B848" s="19">
        <v>1</v>
      </c>
      <c r="C848" s="9">
        <v>4</v>
      </c>
      <c r="D848" s="11">
        <v>6</v>
      </c>
      <c r="E848" s="11">
        <v>6.9</v>
      </c>
      <c r="F848" s="11">
        <v>7.4</v>
      </c>
      <c r="G848" s="11">
        <v>7.1</v>
      </c>
      <c r="H848" s="11">
        <v>7</v>
      </c>
      <c r="I848" s="11">
        <v>5.9</v>
      </c>
      <c r="J848" s="11">
        <v>6.8</v>
      </c>
      <c r="K848" s="11">
        <v>7</v>
      </c>
      <c r="L848" s="11">
        <v>8</v>
      </c>
      <c r="M848" s="11">
        <v>6</v>
      </c>
      <c r="N848" s="11">
        <v>8.6999999999999993</v>
      </c>
      <c r="O848" s="11">
        <v>7</v>
      </c>
      <c r="P848" s="11">
        <v>7</v>
      </c>
      <c r="Q848" s="11">
        <v>6.6</v>
      </c>
      <c r="R848" s="148" t="s">
        <v>95</v>
      </c>
      <c r="S848" s="11">
        <v>7</v>
      </c>
      <c r="T848" s="11">
        <v>6.9</v>
      </c>
      <c r="U848" s="11">
        <v>5.9</v>
      </c>
      <c r="V848" s="15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7">
        <v>6.9782352941176473</v>
      </c>
    </row>
    <row r="849" spans="1:65">
      <c r="A849" s="29"/>
      <c r="B849" s="19">
        <v>1</v>
      </c>
      <c r="C849" s="9">
        <v>5</v>
      </c>
      <c r="D849" s="11">
        <v>8</v>
      </c>
      <c r="E849" s="11">
        <v>6.6</v>
      </c>
      <c r="F849" s="11">
        <v>7.4</v>
      </c>
      <c r="G849" s="11">
        <v>7.8</v>
      </c>
      <c r="H849" s="11">
        <v>7</v>
      </c>
      <c r="I849" s="11">
        <v>6.3</v>
      </c>
      <c r="J849" s="11">
        <v>6.3</v>
      </c>
      <c r="K849" s="11">
        <v>7</v>
      </c>
      <c r="L849" s="11">
        <v>7</v>
      </c>
      <c r="M849" s="11">
        <v>6</v>
      </c>
      <c r="N849" s="11">
        <v>8.6</v>
      </c>
      <c r="O849" s="11">
        <v>7</v>
      </c>
      <c r="P849" s="11">
        <v>7.4</v>
      </c>
      <c r="Q849" s="11">
        <v>6.5</v>
      </c>
      <c r="R849" s="148" t="s">
        <v>95</v>
      </c>
      <c r="S849" s="11">
        <v>8</v>
      </c>
      <c r="T849" s="11">
        <v>7.1</v>
      </c>
      <c r="U849" s="11">
        <v>6.5</v>
      </c>
      <c r="V849" s="15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7">
        <v>106</v>
      </c>
    </row>
    <row r="850" spans="1:65">
      <c r="A850" s="29"/>
      <c r="B850" s="19">
        <v>1</v>
      </c>
      <c r="C850" s="9">
        <v>6</v>
      </c>
      <c r="D850" s="11">
        <v>7</v>
      </c>
      <c r="E850" s="11">
        <v>6.6</v>
      </c>
      <c r="F850" s="11">
        <v>6.9</v>
      </c>
      <c r="G850" s="11">
        <v>7.8</v>
      </c>
      <c r="H850" s="11">
        <v>7</v>
      </c>
      <c r="I850" s="11">
        <v>5.9</v>
      </c>
      <c r="J850" s="11">
        <v>7</v>
      </c>
      <c r="K850" s="11">
        <v>7</v>
      </c>
      <c r="L850" s="11">
        <v>8</v>
      </c>
      <c r="M850" s="11">
        <v>6</v>
      </c>
      <c r="N850" s="11">
        <v>8.1999999999999993</v>
      </c>
      <c r="O850" s="11">
        <v>7</v>
      </c>
      <c r="P850" s="11">
        <v>7.5</v>
      </c>
      <c r="Q850" s="11">
        <v>6.4</v>
      </c>
      <c r="R850" s="148" t="s">
        <v>95</v>
      </c>
      <c r="S850" s="11">
        <v>8</v>
      </c>
      <c r="T850" s="11">
        <v>7</v>
      </c>
      <c r="U850" s="11">
        <v>5.4</v>
      </c>
      <c r="V850" s="15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55"/>
    </row>
    <row r="851" spans="1:65">
      <c r="A851" s="29"/>
      <c r="B851" s="20" t="s">
        <v>254</v>
      </c>
      <c r="C851" s="12"/>
      <c r="D851" s="22">
        <v>6.666666666666667</v>
      </c>
      <c r="E851" s="22">
        <v>6.9000000000000012</v>
      </c>
      <c r="F851" s="22">
        <v>7.1833333333333327</v>
      </c>
      <c r="G851" s="22">
        <v>7.6166666666666663</v>
      </c>
      <c r="H851" s="22">
        <v>7.5</v>
      </c>
      <c r="I851" s="22">
        <v>6.1500000000000012</v>
      </c>
      <c r="J851" s="22">
        <v>6.583333333333333</v>
      </c>
      <c r="K851" s="22">
        <v>7</v>
      </c>
      <c r="L851" s="22">
        <v>7.333333333333333</v>
      </c>
      <c r="M851" s="22">
        <v>6</v>
      </c>
      <c r="N851" s="22">
        <v>8.4833333333333325</v>
      </c>
      <c r="O851" s="22">
        <v>7</v>
      </c>
      <c r="P851" s="22">
        <v>7.1333333333333329</v>
      </c>
      <c r="Q851" s="22">
        <v>6.3833333333333329</v>
      </c>
      <c r="R851" s="22" t="s">
        <v>603</v>
      </c>
      <c r="S851" s="22">
        <v>7.5</v>
      </c>
      <c r="T851" s="22">
        <v>7.2</v>
      </c>
      <c r="U851" s="22">
        <v>5.666666666666667</v>
      </c>
      <c r="V851" s="15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5"/>
    </row>
    <row r="852" spans="1:65">
      <c r="A852" s="29"/>
      <c r="B852" s="3" t="s">
        <v>255</v>
      </c>
      <c r="C852" s="28"/>
      <c r="D852" s="11">
        <v>6.5</v>
      </c>
      <c r="E852" s="11">
        <v>6.95</v>
      </c>
      <c r="F852" s="11">
        <v>7.4</v>
      </c>
      <c r="G852" s="11">
        <v>7.6999999999999993</v>
      </c>
      <c r="H852" s="11">
        <v>7.5</v>
      </c>
      <c r="I852" s="11">
        <v>6.1</v>
      </c>
      <c r="J852" s="11">
        <v>6.5500000000000007</v>
      </c>
      <c r="K852" s="11">
        <v>7</v>
      </c>
      <c r="L852" s="11">
        <v>7</v>
      </c>
      <c r="M852" s="11">
        <v>6</v>
      </c>
      <c r="N852" s="11">
        <v>8.5500000000000007</v>
      </c>
      <c r="O852" s="11">
        <v>7</v>
      </c>
      <c r="P852" s="11">
        <v>7.05</v>
      </c>
      <c r="Q852" s="11">
        <v>6.45</v>
      </c>
      <c r="R852" s="11" t="s">
        <v>603</v>
      </c>
      <c r="S852" s="11">
        <v>7.5</v>
      </c>
      <c r="T852" s="11">
        <v>7.15</v>
      </c>
      <c r="U852" s="11">
        <v>5.65</v>
      </c>
      <c r="V852" s="15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5"/>
    </row>
    <row r="853" spans="1:65">
      <c r="A853" s="29"/>
      <c r="B853" s="3" t="s">
        <v>256</v>
      </c>
      <c r="C853" s="28"/>
      <c r="D853" s="23">
        <v>0.8164965809277237</v>
      </c>
      <c r="E853" s="23">
        <v>0.2529822128134705</v>
      </c>
      <c r="F853" s="23">
        <v>0.34880749227427277</v>
      </c>
      <c r="G853" s="23">
        <v>0.36560452221856699</v>
      </c>
      <c r="H853" s="23">
        <v>0.54772255750516607</v>
      </c>
      <c r="I853" s="23">
        <v>0.2810693864511038</v>
      </c>
      <c r="J853" s="23">
        <v>0.29268868558020256</v>
      </c>
      <c r="K853" s="23">
        <v>0</v>
      </c>
      <c r="L853" s="23">
        <v>0.51639777949432231</v>
      </c>
      <c r="M853" s="23">
        <v>0</v>
      </c>
      <c r="N853" s="23">
        <v>0.23166067138525409</v>
      </c>
      <c r="O853" s="23">
        <v>0</v>
      </c>
      <c r="P853" s="23">
        <v>0.26583202716502524</v>
      </c>
      <c r="Q853" s="23">
        <v>0.24013884872437155</v>
      </c>
      <c r="R853" s="23" t="s">
        <v>603</v>
      </c>
      <c r="S853" s="23">
        <v>0.54772255750516607</v>
      </c>
      <c r="T853" s="23">
        <v>0.28284271247461934</v>
      </c>
      <c r="U853" s="23">
        <v>0.73665912514993892</v>
      </c>
      <c r="V853" s="15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5"/>
    </row>
    <row r="854" spans="1:65">
      <c r="A854" s="29"/>
      <c r="B854" s="3" t="s">
        <v>86</v>
      </c>
      <c r="C854" s="28"/>
      <c r="D854" s="13">
        <v>0.12247448713915855</v>
      </c>
      <c r="E854" s="13">
        <v>3.6664088813546443E-2</v>
      </c>
      <c r="F854" s="13">
        <v>4.8557887555583219E-2</v>
      </c>
      <c r="G854" s="13">
        <v>4.800059372672652E-2</v>
      </c>
      <c r="H854" s="13">
        <v>7.3029674334022146E-2</v>
      </c>
      <c r="I854" s="13">
        <v>4.5702339260342069E-2</v>
      </c>
      <c r="J854" s="13">
        <v>4.4459040847625704E-2</v>
      </c>
      <c r="K854" s="13">
        <v>0</v>
      </c>
      <c r="L854" s="13">
        <v>7.0417879021953039E-2</v>
      </c>
      <c r="M854" s="13">
        <v>0</v>
      </c>
      <c r="N854" s="13">
        <v>2.7307741224194985E-2</v>
      </c>
      <c r="O854" s="13">
        <v>0</v>
      </c>
      <c r="P854" s="13">
        <v>3.7266172032480178E-2</v>
      </c>
      <c r="Q854" s="13">
        <v>3.7619662985541237E-2</v>
      </c>
      <c r="R854" s="13" t="s">
        <v>603</v>
      </c>
      <c r="S854" s="13">
        <v>7.3029674334022146E-2</v>
      </c>
      <c r="T854" s="13">
        <v>3.9283710065919353E-2</v>
      </c>
      <c r="U854" s="13">
        <v>0.12999866914410685</v>
      </c>
      <c r="V854" s="15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55"/>
    </row>
    <row r="855" spans="1:65">
      <c r="A855" s="29"/>
      <c r="B855" s="3" t="s">
        <v>257</v>
      </c>
      <c r="C855" s="28"/>
      <c r="D855" s="13">
        <v>-4.464862738486608E-2</v>
      </c>
      <c r="E855" s="13">
        <v>-1.121132934333624E-2</v>
      </c>
      <c r="F855" s="13">
        <v>2.9391103992806533E-2</v>
      </c>
      <c r="G855" s="13">
        <v>9.148894321279033E-2</v>
      </c>
      <c r="H855" s="13">
        <v>7.4770294192025633E-2</v>
      </c>
      <c r="I855" s="13">
        <v>-0.1186883587625388</v>
      </c>
      <c r="J855" s="13">
        <v>-5.659051954255534E-2</v>
      </c>
      <c r="K855" s="13">
        <v>3.1189412458905164E-3</v>
      </c>
      <c r="L855" s="13">
        <v>5.0886509876647112E-2</v>
      </c>
      <c r="M855" s="13">
        <v>-0.14018376464637949</v>
      </c>
      <c r="N855" s="13">
        <v>0.2156846216527577</v>
      </c>
      <c r="O855" s="13">
        <v>3.1189412458905164E-3</v>
      </c>
      <c r="P855" s="13">
        <v>2.2225968698193155E-2</v>
      </c>
      <c r="Q855" s="13">
        <v>-8.5251060721009408E-2</v>
      </c>
      <c r="R855" s="13" t="s">
        <v>603</v>
      </c>
      <c r="S855" s="13">
        <v>7.4770294192025633E-2</v>
      </c>
      <c r="T855" s="13">
        <v>3.1779482424344696E-2</v>
      </c>
      <c r="U855" s="13">
        <v>-0.1879513332771362</v>
      </c>
      <c r="V855" s="15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55"/>
    </row>
    <row r="856" spans="1:65">
      <c r="A856" s="29"/>
      <c r="B856" s="45" t="s">
        <v>258</v>
      </c>
      <c r="C856" s="46"/>
      <c r="D856" s="44">
        <v>0.49</v>
      </c>
      <c r="E856" s="44">
        <v>0.15</v>
      </c>
      <c r="F856" s="44">
        <v>0.27</v>
      </c>
      <c r="G856" s="44">
        <v>0.91</v>
      </c>
      <c r="H856" s="44">
        <v>0.74</v>
      </c>
      <c r="I856" s="44">
        <v>1.25</v>
      </c>
      <c r="J856" s="44">
        <v>0.61</v>
      </c>
      <c r="K856" s="44">
        <v>0</v>
      </c>
      <c r="L856" s="44">
        <v>0.49</v>
      </c>
      <c r="M856" s="44">
        <v>1.47</v>
      </c>
      <c r="N856" s="44">
        <v>2.1800000000000002</v>
      </c>
      <c r="O856" s="44">
        <v>0</v>
      </c>
      <c r="P856" s="44">
        <v>0.2</v>
      </c>
      <c r="Q856" s="44">
        <v>0.91</v>
      </c>
      <c r="R856" s="44">
        <v>2.94</v>
      </c>
      <c r="S856" s="44">
        <v>0.74</v>
      </c>
      <c r="T856" s="44">
        <v>0.28999999999999998</v>
      </c>
      <c r="U856" s="44">
        <v>1.96</v>
      </c>
      <c r="V856" s="15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5"/>
    </row>
    <row r="857" spans="1:65">
      <c r="B857" s="3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BM857" s="55"/>
    </row>
    <row r="858" spans="1:65" ht="15">
      <c r="B858" s="8" t="s">
        <v>522</v>
      </c>
      <c r="BM858" s="27" t="s">
        <v>275</v>
      </c>
    </row>
    <row r="859" spans="1:65" ht="15">
      <c r="A859" s="24" t="s">
        <v>12</v>
      </c>
      <c r="B859" s="18" t="s">
        <v>108</v>
      </c>
      <c r="C859" s="15" t="s">
        <v>109</v>
      </c>
      <c r="D859" s="16" t="s">
        <v>224</v>
      </c>
      <c r="E859" s="17" t="s">
        <v>224</v>
      </c>
      <c r="F859" s="15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7">
        <v>1</v>
      </c>
    </row>
    <row r="860" spans="1:65">
      <c r="A860" s="29"/>
      <c r="B860" s="19" t="s">
        <v>225</v>
      </c>
      <c r="C860" s="9" t="s">
        <v>225</v>
      </c>
      <c r="D860" s="151" t="s">
        <v>236</v>
      </c>
      <c r="E860" s="152" t="s">
        <v>241</v>
      </c>
      <c r="F860" s="15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7" t="s">
        <v>3</v>
      </c>
    </row>
    <row r="861" spans="1:65">
      <c r="A861" s="29"/>
      <c r="B861" s="19"/>
      <c r="C861" s="9"/>
      <c r="D861" s="10" t="s">
        <v>261</v>
      </c>
      <c r="E861" s="11" t="s">
        <v>277</v>
      </c>
      <c r="F861" s="15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7">
        <v>2</v>
      </c>
    </row>
    <row r="862" spans="1:65">
      <c r="A862" s="29"/>
      <c r="B862" s="19"/>
      <c r="C862" s="9"/>
      <c r="D862" s="25" t="s">
        <v>280</v>
      </c>
      <c r="E862" s="25" t="s">
        <v>279</v>
      </c>
      <c r="F862" s="15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7">
        <v>2</v>
      </c>
    </row>
    <row r="863" spans="1:65">
      <c r="A863" s="29"/>
      <c r="B863" s="18">
        <v>1</v>
      </c>
      <c r="C863" s="14">
        <v>1</v>
      </c>
      <c r="D863" s="21">
        <v>2.9350000000000001</v>
      </c>
      <c r="E863" s="21">
        <v>2.5</v>
      </c>
      <c r="F863" s="15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7">
        <v>1</v>
      </c>
    </row>
    <row r="864" spans="1:65">
      <c r="A864" s="29"/>
      <c r="B864" s="19">
        <v>1</v>
      </c>
      <c r="C864" s="9">
        <v>2</v>
      </c>
      <c r="D864" s="11">
        <v>2.9390000000000001</v>
      </c>
      <c r="E864" s="11">
        <v>2.5</v>
      </c>
      <c r="F864" s="15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7">
        <v>4</v>
      </c>
    </row>
    <row r="865" spans="1:65">
      <c r="A865" s="29"/>
      <c r="B865" s="19">
        <v>1</v>
      </c>
      <c r="C865" s="9">
        <v>3</v>
      </c>
      <c r="D865" s="11">
        <v>2.8650000000000002</v>
      </c>
      <c r="E865" s="11">
        <v>2.5</v>
      </c>
      <c r="F865" s="15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7">
        <v>16</v>
      </c>
    </row>
    <row r="866" spans="1:65">
      <c r="A866" s="29"/>
      <c r="B866" s="19">
        <v>1</v>
      </c>
      <c r="C866" s="9">
        <v>4</v>
      </c>
      <c r="D866" s="11">
        <v>2.9969999999999999</v>
      </c>
      <c r="E866" s="11">
        <v>2.9</v>
      </c>
      <c r="F866" s="15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7">
        <v>2.7515833333333299</v>
      </c>
    </row>
    <row r="867" spans="1:65">
      <c r="A867" s="29"/>
      <c r="B867" s="19">
        <v>1</v>
      </c>
      <c r="C867" s="9">
        <v>5</v>
      </c>
      <c r="D867" s="11">
        <v>2.79</v>
      </c>
      <c r="E867" s="11">
        <v>2.6</v>
      </c>
      <c r="F867" s="15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7">
        <v>10</v>
      </c>
    </row>
    <row r="868" spans="1:65">
      <c r="A868" s="29"/>
      <c r="B868" s="19">
        <v>1</v>
      </c>
      <c r="C868" s="9">
        <v>6</v>
      </c>
      <c r="D868" s="11">
        <v>2.9929999999999999</v>
      </c>
      <c r="E868" s="11">
        <v>2.5</v>
      </c>
      <c r="F868" s="15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55"/>
    </row>
    <row r="869" spans="1:65">
      <c r="A869" s="29"/>
      <c r="B869" s="20" t="s">
        <v>254</v>
      </c>
      <c r="C869" s="12"/>
      <c r="D869" s="22">
        <v>2.9198333333333331</v>
      </c>
      <c r="E869" s="22">
        <v>2.5833333333333335</v>
      </c>
      <c r="F869" s="15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5"/>
    </row>
    <row r="870" spans="1:65">
      <c r="A870" s="29"/>
      <c r="B870" s="3" t="s">
        <v>255</v>
      </c>
      <c r="C870" s="28"/>
      <c r="D870" s="11">
        <v>2.9370000000000003</v>
      </c>
      <c r="E870" s="11">
        <v>2.5</v>
      </c>
      <c r="F870" s="15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5"/>
    </row>
    <row r="871" spans="1:65">
      <c r="A871" s="29"/>
      <c r="B871" s="3" t="s">
        <v>256</v>
      </c>
      <c r="C871" s="28"/>
      <c r="D871" s="23">
        <v>7.9710517917440826E-2</v>
      </c>
      <c r="E871" s="23">
        <v>0.16020819787597218</v>
      </c>
      <c r="F871" s="15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5"/>
    </row>
    <row r="872" spans="1:65">
      <c r="A872" s="29"/>
      <c r="B872" s="3" t="s">
        <v>86</v>
      </c>
      <c r="C872" s="28"/>
      <c r="D872" s="13">
        <v>2.7299680775423541E-2</v>
      </c>
      <c r="E872" s="13">
        <v>6.201607659715052E-2</v>
      </c>
      <c r="F872" s="15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55"/>
    </row>
    <row r="873" spans="1:65">
      <c r="A873" s="29"/>
      <c r="B873" s="3" t="s">
        <v>257</v>
      </c>
      <c r="C873" s="28"/>
      <c r="D873" s="13">
        <v>6.1146612556408186E-2</v>
      </c>
      <c r="E873" s="13">
        <v>-6.1146612556405744E-2</v>
      </c>
      <c r="F873" s="15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55"/>
    </row>
    <row r="874" spans="1:65">
      <c r="A874" s="29"/>
      <c r="B874" s="45" t="s">
        <v>258</v>
      </c>
      <c r="C874" s="46"/>
      <c r="D874" s="44">
        <v>0.67</v>
      </c>
      <c r="E874" s="44">
        <v>0.67</v>
      </c>
      <c r="F874" s="15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55"/>
    </row>
    <row r="875" spans="1:65">
      <c r="B875" s="30"/>
      <c r="C875" s="20"/>
      <c r="D875" s="20"/>
      <c r="E875" s="20"/>
      <c r="BM875" s="55"/>
    </row>
    <row r="876" spans="1:65" ht="15">
      <c r="B876" s="8" t="s">
        <v>523</v>
      </c>
      <c r="BM876" s="27" t="s">
        <v>66</v>
      </c>
    </row>
    <row r="877" spans="1:65" ht="15">
      <c r="A877" s="24" t="s">
        <v>15</v>
      </c>
      <c r="B877" s="18" t="s">
        <v>108</v>
      </c>
      <c r="C877" s="15" t="s">
        <v>109</v>
      </c>
      <c r="D877" s="16" t="s">
        <v>224</v>
      </c>
      <c r="E877" s="17" t="s">
        <v>224</v>
      </c>
      <c r="F877" s="17" t="s">
        <v>224</v>
      </c>
      <c r="G877" s="17" t="s">
        <v>224</v>
      </c>
      <c r="H877" s="17" t="s">
        <v>224</v>
      </c>
      <c r="I877" s="17" t="s">
        <v>224</v>
      </c>
      <c r="J877" s="17" t="s">
        <v>224</v>
      </c>
      <c r="K877" s="17" t="s">
        <v>224</v>
      </c>
      <c r="L877" s="17" t="s">
        <v>224</v>
      </c>
      <c r="M877" s="17" t="s">
        <v>224</v>
      </c>
      <c r="N877" s="17" t="s">
        <v>224</v>
      </c>
      <c r="O877" s="17" t="s">
        <v>224</v>
      </c>
      <c r="P877" s="17" t="s">
        <v>224</v>
      </c>
      <c r="Q877" s="17" t="s">
        <v>224</v>
      </c>
      <c r="R877" s="17" t="s">
        <v>224</v>
      </c>
      <c r="S877" s="17" t="s">
        <v>224</v>
      </c>
      <c r="T877" s="17" t="s">
        <v>224</v>
      </c>
      <c r="U877" s="17" t="s">
        <v>224</v>
      </c>
      <c r="V877" s="15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7">
        <v>1</v>
      </c>
    </row>
    <row r="878" spans="1:65">
      <c r="A878" s="29"/>
      <c r="B878" s="19" t="s">
        <v>225</v>
      </c>
      <c r="C878" s="9" t="s">
        <v>225</v>
      </c>
      <c r="D878" s="151" t="s">
        <v>227</v>
      </c>
      <c r="E878" s="152" t="s">
        <v>229</v>
      </c>
      <c r="F878" s="152" t="s">
        <v>230</v>
      </c>
      <c r="G878" s="152" t="s">
        <v>231</v>
      </c>
      <c r="H878" s="152" t="s">
        <v>233</v>
      </c>
      <c r="I878" s="152" t="s">
        <v>234</v>
      </c>
      <c r="J878" s="152" t="s">
        <v>235</v>
      </c>
      <c r="K878" s="152" t="s">
        <v>236</v>
      </c>
      <c r="L878" s="152" t="s">
        <v>237</v>
      </c>
      <c r="M878" s="152" t="s">
        <v>238</v>
      </c>
      <c r="N878" s="152" t="s">
        <v>239</v>
      </c>
      <c r="O878" s="152" t="s">
        <v>240</v>
      </c>
      <c r="P878" s="152" t="s">
        <v>241</v>
      </c>
      <c r="Q878" s="152" t="s">
        <v>242</v>
      </c>
      <c r="R878" s="152" t="s">
        <v>243</v>
      </c>
      <c r="S878" s="152" t="s">
        <v>244</v>
      </c>
      <c r="T878" s="152" t="s">
        <v>245</v>
      </c>
      <c r="U878" s="152" t="s">
        <v>246</v>
      </c>
      <c r="V878" s="15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7" t="s">
        <v>3</v>
      </c>
    </row>
    <row r="879" spans="1:65">
      <c r="A879" s="29"/>
      <c r="B879" s="19"/>
      <c r="C879" s="9"/>
      <c r="D879" s="10" t="s">
        <v>261</v>
      </c>
      <c r="E879" s="11" t="s">
        <v>261</v>
      </c>
      <c r="F879" s="11" t="s">
        <v>261</v>
      </c>
      <c r="G879" s="11" t="s">
        <v>277</v>
      </c>
      <c r="H879" s="11" t="s">
        <v>276</v>
      </c>
      <c r="I879" s="11" t="s">
        <v>277</v>
      </c>
      <c r="J879" s="11" t="s">
        <v>261</v>
      </c>
      <c r="K879" s="11" t="s">
        <v>261</v>
      </c>
      <c r="L879" s="11" t="s">
        <v>261</v>
      </c>
      <c r="M879" s="11" t="s">
        <v>261</v>
      </c>
      <c r="N879" s="11" t="s">
        <v>261</v>
      </c>
      <c r="O879" s="11" t="s">
        <v>277</v>
      </c>
      <c r="P879" s="11" t="s">
        <v>277</v>
      </c>
      <c r="Q879" s="11" t="s">
        <v>261</v>
      </c>
      <c r="R879" s="11" t="s">
        <v>276</v>
      </c>
      <c r="S879" s="11" t="s">
        <v>276</v>
      </c>
      <c r="T879" s="11" t="s">
        <v>277</v>
      </c>
      <c r="U879" s="11" t="s">
        <v>261</v>
      </c>
      <c r="V879" s="15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7">
        <v>2</v>
      </c>
    </row>
    <row r="880" spans="1:65">
      <c r="A880" s="29"/>
      <c r="B880" s="19"/>
      <c r="C880" s="9"/>
      <c r="D880" s="25" t="s">
        <v>278</v>
      </c>
      <c r="E880" s="25" t="s">
        <v>279</v>
      </c>
      <c r="F880" s="25" t="s">
        <v>279</v>
      </c>
      <c r="G880" s="25" t="s">
        <v>280</v>
      </c>
      <c r="H880" s="25" t="s">
        <v>281</v>
      </c>
      <c r="I880" s="25" t="s">
        <v>281</v>
      </c>
      <c r="J880" s="25" t="s">
        <v>279</v>
      </c>
      <c r="K880" s="25" t="s">
        <v>280</v>
      </c>
      <c r="L880" s="25" t="s">
        <v>280</v>
      </c>
      <c r="M880" s="25" t="s">
        <v>281</v>
      </c>
      <c r="N880" s="25" t="s">
        <v>281</v>
      </c>
      <c r="O880" s="25" t="s">
        <v>280</v>
      </c>
      <c r="P880" s="25" t="s">
        <v>279</v>
      </c>
      <c r="Q880" s="25" t="s">
        <v>279</v>
      </c>
      <c r="R880" s="25" t="s">
        <v>279</v>
      </c>
      <c r="S880" s="25" t="s">
        <v>278</v>
      </c>
      <c r="T880" s="25" t="s">
        <v>278</v>
      </c>
      <c r="U880" s="25" t="s">
        <v>279</v>
      </c>
      <c r="V880" s="15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7">
        <v>3</v>
      </c>
    </row>
    <row r="881" spans="1:65">
      <c r="A881" s="29"/>
      <c r="B881" s="18">
        <v>1</v>
      </c>
      <c r="C881" s="14">
        <v>1</v>
      </c>
      <c r="D881" s="21">
        <v>3.2</v>
      </c>
      <c r="E881" s="21">
        <v>2.8</v>
      </c>
      <c r="F881" s="21">
        <v>2.6</v>
      </c>
      <c r="G881" s="21">
        <v>2.8</v>
      </c>
      <c r="H881" s="21">
        <v>3.3180000000000001</v>
      </c>
      <c r="I881" s="21">
        <v>2.5</v>
      </c>
      <c r="J881" s="21">
        <v>2.8</v>
      </c>
      <c r="K881" s="21">
        <v>2.9</v>
      </c>
      <c r="L881" s="21">
        <v>2.88</v>
      </c>
      <c r="M881" s="21">
        <v>2.5</v>
      </c>
      <c r="N881" s="21">
        <v>2.8</v>
      </c>
      <c r="O881" s="147">
        <v>3.7</v>
      </c>
      <c r="P881" s="21">
        <v>2.63</v>
      </c>
      <c r="Q881" s="21">
        <v>2.8</v>
      </c>
      <c r="R881" s="21">
        <v>3.36</v>
      </c>
      <c r="S881" s="147" t="s">
        <v>95</v>
      </c>
      <c r="T881" s="21">
        <v>2.2999999999999998</v>
      </c>
      <c r="U881" s="21">
        <v>2.7</v>
      </c>
      <c r="V881" s="15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7">
        <v>1</v>
      </c>
    </row>
    <row r="882" spans="1:65">
      <c r="A882" s="29"/>
      <c r="B882" s="19">
        <v>1</v>
      </c>
      <c r="C882" s="9">
        <v>2</v>
      </c>
      <c r="D882" s="11">
        <v>3.2</v>
      </c>
      <c r="E882" s="11">
        <v>2.8</v>
      </c>
      <c r="F882" s="11">
        <v>2.5</v>
      </c>
      <c r="G882" s="11">
        <v>2.7</v>
      </c>
      <c r="H882" s="11">
        <v>3.3070000000000004</v>
      </c>
      <c r="I882" s="11">
        <v>2.6</v>
      </c>
      <c r="J882" s="11">
        <v>2.7</v>
      </c>
      <c r="K882" s="11">
        <v>2.88</v>
      </c>
      <c r="L882" s="11">
        <v>2.89</v>
      </c>
      <c r="M882" s="11">
        <v>2.5</v>
      </c>
      <c r="N882" s="11">
        <v>2.9</v>
      </c>
      <c r="O882" s="149">
        <v>4.5999999999999996</v>
      </c>
      <c r="P882" s="11">
        <v>2.68</v>
      </c>
      <c r="Q882" s="11">
        <v>2.9</v>
      </c>
      <c r="R882" s="11">
        <v>3.2249999999999996</v>
      </c>
      <c r="S882" s="148" t="s">
        <v>95</v>
      </c>
      <c r="T882" s="11">
        <v>2.2999999999999998</v>
      </c>
      <c r="U882" s="11">
        <v>2.8</v>
      </c>
      <c r="V882" s="15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7">
        <v>19</v>
      </c>
    </row>
    <row r="883" spans="1:65">
      <c r="A883" s="29"/>
      <c r="B883" s="19">
        <v>1</v>
      </c>
      <c r="C883" s="9">
        <v>3</v>
      </c>
      <c r="D883" s="11">
        <v>3.2</v>
      </c>
      <c r="E883" s="11">
        <v>2.7</v>
      </c>
      <c r="F883" s="11">
        <v>2.6</v>
      </c>
      <c r="G883" s="11">
        <v>2.8</v>
      </c>
      <c r="H883" s="11">
        <v>3.2269999999999999</v>
      </c>
      <c r="I883" s="11">
        <v>2.5</v>
      </c>
      <c r="J883" s="11">
        <v>2.7</v>
      </c>
      <c r="K883" s="11">
        <v>2.88</v>
      </c>
      <c r="L883" s="11">
        <v>2.92</v>
      </c>
      <c r="M883" s="11">
        <v>2.5</v>
      </c>
      <c r="N883" s="11">
        <v>3</v>
      </c>
      <c r="O883" s="148">
        <v>3.9</v>
      </c>
      <c r="P883" s="11">
        <v>2.63</v>
      </c>
      <c r="Q883" s="11">
        <v>3</v>
      </c>
      <c r="R883" s="11">
        <v>3.4</v>
      </c>
      <c r="S883" s="148" t="s">
        <v>95</v>
      </c>
      <c r="T883" s="11">
        <v>2.5</v>
      </c>
      <c r="U883" s="11">
        <v>2.8</v>
      </c>
      <c r="V883" s="15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7">
        <v>16</v>
      </c>
    </row>
    <row r="884" spans="1:65">
      <c r="A884" s="29"/>
      <c r="B884" s="19">
        <v>1</v>
      </c>
      <c r="C884" s="9">
        <v>4</v>
      </c>
      <c r="D884" s="11">
        <v>3.1</v>
      </c>
      <c r="E884" s="11">
        <v>2.8</v>
      </c>
      <c r="F884" s="11">
        <v>2.6</v>
      </c>
      <c r="G884" s="11">
        <v>2.7</v>
      </c>
      <c r="H884" s="11">
        <v>3.2770000000000001</v>
      </c>
      <c r="I884" s="11">
        <v>2.5</v>
      </c>
      <c r="J884" s="11">
        <v>2.7</v>
      </c>
      <c r="K884" s="11">
        <v>2.97</v>
      </c>
      <c r="L884" s="11">
        <v>3.03</v>
      </c>
      <c r="M884" s="11">
        <v>2.5</v>
      </c>
      <c r="N884" s="11">
        <v>3.1</v>
      </c>
      <c r="O884" s="148">
        <v>3.7</v>
      </c>
      <c r="P884" s="11">
        <v>2.74</v>
      </c>
      <c r="Q884" s="11">
        <v>2.9</v>
      </c>
      <c r="R884" s="11">
        <v>3.24</v>
      </c>
      <c r="S884" s="148" t="s">
        <v>95</v>
      </c>
      <c r="T884" s="11">
        <v>2.4</v>
      </c>
      <c r="U884" s="11">
        <v>2.7</v>
      </c>
      <c r="V884" s="15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7">
        <v>2.8169479166666669</v>
      </c>
    </row>
    <row r="885" spans="1:65">
      <c r="A885" s="29"/>
      <c r="B885" s="19">
        <v>1</v>
      </c>
      <c r="C885" s="9">
        <v>5</v>
      </c>
      <c r="D885" s="11">
        <v>3</v>
      </c>
      <c r="E885" s="11">
        <v>2.8</v>
      </c>
      <c r="F885" s="11">
        <v>2.6</v>
      </c>
      <c r="G885" s="11">
        <v>2.8</v>
      </c>
      <c r="H885" s="11">
        <v>3.181</v>
      </c>
      <c r="I885" s="11">
        <v>2.6</v>
      </c>
      <c r="J885" s="11">
        <v>2.7</v>
      </c>
      <c r="K885" s="11">
        <v>2.87</v>
      </c>
      <c r="L885" s="11">
        <v>3.04</v>
      </c>
      <c r="M885" s="11">
        <v>2.4</v>
      </c>
      <c r="N885" s="11">
        <v>2.8</v>
      </c>
      <c r="O885" s="148">
        <v>3.7</v>
      </c>
      <c r="P885" s="11">
        <v>2.71</v>
      </c>
      <c r="Q885" s="11">
        <v>2.9</v>
      </c>
      <c r="R885" s="11">
        <v>3.42</v>
      </c>
      <c r="S885" s="148" t="s">
        <v>95</v>
      </c>
      <c r="T885" s="11">
        <v>2.4</v>
      </c>
      <c r="U885" s="11">
        <v>2.8</v>
      </c>
      <c r="V885" s="15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7">
        <v>107</v>
      </c>
    </row>
    <row r="886" spans="1:65">
      <c r="A886" s="29"/>
      <c r="B886" s="19">
        <v>1</v>
      </c>
      <c r="C886" s="9">
        <v>6</v>
      </c>
      <c r="D886" s="11">
        <v>3.1</v>
      </c>
      <c r="E886" s="11">
        <v>2.7</v>
      </c>
      <c r="F886" s="11">
        <v>2.6</v>
      </c>
      <c r="G886" s="11">
        <v>2.7</v>
      </c>
      <c r="H886" s="149">
        <v>2.99</v>
      </c>
      <c r="I886" s="11">
        <v>2.5</v>
      </c>
      <c r="J886" s="11">
        <v>2.8</v>
      </c>
      <c r="K886" s="11">
        <v>2.98</v>
      </c>
      <c r="L886" s="11">
        <v>2.92</v>
      </c>
      <c r="M886" s="11">
        <v>2.6</v>
      </c>
      <c r="N886" s="11">
        <v>3</v>
      </c>
      <c r="O886" s="148">
        <v>3.5</v>
      </c>
      <c r="P886" s="11">
        <v>2.78</v>
      </c>
      <c r="Q886" s="11">
        <v>3.1</v>
      </c>
      <c r="R886" s="11">
        <v>3.28</v>
      </c>
      <c r="S886" s="148" t="s">
        <v>95</v>
      </c>
      <c r="T886" s="11">
        <v>2.1</v>
      </c>
      <c r="U886" s="11">
        <v>2.6</v>
      </c>
      <c r="V886" s="15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55"/>
    </row>
    <row r="887" spans="1:65">
      <c r="A887" s="29"/>
      <c r="B887" s="20" t="s">
        <v>254</v>
      </c>
      <c r="C887" s="12"/>
      <c r="D887" s="22">
        <v>3.1333333333333333</v>
      </c>
      <c r="E887" s="22">
        <v>2.7666666666666671</v>
      </c>
      <c r="F887" s="22">
        <v>2.583333333333333</v>
      </c>
      <c r="G887" s="22">
        <v>2.75</v>
      </c>
      <c r="H887" s="22">
        <v>3.2166666666666672</v>
      </c>
      <c r="I887" s="22">
        <v>2.5333333333333332</v>
      </c>
      <c r="J887" s="22">
        <v>2.7333333333333329</v>
      </c>
      <c r="K887" s="22">
        <v>2.9133333333333336</v>
      </c>
      <c r="L887" s="22">
        <v>2.9466666666666668</v>
      </c>
      <c r="M887" s="22">
        <v>2.5</v>
      </c>
      <c r="N887" s="22">
        <v>2.9333333333333331</v>
      </c>
      <c r="O887" s="22">
        <v>3.85</v>
      </c>
      <c r="P887" s="22">
        <v>2.6950000000000003</v>
      </c>
      <c r="Q887" s="22">
        <v>2.9333333333333336</v>
      </c>
      <c r="R887" s="22">
        <v>3.3208333333333333</v>
      </c>
      <c r="S887" s="22" t="s">
        <v>603</v>
      </c>
      <c r="T887" s="22">
        <v>2.3333333333333335</v>
      </c>
      <c r="U887" s="22">
        <v>2.7333333333333338</v>
      </c>
      <c r="V887" s="15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5"/>
    </row>
    <row r="888" spans="1:65">
      <c r="A888" s="29"/>
      <c r="B888" s="3" t="s">
        <v>255</v>
      </c>
      <c r="C888" s="28"/>
      <c r="D888" s="11">
        <v>3.1500000000000004</v>
      </c>
      <c r="E888" s="11">
        <v>2.8</v>
      </c>
      <c r="F888" s="11">
        <v>2.6</v>
      </c>
      <c r="G888" s="11">
        <v>2.75</v>
      </c>
      <c r="H888" s="11">
        <v>3.2519999999999998</v>
      </c>
      <c r="I888" s="11">
        <v>2.5</v>
      </c>
      <c r="J888" s="11">
        <v>2.7</v>
      </c>
      <c r="K888" s="11">
        <v>2.8899999999999997</v>
      </c>
      <c r="L888" s="11">
        <v>2.92</v>
      </c>
      <c r="M888" s="11">
        <v>2.5</v>
      </c>
      <c r="N888" s="11">
        <v>2.95</v>
      </c>
      <c r="O888" s="11">
        <v>3.7</v>
      </c>
      <c r="P888" s="11">
        <v>2.6950000000000003</v>
      </c>
      <c r="Q888" s="11">
        <v>2.9</v>
      </c>
      <c r="R888" s="11">
        <v>3.32</v>
      </c>
      <c r="S888" s="11" t="s">
        <v>603</v>
      </c>
      <c r="T888" s="11">
        <v>2.3499999999999996</v>
      </c>
      <c r="U888" s="11">
        <v>2.75</v>
      </c>
      <c r="V888" s="15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5"/>
    </row>
    <row r="889" spans="1:65">
      <c r="A889" s="29"/>
      <c r="B889" s="3" t="s">
        <v>256</v>
      </c>
      <c r="C889" s="28"/>
      <c r="D889" s="23">
        <v>8.1649658092772678E-2</v>
      </c>
      <c r="E889" s="23">
        <v>5.1639777949432045E-2</v>
      </c>
      <c r="F889" s="23">
        <v>4.0824829046386339E-2</v>
      </c>
      <c r="G889" s="23">
        <v>5.4772255750516412E-2</v>
      </c>
      <c r="H889" s="23">
        <v>0.1223317892727261</v>
      </c>
      <c r="I889" s="23">
        <v>5.1639777949432274E-2</v>
      </c>
      <c r="J889" s="23">
        <v>5.1639777949432045E-2</v>
      </c>
      <c r="K889" s="23">
        <v>4.8853522561496755E-2</v>
      </c>
      <c r="L889" s="23">
        <v>7.0332543439482295E-2</v>
      </c>
      <c r="M889" s="23">
        <v>6.3245553203367638E-2</v>
      </c>
      <c r="N889" s="23">
        <v>0.12110601416389978</v>
      </c>
      <c r="O889" s="23">
        <v>0.38858718455450875</v>
      </c>
      <c r="P889" s="23">
        <v>6.0249481325568288E-2</v>
      </c>
      <c r="Q889" s="23">
        <v>0.10327955589886455</v>
      </c>
      <c r="R889" s="23">
        <v>8.3690899545091943E-2</v>
      </c>
      <c r="S889" s="23" t="s">
        <v>603</v>
      </c>
      <c r="T889" s="23">
        <v>0.13662601021279461</v>
      </c>
      <c r="U889" s="23">
        <v>8.1649658092772456E-2</v>
      </c>
      <c r="V889" s="205"/>
      <c r="W889" s="206"/>
      <c r="X889" s="206"/>
      <c r="Y889" s="206"/>
      <c r="Z889" s="206"/>
      <c r="AA889" s="206"/>
      <c r="AB889" s="206"/>
      <c r="AC889" s="206"/>
      <c r="AD889" s="206"/>
      <c r="AE889" s="206"/>
      <c r="AF889" s="206"/>
      <c r="AG889" s="206"/>
      <c r="AH889" s="206"/>
      <c r="AI889" s="206"/>
      <c r="AJ889" s="206"/>
      <c r="AK889" s="206"/>
      <c r="AL889" s="206"/>
      <c r="AM889" s="206"/>
      <c r="AN889" s="206"/>
      <c r="AO889" s="206"/>
      <c r="AP889" s="206"/>
      <c r="AQ889" s="206"/>
      <c r="AR889" s="206"/>
      <c r="AS889" s="206"/>
      <c r="AT889" s="206"/>
      <c r="AU889" s="206"/>
      <c r="AV889" s="206"/>
      <c r="AW889" s="206"/>
      <c r="AX889" s="206"/>
      <c r="AY889" s="206"/>
      <c r="AZ889" s="206"/>
      <c r="BA889" s="206"/>
      <c r="BB889" s="206"/>
      <c r="BC889" s="206"/>
      <c r="BD889" s="206"/>
      <c r="BE889" s="206"/>
      <c r="BF889" s="206"/>
      <c r="BG889" s="206"/>
      <c r="BH889" s="206"/>
      <c r="BI889" s="206"/>
      <c r="BJ889" s="206"/>
      <c r="BK889" s="206"/>
      <c r="BL889" s="206"/>
      <c r="BM889" s="56"/>
    </row>
    <row r="890" spans="1:65">
      <c r="A890" s="29"/>
      <c r="B890" s="3" t="s">
        <v>86</v>
      </c>
      <c r="C890" s="28"/>
      <c r="D890" s="13">
        <v>2.6058401518970004E-2</v>
      </c>
      <c r="E890" s="13">
        <v>1.8664979981722424E-2</v>
      </c>
      <c r="F890" s="13">
        <v>1.580315963085923E-2</v>
      </c>
      <c r="G890" s="13">
        <v>1.9917183909278696E-2</v>
      </c>
      <c r="H890" s="13">
        <v>3.8030608064059925E-2</v>
      </c>
      <c r="I890" s="13">
        <v>2.0384122874775899E-2</v>
      </c>
      <c r="J890" s="13">
        <v>1.8892601688816603E-2</v>
      </c>
      <c r="K890" s="13">
        <v>1.6768943670994307E-2</v>
      </c>
      <c r="L890" s="13">
        <v>2.3868510217018878E-2</v>
      </c>
      <c r="M890" s="13">
        <v>2.5298221281347056E-2</v>
      </c>
      <c r="N890" s="13">
        <v>4.1286141192238564E-2</v>
      </c>
      <c r="O890" s="13">
        <v>0.10093173624792434</v>
      </c>
      <c r="P890" s="13">
        <v>2.2356022755312906E-2</v>
      </c>
      <c r="Q890" s="13">
        <v>3.5208939510976547E-2</v>
      </c>
      <c r="R890" s="13">
        <v>2.5201776525498203E-2</v>
      </c>
      <c r="S890" s="13" t="s">
        <v>603</v>
      </c>
      <c r="T890" s="13">
        <v>5.8554004376911974E-2</v>
      </c>
      <c r="U890" s="13">
        <v>2.9871826131502112E-2</v>
      </c>
      <c r="V890" s="15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5"/>
    </row>
    <row r="891" spans="1:65">
      <c r="A891" s="29"/>
      <c r="B891" s="3" t="s">
        <v>257</v>
      </c>
      <c r="C891" s="28"/>
      <c r="D891" s="13">
        <v>0.11231496854973799</v>
      </c>
      <c r="E891" s="13">
        <v>-1.7849549046507818E-2</v>
      </c>
      <c r="F891" s="13">
        <v>-8.2931807844631056E-2</v>
      </c>
      <c r="G891" s="13">
        <v>-2.3766118028155536E-2</v>
      </c>
      <c r="H891" s="13">
        <v>0.14189781345797581</v>
      </c>
      <c r="I891" s="13">
        <v>-0.10068151478957366</v>
      </c>
      <c r="J891" s="13">
        <v>-2.9682687009803255E-2</v>
      </c>
      <c r="K891" s="13">
        <v>3.4216257991990462E-2</v>
      </c>
      <c r="L891" s="13">
        <v>4.6049395955285455E-2</v>
      </c>
      <c r="M891" s="13">
        <v>-0.11251465275286865</v>
      </c>
      <c r="N891" s="13">
        <v>4.1316140769967369E-2</v>
      </c>
      <c r="O891" s="13">
        <v>0.36672743476058223</v>
      </c>
      <c r="P891" s="13">
        <v>-4.3290795667592308E-2</v>
      </c>
      <c r="Q891" s="13">
        <v>4.1316140769967591E-2</v>
      </c>
      <c r="R891" s="13">
        <v>0.17887636959327269</v>
      </c>
      <c r="S891" s="13" t="s">
        <v>603</v>
      </c>
      <c r="T891" s="13">
        <v>-0.17168034256934406</v>
      </c>
      <c r="U891" s="13">
        <v>-2.9682687009802922E-2</v>
      </c>
      <c r="V891" s="15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5"/>
    </row>
    <row r="892" spans="1:65">
      <c r="A892" s="29"/>
      <c r="B892" s="45" t="s">
        <v>258</v>
      </c>
      <c r="C892" s="46"/>
      <c r="D892" s="44">
        <v>0.98</v>
      </c>
      <c r="E892" s="44">
        <v>0.25</v>
      </c>
      <c r="F892" s="44">
        <v>0.86</v>
      </c>
      <c r="G892" s="44">
        <v>0.3</v>
      </c>
      <c r="H892" s="44">
        <v>1.26</v>
      </c>
      <c r="I892" s="44">
        <v>1.03</v>
      </c>
      <c r="J892" s="44">
        <v>0.36</v>
      </c>
      <c r="K892" s="44">
        <v>0.25</v>
      </c>
      <c r="L892" s="44">
        <v>0.36</v>
      </c>
      <c r="M892" s="44">
        <v>1.1399999999999999</v>
      </c>
      <c r="N892" s="44">
        <v>0.31</v>
      </c>
      <c r="O892" s="44">
        <v>3.39</v>
      </c>
      <c r="P892" s="44">
        <v>0.49</v>
      </c>
      <c r="Q892" s="44">
        <v>0.31</v>
      </c>
      <c r="R892" s="44">
        <v>1.61</v>
      </c>
      <c r="S892" s="44">
        <v>7.25</v>
      </c>
      <c r="T892" s="44">
        <v>1.7</v>
      </c>
      <c r="U892" s="44">
        <v>0.36</v>
      </c>
      <c r="V892" s="15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55"/>
    </row>
    <row r="893" spans="1:65">
      <c r="B893" s="3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BM893" s="55"/>
    </row>
    <row r="894" spans="1:65" ht="15">
      <c r="B894" s="8" t="s">
        <v>524</v>
      </c>
      <c r="BM894" s="27" t="s">
        <v>66</v>
      </c>
    </row>
    <row r="895" spans="1:65" ht="15">
      <c r="A895" s="24" t="s">
        <v>18</v>
      </c>
      <c r="B895" s="18" t="s">
        <v>108</v>
      </c>
      <c r="C895" s="15" t="s">
        <v>109</v>
      </c>
      <c r="D895" s="16" t="s">
        <v>224</v>
      </c>
      <c r="E895" s="17" t="s">
        <v>224</v>
      </c>
      <c r="F895" s="17" t="s">
        <v>224</v>
      </c>
      <c r="G895" s="17" t="s">
        <v>224</v>
      </c>
      <c r="H895" s="17" t="s">
        <v>224</v>
      </c>
      <c r="I895" s="17" t="s">
        <v>224</v>
      </c>
      <c r="J895" s="17" t="s">
        <v>224</v>
      </c>
      <c r="K895" s="17" t="s">
        <v>224</v>
      </c>
      <c r="L895" s="17" t="s">
        <v>224</v>
      </c>
      <c r="M895" s="17" t="s">
        <v>224</v>
      </c>
      <c r="N895" s="17" t="s">
        <v>224</v>
      </c>
      <c r="O895" s="17" t="s">
        <v>224</v>
      </c>
      <c r="P895" s="17" t="s">
        <v>224</v>
      </c>
      <c r="Q895" s="17" t="s">
        <v>224</v>
      </c>
      <c r="R895" s="17" t="s">
        <v>224</v>
      </c>
      <c r="S895" s="17" t="s">
        <v>224</v>
      </c>
      <c r="T895" s="17" t="s">
        <v>224</v>
      </c>
      <c r="U895" s="17" t="s">
        <v>224</v>
      </c>
      <c r="V895" s="17" t="s">
        <v>224</v>
      </c>
      <c r="W895" s="17" t="s">
        <v>224</v>
      </c>
      <c r="X895" s="17" t="s">
        <v>224</v>
      </c>
      <c r="Y895" s="15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7">
        <v>1</v>
      </c>
    </row>
    <row r="896" spans="1:65">
      <c r="A896" s="29"/>
      <c r="B896" s="19" t="s">
        <v>225</v>
      </c>
      <c r="C896" s="9" t="s">
        <v>225</v>
      </c>
      <c r="D896" s="151" t="s">
        <v>227</v>
      </c>
      <c r="E896" s="152" t="s">
        <v>228</v>
      </c>
      <c r="F896" s="152" t="s">
        <v>229</v>
      </c>
      <c r="G896" s="152" t="s">
        <v>230</v>
      </c>
      <c r="H896" s="152" t="s">
        <v>231</v>
      </c>
      <c r="I896" s="152" t="s">
        <v>232</v>
      </c>
      <c r="J896" s="152" t="s">
        <v>233</v>
      </c>
      <c r="K896" s="152" t="s">
        <v>234</v>
      </c>
      <c r="L896" s="152" t="s">
        <v>235</v>
      </c>
      <c r="M896" s="152" t="s">
        <v>236</v>
      </c>
      <c r="N896" s="152" t="s">
        <v>237</v>
      </c>
      <c r="O896" s="152" t="s">
        <v>238</v>
      </c>
      <c r="P896" s="152" t="s">
        <v>239</v>
      </c>
      <c r="Q896" s="152" t="s">
        <v>240</v>
      </c>
      <c r="R896" s="152" t="s">
        <v>241</v>
      </c>
      <c r="S896" s="152" t="s">
        <v>242</v>
      </c>
      <c r="T896" s="152" t="s">
        <v>243</v>
      </c>
      <c r="U896" s="152" t="s">
        <v>244</v>
      </c>
      <c r="V896" s="152" t="s">
        <v>245</v>
      </c>
      <c r="W896" s="152" t="s">
        <v>246</v>
      </c>
      <c r="X896" s="152" t="s">
        <v>247</v>
      </c>
      <c r="Y896" s="15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7" t="s">
        <v>3</v>
      </c>
    </row>
    <row r="897" spans="1:65">
      <c r="A897" s="29"/>
      <c r="B897" s="19"/>
      <c r="C897" s="9"/>
      <c r="D897" s="10" t="s">
        <v>276</v>
      </c>
      <c r="E897" s="11" t="s">
        <v>261</v>
      </c>
      <c r="F897" s="11" t="s">
        <v>261</v>
      </c>
      <c r="G897" s="11" t="s">
        <v>261</v>
      </c>
      <c r="H897" s="11" t="s">
        <v>277</v>
      </c>
      <c r="I897" s="11" t="s">
        <v>276</v>
      </c>
      <c r="J897" s="11" t="s">
        <v>276</v>
      </c>
      <c r="K897" s="11" t="s">
        <v>277</v>
      </c>
      <c r="L897" s="11" t="s">
        <v>261</v>
      </c>
      <c r="M897" s="11" t="s">
        <v>261</v>
      </c>
      <c r="N897" s="11" t="s">
        <v>261</v>
      </c>
      <c r="O897" s="11" t="s">
        <v>261</v>
      </c>
      <c r="P897" s="11" t="s">
        <v>261</v>
      </c>
      <c r="Q897" s="11" t="s">
        <v>277</v>
      </c>
      <c r="R897" s="11" t="s">
        <v>277</v>
      </c>
      <c r="S897" s="11" t="s">
        <v>261</v>
      </c>
      <c r="T897" s="11" t="s">
        <v>276</v>
      </c>
      <c r="U897" s="11" t="s">
        <v>276</v>
      </c>
      <c r="V897" s="11" t="s">
        <v>277</v>
      </c>
      <c r="W897" s="11" t="s">
        <v>261</v>
      </c>
      <c r="X897" s="11" t="s">
        <v>261</v>
      </c>
      <c r="Y897" s="15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7">
        <v>0</v>
      </c>
    </row>
    <row r="898" spans="1:65">
      <c r="A898" s="29"/>
      <c r="B898" s="19"/>
      <c r="C898" s="9"/>
      <c r="D898" s="25" t="s">
        <v>278</v>
      </c>
      <c r="E898" s="25" t="s">
        <v>253</v>
      </c>
      <c r="F898" s="25" t="s">
        <v>279</v>
      </c>
      <c r="G898" s="25" t="s">
        <v>279</v>
      </c>
      <c r="H898" s="25" t="s">
        <v>280</v>
      </c>
      <c r="I898" s="25" t="s">
        <v>279</v>
      </c>
      <c r="J898" s="25" t="s">
        <v>281</v>
      </c>
      <c r="K898" s="25" t="s">
        <v>281</v>
      </c>
      <c r="L898" s="25" t="s">
        <v>279</v>
      </c>
      <c r="M898" s="25" t="s">
        <v>280</v>
      </c>
      <c r="N898" s="25" t="s">
        <v>280</v>
      </c>
      <c r="O898" s="25" t="s">
        <v>281</v>
      </c>
      <c r="P898" s="25" t="s">
        <v>281</v>
      </c>
      <c r="Q898" s="25" t="s">
        <v>280</v>
      </c>
      <c r="R898" s="25" t="s">
        <v>279</v>
      </c>
      <c r="S898" s="25" t="s">
        <v>279</v>
      </c>
      <c r="T898" s="25" t="s">
        <v>279</v>
      </c>
      <c r="U898" s="25" t="s">
        <v>278</v>
      </c>
      <c r="V898" s="25" t="s">
        <v>278</v>
      </c>
      <c r="W898" s="25" t="s">
        <v>279</v>
      </c>
      <c r="X898" s="25" t="s">
        <v>279</v>
      </c>
      <c r="Y898" s="15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7">
        <v>1</v>
      </c>
    </row>
    <row r="899" spans="1:65">
      <c r="A899" s="29"/>
      <c r="B899" s="18">
        <v>1</v>
      </c>
      <c r="C899" s="14">
        <v>1</v>
      </c>
      <c r="D899" s="225">
        <v>104</v>
      </c>
      <c r="E899" s="224">
        <v>79.5</v>
      </c>
      <c r="F899" s="224">
        <v>80.099999999999994</v>
      </c>
      <c r="G899" s="224">
        <v>78.099999999999994</v>
      </c>
      <c r="H899" s="224">
        <v>80.599999999999994</v>
      </c>
      <c r="I899" s="224">
        <v>83</v>
      </c>
      <c r="J899" s="224">
        <v>81.537999999999997</v>
      </c>
      <c r="K899" s="225">
        <v>66.599999999999994</v>
      </c>
      <c r="L899" s="224">
        <v>83.2</v>
      </c>
      <c r="M899" s="224">
        <v>78.739999999999995</v>
      </c>
      <c r="N899" s="224">
        <v>81.8</v>
      </c>
      <c r="O899" s="224">
        <v>77.400000000000006</v>
      </c>
      <c r="P899" s="224">
        <v>80.099999999999994</v>
      </c>
      <c r="Q899" s="224">
        <v>72.7</v>
      </c>
      <c r="R899" s="224">
        <v>72.599999999999994</v>
      </c>
      <c r="S899" s="224">
        <v>76</v>
      </c>
      <c r="T899" s="224">
        <v>76.930000000000007</v>
      </c>
      <c r="U899" s="224">
        <v>73.8</v>
      </c>
      <c r="V899" s="224">
        <v>77.3</v>
      </c>
      <c r="W899" s="224">
        <v>76.400000000000006</v>
      </c>
      <c r="X899" s="224">
        <v>75.400000000000006</v>
      </c>
      <c r="Y899" s="226"/>
      <c r="Z899" s="227"/>
      <c r="AA899" s="227"/>
      <c r="AB899" s="227"/>
      <c r="AC899" s="227"/>
      <c r="AD899" s="227"/>
      <c r="AE899" s="227"/>
      <c r="AF899" s="227"/>
      <c r="AG899" s="227"/>
      <c r="AH899" s="227"/>
      <c r="AI899" s="227"/>
      <c r="AJ899" s="227"/>
      <c r="AK899" s="227"/>
      <c r="AL899" s="227"/>
      <c r="AM899" s="227"/>
      <c r="AN899" s="227"/>
      <c r="AO899" s="227"/>
      <c r="AP899" s="227"/>
      <c r="AQ899" s="227"/>
      <c r="AR899" s="227"/>
      <c r="AS899" s="227"/>
      <c r="AT899" s="227"/>
      <c r="AU899" s="227"/>
      <c r="AV899" s="227"/>
      <c r="AW899" s="227"/>
      <c r="AX899" s="227"/>
      <c r="AY899" s="227"/>
      <c r="AZ899" s="227"/>
      <c r="BA899" s="227"/>
      <c r="BB899" s="227"/>
      <c r="BC899" s="227"/>
      <c r="BD899" s="227"/>
      <c r="BE899" s="227"/>
      <c r="BF899" s="227"/>
      <c r="BG899" s="227"/>
      <c r="BH899" s="227"/>
      <c r="BI899" s="227"/>
      <c r="BJ899" s="227"/>
      <c r="BK899" s="227"/>
      <c r="BL899" s="227"/>
      <c r="BM899" s="228">
        <v>1</v>
      </c>
    </row>
    <row r="900" spans="1:65">
      <c r="A900" s="29"/>
      <c r="B900" s="19">
        <v>1</v>
      </c>
      <c r="C900" s="9">
        <v>2</v>
      </c>
      <c r="D900" s="230">
        <v>102</v>
      </c>
      <c r="E900" s="229">
        <v>79.5</v>
      </c>
      <c r="F900" s="229">
        <v>80.3</v>
      </c>
      <c r="G900" s="229">
        <v>77.2</v>
      </c>
      <c r="H900" s="229">
        <v>81</v>
      </c>
      <c r="I900" s="229">
        <v>83</v>
      </c>
      <c r="J900" s="229">
        <v>80.686999999999998</v>
      </c>
      <c r="K900" s="230">
        <v>70.900000000000006</v>
      </c>
      <c r="L900" s="229">
        <v>81</v>
      </c>
      <c r="M900" s="229">
        <v>77.7</v>
      </c>
      <c r="N900" s="229">
        <v>85.17</v>
      </c>
      <c r="O900" s="229">
        <v>78.400000000000006</v>
      </c>
      <c r="P900" s="229">
        <v>78.900000000000006</v>
      </c>
      <c r="Q900" s="229">
        <v>76.5</v>
      </c>
      <c r="R900" s="229">
        <v>69.900000000000006</v>
      </c>
      <c r="S900" s="229">
        <v>77.2</v>
      </c>
      <c r="T900" s="229">
        <v>76.524900000000002</v>
      </c>
      <c r="U900" s="229">
        <v>73.58</v>
      </c>
      <c r="V900" s="229">
        <v>77.7</v>
      </c>
      <c r="W900" s="229">
        <v>76.7</v>
      </c>
      <c r="X900" s="229">
        <v>79.7</v>
      </c>
      <c r="Y900" s="226"/>
      <c r="Z900" s="227"/>
      <c r="AA900" s="227"/>
      <c r="AB900" s="227"/>
      <c r="AC900" s="227"/>
      <c r="AD900" s="227"/>
      <c r="AE900" s="227"/>
      <c r="AF900" s="227"/>
      <c r="AG900" s="227"/>
      <c r="AH900" s="227"/>
      <c r="AI900" s="227"/>
      <c r="AJ900" s="227"/>
      <c r="AK900" s="227"/>
      <c r="AL900" s="227"/>
      <c r="AM900" s="227"/>
      <c r="AN900" s="227"/>
      <c r="AO900" s="227"/>
      <c r="AP900" s="227"/>
      <c r="AQ900" s="227"/>
      <c r="AR900" s="227"/>
      <c r="AS900" s="227"/>
      <c r="AT900" s="227"/>
      <c r="AU900" s="227"/>
      <c r="AV900" s="227"/>
      <c r="AW900" s="227"/>
      <c r="AX900" s="227"/>
      <c r="AY900" s="227"/>
      <c r="AZ900" s="227"/>
      <c r="BA900" s="227"/>
      <c r="BB900" s="227"/>
      <c r="BC900" s="227"/>
      <c r="BD900" s="227"/>
      <c r="BE900" s="227"/>
      <c r="BF900" s="227"/>
      <c r="BG900" s="227"/>
      <c r="BH900" s="227"/>
      <c r="BI900" s="227"/>
      <c r="BJ900" s="227"/>
      <c r="BK900" s="227"/>
      <c r="BL900" s="227"/>
      <c r="BM900" s="228">
        <v>20</v>
      </c>
    </row>
    <row r="901" spans="1:65">
      <c r="A901" s="29"/>
      <c r="B901" s="19">
        <v>1</v>
      </c>
      <c r="C901" s="9">
        <v>3</v>
      </c>
      <c r="D901" s="230">
        <v>107</v>
      </c>
      <c r="E901" s="229">
        <v>85</v>
      </c>
      <c r="F901" s="229">
        <v>78</v>
      </c>
      <c r="G901" s="229">
        <v>77.8</v>
      </c>
      <c r="H901" s="229">
        <v>82.6</v>
      </c>
      <c r="I901" s="229">
        <v>84</v>
      </c>
      <c r="J901" s="229">
        <v>78.884500000000003</v>
      </c>
      <c r="K901" s="230">
        <v>68.400000000000006</v>
      </c>
      <c r="L901" s="229">
        <v>81.2</v>
      </c>
      <c r="M901" s="229">
        <v>78.75</v>
      </c>
      <c r="N901" s="229">
        <v>84.64</v>
      </c>
      <c r="O901" s="229">
        <v>77.2</v>
      </c>
      <c r="P901" s="229">
        <v>82.1</v>
      </c>
      <c r="Q901" s="229">
        <v>72.900000000000006</v>
      </c>
      <c r="R901" s="229">
        <v>71.3</v>
      </c>
      <c r="S901" s="229">
        <v>79.099999999999994</v>
      </c>
      <c r="T901" s="229">
        <v>76.428899999999999</v>
      </c>
      <c r="U901" s="229">
        <v>73.352000000000004</v>
      </c>
      <c r="V901" s="229">
        <v>77.5</v>
      </c>
      <c r="W901" s="229">
        <v>77.599999999999994</v>
      </c>
      <c r="X901" s="229">
        <v>85</v>
      </c>
      <c r="Y901" s="226"/>
      <c r="Z901" s="227"/>
      <c r="AA901" s="227"/>
      <c r="AB901" s="227"/>
      <c r="AC901" s="227"/>
      <c r="AD901" s="227"/>
      <c r="AE901" s="227"/>
      <c r="AF901" s="227"/>
      <c r="AG901" s="227"/>
      <c r="AH901" s="227"/>
      <c r="AI901" s="227"/>
      <c r="AJ901" s="227"/>
      <c r="AK901" s="227"/>
      <c r="AL901" s="227"/>
      <c r="AM901" s="227"/>
      <c r="AN901" s="227"/>
      <c r="AO901" s="227"/>
      <c r="AP901" s="227"/>
      <c r="AQ901" s="227"/>
      <c r="AR901" s="227"/>
      <c r="AS901" s="227"/>
      <c r="AT901" s="227"/>
      <c r="AU901" s="227"/>
      <c r="AV901" s="227"/>
      <c r="AW901" s="227"/>
      <c r="AX901" s="227"/>
      <c r="AY901" s="227"/>
      <c r="AZ901" s="227"/>
      <c r="BA901" s="227"/>
      <c r="BB901" s="227"/>
      <c r="BC901" s="227"/>
      <c r="BD901" s="227"/>
      <c r="BE901" s="227"/>
      <c r="BF901" s="227"/>
      <c r="BG901" s="227"/>
      <c r="BH901" s="227"/>
      <c r="BI901" s="227"/>
      <c r="BJ901" s="227"/>
      <c r="BK901" s="227"/>
      <c r="BL901" s="227"/>
      <c r="BM901" s="228">
        <v>16</v>
      </c>
    </row>
    <row r="902" spans="1:65">
      <c r="A902" s="29"/>
      <c r="B902" s="19">
        <v>1</v>
      </c>
      <c r="C902" s="9">
        <v>4</v>
      </c>
      <c r="D902" s="230">
        <v>103</v>
      </c>
      <c r="E902" s="229">
        <v>76.400000000000006</v>
      </c>
      <c r="F902" s="229">
        <v>80.3</v>
      </c>
      <c r="G902" s="229">
        <v>79.8</v>
      </c>
      <c r="H902" s="229">
        <v>81.2</v>
      </c>
      <c r="I902" s="229">
        <v>83</v>
      </c>
      <c r="J902" s="229">
        <v>77.38</v>
      </c>
      <c r="K902" s="230">
        <v>67.400000000000006</v>
      </c>
      <c r="L902" s="229">
        <v>81.3</v>
      </c>
      <c r="M902" s="229">
        <v>80.150000000000006</v>
      </c>
      <c r="N902" s="229">
        <v>86.11</v>
      </c>
      <c r="O902" s="229">
        <v>80.3</v>
      </c>
      <c r="P902" s="229">
        <v>83.4</v>
      </c>
      <c r="Q902" s="229">
        <v>74.2</v>
      </c>
      <c r="R902" s="229">
        <v>70.900000000000006</v>
      </c>
      <c r="S902" s="229">
        <v>79.8</v>
      </c>
      <c r="T902" s="229">
        <v>76.082400000000007</v>
      </c>
      <c r="U902" s="229">
        <v>73.465999999999994</v>
      </c>
      <c r="V902" s="229">
        <v>77.900000000000006</v>
      </c>
      <c r="W902" s="229">
        <v>75.099999999999994</v>
      </c>
      <c r="X902" s="229">
        <v>80.7</v>
      </c>
      <c r="Y902" s="226"/>
      <c r="Z902" s="227"/>
      <c r="AA902" s="227"/>
      <c r="AB902" s="227"/>
      <c r="AC902" s="227"/>
      <c r="AD902" s="227"/>
      <c r="AE902" s="227"/>
      <c r="AF902" s="227"/>
      <c r="AG902" s="227"/>
      <c r="AH902" s="227"/>
      <c r="AI902" s="227"/>
      <c r="AJ902" s="227"/>
      <c r="AK902" s="227"/>
      <c r="AL902" s="227"/>
      <c r="AM902" s="227"/>
      <c r="AN902" s="227"/>
      <c r="AO902" s="227"/>
      <c r="AP902" s="227"/>
      <c r="AQ902" s="227"/>
      <c r="AR902" s="227"/>
      <c r="AS902" s="227"/>
      <c r="AT902" s="227"/>
      <c r="AU902" s="227"/>
      <c r="AV902" s="227"/>
      <c r="AW902" s="227"/>
      <c r="AX902" s="227"/>
      <c r="AY902" s="227"/>
      <c r="AZ902" s="227"/>
      <c r="BA902" s="227"/>
      <c r="BB902" s="227"/>
      <c r="BC902" s="227"/>
      <c r="BD902" s="227"/>
      <c r="BE902" s="227"/>
      <c r="BF902" s="227"/>
      <c r="BG902" s="227"/>
      <c r="BH902" s="227"/>
      <c r="BI902" s="227"/>
      <c r="BJ902" s="227"/>
      <c r="BK902" s="227"/>
      <c r="BL902" s="227"/>
      <c r="BM902" s="228">
        <v>78.607865789473678</v>
      </c>
    </row>
    <row r="903" spans="1:65">
      <c r="A903" s="29"/>
      <c r="B903" s="19">
        <v>1</v>
      </c>
      <c r="C903" s="9">
        <v>5</v>
      </c>
      <c r="D903" s="230">
        <v>104</v>
      </c>
      <c r="E903" s="229">
        <v>76.900000000000006</v>
      </c>
      <c r="F903" s="229">
        <v>80</v>
      </c>
      <c r="G903" s="229">
        <v>75.900000000000006</v>
      </c>
      <c r="H903" s="229">
        <v>80.5</v>
      </c>
      <c r="I903" s="229">
        <v>81</v>
      </c>
      <c r="J903" s="229">
        <v>77.806000000000012</v>
      </c>
      <c r="K903" s="230">
        <v>70.8</v>
      </c>
      <c r="L903" s="229">
        <v>80.7</v>
      </c>
      <c r="M903" s="229">
        <v>77.319999999999993</v>
      </c>
      <c r="N903" s="229">
        <v>86.53</v>
      </c>
      <c r="O903" s="229">
        <v>77.3</v>
      </c>
      <c r="P903" s="229">
        <v>78.2</v>
      </c>
      <c r="Q903" s="229">
        <v>76</v>
      </c>
      <c r="R903" s="229">
        <v>72.3</v>
      </c>
      <c r="S903" s="229">
        <v>77.2</v>
      </c>
      <c r="T903" s="229">
        <v>77.114000000000004</v>
      </c>
      <c r="U903" s="229">
        <v>73.671000000000006</v>
      </c>
      <c r="V903" s="229">
        <v>77.7</v>
      </c>
      <c r="W903" s="229">
        <v>74.7</v>
      </c>
      <c r="X903" s="229">
        <v>75.400000000000006</v>
      </c>
      <c r="Y903" s="226"/>
      <c r="Z903" s="227"/>
      <c r="AA903" s="227"/>
      <c r="AB903" s="227"/>
      <c r="AC903" s="227"/>
      <c r="AD903" s="227"/>
      <c r="AE903" s="227"/>
      <c r="AF903" s="227"/>
      <c r="AG903" s="227"/>
      <c r="AH903" s="227"/>
      <c r="AI903" s="227"/>
      <c r="AJ903" s="227"/>
      <c r="AK903" s="227"/>
      <c r="AL903" s="227"/>
      <c r="AM903" s="227"/>
      <c r="AN903" s="227"/>
      <c r="AO903" s="227"/>
      <c r="AP903" s="227"/>
      <c r="AQ903" s="227"/>
      <c r="AR903" s="227"/>
      <c r="AS903" s="227"/>
      <c r="AT903" s="227"/>
      <c r="AU903" s="227"/>
      <c r="AV903" s="227"/>
      <c r="AW903" s="227"/>
      <c r="AX903" s="227"/>
      <c r="AY903" s="227"/>
      <c r="AZ903" s="227"/>
      <c r="BA903" s="227"/>
      <c r="BB903" s="227"/>
      <c r="BC903" s="227"/>
      <c r="BD903" s="227"/>
      <c r="BE903" s="227"/>
      <c r="BF903" s="227"/>
      <c r="BG903" s="227"/>
      <c r="BH903" s="227"/>
      <c r="BI903" s="227"/>
      <c r="BJ903" s="227"/>
      <c r="BK903" s="227"/>
      <c r="BL903" s="227"/>
      <c r="BM903" s="228">
        <v>108</v>
      </c>
    </row>
    <row r="904" spans="1:65">
      <c r="A904" s="29"/>
      <c r="B904" s="19">
        <v>1</v>
      </c>
      <c r="C904" s="9">
        <v>6</v>
      </c>
      <c r="D904" s="230">
        <v>99.3</v>
      </c>
      <c r="E904" s="229">
        <v>78</v>
      </c>
      <c r="F904" s="231">
        <v>83.2</v>
      </c>
      <c r="G904" s="229">
        <v>77.900000000000006</v>
      </c>
      <c r="H904" s="229">
        <v>82.3</v>
      </c>
      <c r="I904" s="229">
        <v>83</v>
      </c>
      <c r="J904" s="229">
        <v>78.924000000000007</v>
      </c>
      <c r="K904" s="230">
        <v>68.8</v>
      </c>
      <c r="L904" s="229">
        <v>82.4</v>
      </c>
      <c r="M904" s="229">
        <v>78.5</v>
      </c>
      <c r="N904" s="229">
        <v>86.69</v>
      </c>
      <c r="O904" s="229">
        <v>80.599999999999994</v>
      </c>
      <c r="P904" s="229">
        <v>82.3</v>
      </c>
      <c r="Q904" s="229">
        <v>76.599999999999994</v>
      </c>
      <c r="R904" s="229">
        <v>75.400000000000006</v>
      </c>
      <c r="S904" s="229">
        <v>81.400000000000006</v>
      </c>
      <c r="T904" s="229">
        <v>77.099999999999994</v>
      </c>
      <c r="U904" s="229">
        <v>74.688000000000002</v>
      </c>
      <c r="V904" s="229">
        <v>77.900000000000006</v>
      </c>
      <c r="W904" s="229">
        <v>73.8</v>
      </c>
      <c r="X904" s="229">
        <v>81.099999999999994</v>
      </c>
      <c r="Y904" s="226"/>
      <c r="Z904" s="227"/>
      <c r="AA904" s="227"/>
      <c r="AB904" s="227"/>
      <c r="AC904" s="227"/>
      <c r="AD904" s="227"/>
      <c r="AE904" s="227"/>
      <c r="AF904" s="227"/>
      <c r="AG904" s="227"/>
      <c r="AH904" s="227"/>
      <c r="AI904" s="227"/>
      <c r="AJ904" s="227"/>
      <c r="AK904" s="227"/>
      <c r="AL904" s="227"/>
      <c r="AM904" s="227"/>
      <c r="AN904" s="227"/>
      <c r="AO904" s="227"/>
      <c r="AP904" s="227"/>
      <c r="AQ904" s="227"/>
      <c r="AR904" s="227"/>
      <c r="AS904" s="227"/>
      <c r="AT904" s="227"/>
      <c r="AU904" s="227"/>
      <c r="AV904" s="227"/>
      <c r="AW904" s="227"/>
      <c r="AX904" s="227"/>
      <c r="AY904" s="227"/>
      <c r="AZ904" s="227"/>
      <c r="BA904" s="227"/>
      <c r="BB904" s="227"/>
      <c r="BC904" s="227"/>
      <c r="BD904" s="227"/>
      <c r="BE904" s="227"/>
      <c r="BF904" s="227"/>
      <c r="BG904" s="227"/>
      <c r="BH904" s="227"/>
      <c r="BI904" s="227"/>
      <c r="BJ904" s="227"/>
      <c r="BK904" s="227"/>
      <c r="BL904" s="227"/>
      <c r="BM904" s="232"/>
    </row>
    <row r="905" spans="1:65">
      <c r="A905" s="29"/>
      <c r="B905" s="20" t="s">
        <v>254</v>
      </c>
      <c r="C905" s="12"/>
      <c r="D905" s="233">
        <v>103.21666666666665</v>
      </c>
      <c r="E905" s="233">
        <v>79.216666666666654</v>
      </c>
      <c r="F905" s="233">
        <v>80.316666666666663</v>
      </c>
      <c r="G905" s="233">
        <v>77.783333333333346</v>
      </c>
      <c r="H905" s="233">
        <v>81.36666666666666</v>
      </c>
      <c r="I905" s="233">
        <v>82.833333333333329</v>
      </c>
      <c r="J905" s="233">
        <v>79.203250000000011</v>
      </c>
      <c r="K905" s="233">
        <v>68.816666666666677</v>
      </c>
      <c r="L905" s="233">
        <v>81.633333333333326</v>
      </c>
      <c r="M905" s="233">
        <v>78.526666666666671</v>
      </c>
      <c r="N905" s="233">
        <v>85.156666666666666</v>
      </c>
      <c r="O905" s="233">
        <v>78.533333333333346</v>
      </c>
      <c r="P905" s="233">
        <v>80.833333333333329</v>
      </c>
      <c r="Q905" s="233">
        <v>74.816666666666663</v>
      </c>
      <c r="R905" s="233">
        <v>72.066666666666677</v>
      </c>
      <c r="S905" s="233">
        <v>78.449999999999989</v>
      </c>
      <c r="T905" s="233">
        <v>76.696700000000007</v>
      </c>
      <c r="U905" s="233">
        <v>73.759499999999989</v>
      </c>
      <c r="V905" s="233">
        <v>77.666666666666671</v>
      </c>
      <c r="W905" s="233">
        <v>75.716666666666669</v>
      </c>
      <c r="X905" s="233">
        <v>79.550000000000011</v>
      </c>
      <c r="Y905" s="226"/>
      <c r="Z905" s="227"/>
      <c r="AA905" s="227"/>
      <c r="AB905" s="227"/>
      <c r="AC905" s="227"/>
      <c r="AD905" s="227"/>
      <c r="AE905" s="227"/>
      <c r="AF905" s="227"/>
      <c r="AG905" s="227"/>
      <c r="AH905" s="227"/>
      <c r="AI905" s="227"/>
      <c r="AJ905" s="227"/>
      <c r="AK905" s="227"/>
      <c r="AL905" s="227"/>
      <c r="AM905" s="227"/>
      <c r="AN905" s="227"/>
      <c r="AO905" s="227"/>
      <c r="AP905" s="227"/>
      <c r="AQ905" s="227"/>
      <c r="AR905" s="227"/>
      <c r="AS905" s="227"/>
      <c r="AT905" s="227"/>
      <c r="AU905" s="227"/>
      <c r="AV905" s="227"/>
      <c r="AW905" s="227"/>
      <c r="AX905" s="227"/>
      <c r="AY905" s="227"/>
      <c r="AZ905" s="227"/>
      <c r="BA905" s="227"/>
      <c r="BB905" s="227"/>
      <c r="BC905" s="227"/>
      <c r="BD905" s="227"/>
      <c r="BE905" s="227"/>
      <c r="BF905" s="227"/>
      <c r="BG905" s="227"/>
      <c r="BH905" s="227"/>
      <c r="BI905" s="227"/>
      <c r="BJ905" s="227"/>
      <c r="BK905" s="227"/>
      <c r="BL905" s="227"/>
      <c r="BM905" s="232"/>
    </row>
    <row r="906" spans="1:65">
      <c r="A906" s="29"/>
      <c r="B906" s="3" t="s">
        <v>255</v>
      </c>
      <c r="C906" s="28"/>
      <c r="D906" s="229">
        <v>103.5</v>
      </c>
      <c r="E906" s="229">
        <v>78.75</v>
      </c>
      <c r="F906" s="229">
        <v>80.199999999999989</v>
      </c>
      <c r="G906" s="229">
        <v>77.849999999999994</v>
      </c>
      <c r="H906" s="229">
        <v>81.099999999999994</v>
      </c>
      <c r="I906" s="229">
        <v>83</v>
      </c>
      <c r="J906" s="229">
        <v>78.904250000000005</v>
      </c>
      <c r="K906" s="229">
        <v>68.599999999999994</v>
      </c>
      <c r="L906" s="229">
        <v>81.25</v>
      </c>
      <c r="M906" s="229">
        <v>78.62</v>
      </c>
      <c r="N906" s="229">
        <v>85.64</v>
      </c>
      <c r="O906" s="229">
        <v>77.900000000000006</v>
      </c>
      <c r="P906" s="229">
        <v>81.099999999999994</v>
      </c>
      <c r="Q906" s="229">
        <v>75.099999999999994</v>
      </c>
      <c r="R906" s="229">
        <v>71.8</v>
      </c>
      <c r="S906" s="229">
        <v>78.150000000000006</v>
      </c>
      <c r="T906" s="229">
        <v>76.727450000000005</v>
      </c>
      <c r="U906" s="229">
        <v>73.625500000000002</v>
      </c>
      <c r="V906" s="229">
        <v>77.7</v>
      </c>
      <c r="W906" s="229">
        <v>75.75</v>
      </c>
      <c r="X906" s="229">
        <v>80.2</v>
      </c>
      <c r="Y906" s="226"/>
      <c r="Z906" s="227"/>
      <c r="AA906" s="227"/>
      <c r="AB906" s="227"/>
      <c r="AC906" s="227"/>
      <c r="AD906" s="227"/>
      <c r="AE906" s="227"/>
      <c r="AF906" s="227"/>
      <c r="AG906" s="227"/>
      <c r="AH906" s="227"/>
      <c r="AI906" s="227"/>
      <c r="AJ906" s="227"/>
      <c r="AK906" s="227"/>
      <c r="AL906" s="227"/>
      <c r="AM906" s="227"/>
      <c r="AN906" s="227"/>
      <c r="AO906" s="227"/>
      <c r="AP906" s="227"/>
      <c r="AQ906" s="227"/>
      <c r="AR906" s="227"/>
      <c r="AS906" s="227"/>
      <c r="AT906" s="227"/>
      <c r="AU906" s="227"/>
      <c r="AV906" s="227"/>
      <c r="AW906" s="227"/>
      <c r="AX906" s="227"/>
      <c r="AY906" s="227"/>
      <c r="AZ906" s="227"/>
      <c r="BA906" s="227"/>
      <c r="BB906" s="227"/>
      <c r="BC906" s="227"/>
      <c r="BD906" s="227"/>
      <c r="BE906" s="227"/>
      <c r="BF906" s="227"/>
      <c r="BG906" s="227"/>
      <c r="BH906" s="227"/>
      <c r="BI906" s="227"/>
      <c r="BJ906" s="227"/>
      <c r="BK906" s="227"/>
      <c r="BL906" s="227"/>
      <c r="BM906" s="232"/>
    </row>
    <row r="907" spans="1:65">
      <c r="A907" s="29"/>
      <c r="B907" s="3" t="s">
        <v>256</v>
      </c>
      <c r="C907" s="28"/>
      <c r="D907" s="219">
        <v>2.5459117554751716</v>
      </c>
      <c r="E907" s="219">
        <v>3.110894833752285</v>
      </c>
      <c r="F907" s="219">
        <v>1.6630293643428762</v>
      </c>
      <c r="G907" s="219">
        <v>1.2703018014104597</v>
      </c>
      <c r="H907" s="219">
        <v>0.88242091241462794</v>
      </c>
      <c r="I907" s="219">
        <v>0.98319208025017513</v>
      </c>
      <c r="J907" s="219">
        <v>1.6191789200085305</v>
      </c>
      <c r="K907" s="219">
        <v>1.7531875731554425</v>
      </c>
      <c r="L907" s="219">
        <v>0.96055539489748809</v>
      </c>
      <c r="M907" s="219">
        <v>0.9869886861898024</v>
      </c>
      <c r="N907" s="219">
        <v>1.8264902591217587</v>
      </c>
      <c r="O907" s="219">
        <v>1.5487629472151823</v>
      </c>
      <c r="P907" s="219">
        <v>2.0762145040112454</v>
      </c>
      <c r="Q907" s="219">
        <v>1.7859637920928451</v>
      </c>
      <c r="R907" s="219">
        <v>1.902279334552806</v>
      </c>
      <c r="S907" s="219">
        <v>2.003746490951388</v>
      </c>
      <c r="T907" s="219">
        <v>0.41708887302348252</v>
      </c>
      <c r="U907" s="219">
        <v>0.48083333911034171</v>
      </c>
      <c r="V907" s="219">
        <v>0.23380903889000573</v>
      </c>
      <c r="W907" s="219">
        <v>1.419037232304589</v>
      </c>
      <c r="X907" s="219">
        <v>3.6849694707012133</v>
      </c>
      <c r="Y907" s="216"/>
      <c r="Z907" s="217"/>
      <c r="AA907" s="217"/>
      <c r="AB907" s="217"/>
      <c r="AC907" s="217"/>
      <c r="AD907" s="217"/>
      <c r="AE907" s="217"/>
      <c r="AF907" s="217"/>
      <c r="AG907" s="217"/>
      <c r="AH907" s="217"/>
      <c r="AI907" s="217"/>
      <c r="AJ907" s="217"/>
      <c r="AK907" s="217"/>
      <c r="AL907" s="217"/>
      <c r="AM907" s="217"/>
      <c r="AN907" s="217"/>
      <c r="AO907" s="217"/>
      <c r="AP907" s="217"/>
      <c r="AQ907" s="217"/>
      <c r="AR907" s="217"/>
      <c r="AS907" s="217"/>
      <c r="AT907" s="217"/>
      <c r="AU907" s="217"/>
      <c r="AV907" s="217"/>
      <c r="AW907" s="217"/>
      <c r="AX907" s="217"/>
      <c r="AY907" s="217"/>
      <c r="AZ907" s="217"/>
      <c r="BA907" s="217"/>
      <c r="BB907" s="217"/>
      <c r="BC907" s="217"/>
      <c r="BD907" s="217"/>
      <c r="BE907" s="217"/>
      <c r="BF907" s="217"/>
      <c r="BG907" s="217"/>
      <c r="BH907" s="217"/>
      <c r="BI907" s="217"/>
      <c r="BJ907" s="217"/>
      <c r="BK907" s="217"/>
      <c r="BL907" s="217"/>
      <c r="BM907" s="222"/>
    </row>
    <row r="908" spans="1:65">
      <c r="A908" s="29"/>
      <c r="B908" s="3" t="s">
        <v>86</v>
      </c>
      <c r="C908" s="28"/>
      <c r="D908" s="13">
        <v>2.466570407371392E-2</v>
      </c>
      <c r="E908" s="13">
        <v>3.9270711135101437E-2</v>
      </c>
      <c r="F908" s="13">
        <v>2.0705906175673909E-2</v>
      </c>
      <c r="G908" s="13">
        <v>1.6331285212047904E-2</v>
      </c>
      <c r="H908" s="13">
        <v>1.0844992778549299E-2</v>
      </c>
      <c r="I908" s="13">
        <v>1.1869522095575555E-2</v>
      </c>
      <c r="J908" s="13">
        <v>2.0443339383276953E-2</v>
      </c>
      <c r="K908" s="13">
        <v>2.5476205955274046E-2</v>
      </c>
      <c r="L908" s="13">
        <v>1.17667055316148E-2</v>
      </c>
      <c r="M908" s="13">
        <v>1.2568834614862922E-2</v>
      </c>
      <c r="N908" s="13">
        <v>2.1448588003935006E-2</v>
      </c>
      <c r="O908" s="13">
        <v>1.9721090159785848E-2</v>
      </c>
      <c r="P908" s="13">
        <v>2.5685127884675203E-2</v>
      </c>
      <c r="Q908" s="13">
        <v>2.3871202389300669E-2</v>
      </c>
      <c r="R908" s="13">
        <v>2.6396105474830792E-2</v>
      </c>
      <c r="S908" s="13">
        <v>2.5541701605498894E-2</v>
      </c>
      <c r="T908" s="13">
        <v>5.4381593083337679E-3</v>
      </c>
      <c r="U908" s="13">
        <v>6.5189343624935331E-3</v>
      </c>
      <c r="V908" s="13">
        <v>3.0104168097425631E-3</v>
      </c>
      <c r="W908" s="13">
        <v>1.8741411828808129E-2</v>
      </c>
      <c r="X908" s="13">
        <v>4.6322683478330767E-2</v>
      </c>
      <c r="Y908" s="15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55"/>
    </row>
    <row r="909" spans="1:65">
      <c r="A909" s="29"/>
      <c r="B909" s="3" t="s">
        <v>257</v>
      </c>
      <c r="C909" s="28"/>
      <c r="D909" s="13">
        <v>0.31305774085127647</v>
      </c>
      <c r="E909" s="13">
        <v>7.7447831852279769E-3</v>
      </c>
      <c r="F909" s="13">
        <v>2.1738293744921977E-2</v>
      </c>
      <c r="G909" s="13">
        <v>-1.0489185119827327E-2</v>
      </c>
      <c r="H909" s="13">
        <v>3.5095735642811654E-2</v>
      </c>
      <c r="I909" s="13">
        <v>5.3753749722403432E-2</v>
      </c>
      <c r="J909" s="13">
        <v>7.5741047609774181E-3</v>
      </c>
      <c r="K909" s="13">
        <v>-0.12455749847005937</v>
      </c>
      <c r="L909" s="13">
        <v>3.8488101839101008E-2</v>
      </c>
      <c r="M909" s="13">
        <v>-1.0329643476706396E-3</v>
      </c>
      <c r="N909" s="13">
        <v>8.3309740207575089E-2</v>
      </c>
      <c r="O909" s="13">
        <v>-9.4815519276336691E-4</v>
      </c>
      <c r="P909" s="13">
        <v>2.8311003250232725E-2</v>
      </c>
      <c r="Q909" s="13">
        <v>-4.8229259053547469E-2</v>
      </c>
      <c r="R909" s="13">
        <v>-8.3213035452782025E-2</v>
      </c>
      <c r="S909" s="13">
        <v>-2.0082696291040536E-3</v>
      </c>
      <c r="T909" s="13">
        <v>-2.4312653323932287E-2</v>
      </c>
      <c r="U909" s="13">
        <v>-6.1677870792962386E-2</v>
      </c>
      <c r="V909" s="13">
        <v>-1.1973345330704044E-2</v>
      </c>
      <c r="W909" s="13">
        <v>-3.6780023141070539E-2</v>
      </c>
      <c r="X909" s="13">
        <v>1.1985240930590058E-2</v>
      </c>
      <c r="Y909" s="15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55"/>
    </row>
    <row r="910" spans="1:65">
      <c r="A910" s="29"/>
      <c r="B910" s="45" t="s">
        <v>258</v>
      </c>
      <c r="C910" s="46"/>
      <c r="D910" s="44">
        <v>7.24</v>
      </c>
      <c r="E910" s="44">
        <v>0.2</v>
      </c>
      <c r="F910" s="44">
        <v>0.52</v>
      </c>
      <c r="G910" s="44">
        <v>0.22</v>
      </c>
      <c r="H910" s="44">
        <v>0.83</v>
      </c>
      <c r="I910" s="44">
        <v>1.26</v>
      </c>
      <c r="J910" s="44">
        <v>0.2</v>
      </c>
      <c r="K910" s="44">
        <v>2.85</v>
      </c>
      <c r="L910" s="44">
        <v>0.91</v>
      </c>
      <c r="M910" s="44">
        <v>0</v>
      </c>
      <c r="N910" s="44">
        <v>1.94</v>
      </c>
      <c r="O910" s="44">
        <v>0</v>
      </c>
      <c r="P910" s="44">
        <v>0.67</v>
      </c>
      <c r="Q910" s="44">
        <v>1.0900000000000001</v>
      </c>
      <c r="R910" s="44">
        <v>1.9</v>
      </c>
      <c r="S910" s="44">
        <v>0.02</v>
      </c>
      <c r="T910" s="44">
        <v>0.54</v>
      </c>
      <c r="U910" s="44">
        <v>1.4</v>
      </c>
      <c r="V910" s="44">
        <v>0.25</v>
      </c>
      <c r="W910" s="44">
        <v>0.83</v>
      </c>
      <c r="X910" s="44">
        <v>0.3</v>
      </c>
      <c r="Y910" s="15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55"/>
    </row>
    <row r="911" spans="1:65">
      <c r="B911" s="3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BM911" s="55"/>
    </row>
    <row r="912" spans="1:65" ht="15">
      <c r="B912" s="8" t="s">
        <v>525</v>
      </c>
      <c r="BM912" s="27" t="s">
        <v>66</v>
      </c>
    </row>
    <row r="913" spans="1:65" ht="15">
      <c r="A913" s="24" t="s">
        <v>21</v>
      </c>
      <c r="B913" s="18" t="s">
        <v>108</v>
      </c>
      <c r="C913" s="15" t="s">
        <v>109</v>
      </c>
      <c r="D913" s="16" t="s">
        <v>224</v>
      </c>
      <c r="E913" s="17" t="s">
        <v>224</v>
      </c>
      <c r="F913" s="17" t="s">
        <v>224</v>
      </c>
      <c r="G913" s="17" t="s">
        <v>224</v>
      </c>
      <c r="H913" s="17" t="s">
        <v>224</v>
      </c>
      <c r="I913" s="17" t="s">
        <v>224</v>
      </c>
      <c r="J913" s="17" t="s">
        <v>224</v>
      </c>
      <c r="K913" s="17" t="s">
        <v>224</v>
      </c>
      <c r="L913" s="17" t="s">
        <v>224</v>
      </c>
      <c r="M913" s="17" t="s">
        <v>224</v>
      </c>
      <c r="N913" s="17" t="s">
        <v>224</v>
      </c>
      <c r="O913" s="17" t="s">
        <v>224</v>
      </c>
      <c r="P913" s="17" t="s">
        <v>224</v>
      </c>
      <c r="Q913" s="17" t="s">
        <v>224</v>
      </c>
      <c r="R913" s="17" t="s">
        <v>224</v>
      </c>
      <c r="S913" s="17" t="s">
        <v>224</v>
      </c>
      <c r="T913" s="15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7">
        <v>1</v>
      </c>
    </row>
    <row r="914" spans="1:65">
      <c r="A914" s="29"/>
      <c r="B914" s="19" t="s">
        <v>225</v>
      </c>
      <c r="C914" s="9" t="s">
        <v>225</v>
      </c>
      <c r="D914" s="151" t="s">
        <v>227</v>
      </c>
      <c r="E914" s="152" t="s">
        <v>229</v>
      </c>
      <c r="F914" s="152" t="s">
        <v>230</v>
      </c>
      <c r="G914" s="152" t="s">
        <v>231</v>
      </c>
      <c r="H914" s="152" t="s">
        <v>234</v>
      </c>
      <c r="I914" s="152" t="s">
        <v>235</v>
      </c>
      <c r="J914" s="152" t="s">
        <v>236</v>
      </c>
      <c r="K914" s="152" t="s">
        <v>237</v>
      </c>
      <c r="L914" s="152" t="s">
        <v>238</v>
      </c>
      <c r="M914" s="152" t="s">
        <v>239</v>
      </c>
      <c r="N914" s="152" t="s">
        <v>240</v>
      </c>
      <c r="O914" s="152" t="s">
        <v>241</v>
      </c>
      <c r="P914" s="152" t="s">
        <v>242</v>
      </c>
      <c r="Q914" s="152" t="s">
        <v>243</v>
      </c>
      <c r="R914" s="152" t="s">
        <v>245</v>
      </c>
      <c r="S914" s="152" t="s">
        <v>246</v>
      </c>
      <c r="T914" s="15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7" t="s">
        <v>3</v>
      </c>
    </row>
    <row r="915" spans="1:65">
      <c r="A915" s="29"/>
      <c r="B915" s="19"/>
      <c r="C915" s="9"/>
      <c r="D915" s="10" t="s">
        <v>261</v>
      </c>
      <c r="E915" s="11" t="s">
        <v>261</v>
      </c>
      <c r="F915" s="11" t="s">
        <v>261</v>
      </c>
      <c r="G915" s="11" t="s">
        <v>277</v>
      </c>
      <c r="H915" s="11" t="s">
        <v>277</v>
      </c>
      <c r="I915" s="11" t="s">
        <v>261</v>
      </c>
      <c r="J915" s="11" t="s">
        <v>261</v>
      </c>
      <c r="K915" s="11" t="s">
        <v>261</v>
      </c>
      <c r="L915" s="11" t="s">
        <v>261</v>
      </c>
      <c r="M915" s="11" t="s">
        <v>261</v>
      </c>
      <c r="N915" s="11" t="s">
        <v>277</v>
      </c>
      <c r="O915" s="11" t="s">
        <v>277</v>
      </c>
      <c r="P915" s="11" t="s">
        <v>261</v>
      </c>
      <c r="Q915" s="11" t="s">
        <v>276</v>
      </c>
      <c r="R915" s="11" t="s">
        <v>277</v>
      </c>
      <c r="S915" s="11" t="s">
        <v>261</v>
      </c>
      <c r="T915" s="15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7">
        <v>3</v>
      </c>
    </row>
    <row r="916" spans="1:65">
      <c r="A916" s="29"/>
      <c r="B916" s="19"/>
      <c r="C916" s="9"/>
      <c r="D916" s="25" t="s">
        <v>278</v>
      </c>
      <c r="E916" s="25" t="s">
        <v>279</v>
      </c>
      <c r="F916" s="25" t="s">
        <v>279</v>
      </c>
      <c r="G916" s="25" t="s">
        <v>280</v>
      </c>
      <c r="H916" s="25" t="s">
        <v>281</v>
      </c>
      <c r="I916" s="25" t="s">
        <v>279</v>
      </c>
      <c r="J916" s="25" t="s">
        <v>280</v>
      </c>
      <c r="K916" s="25" t="s">
        <v>280</v>
      </c>
      <c r="L916" s="25" t="s">
        <v>281</v>
      </c>
      <c r="M916" s="25" t="s">
        <v>281</v>
      </c>
      <c r="N916" s="25" t="s">
        <v>280</v>
      </c>
      <c r="O916" s="25" t="s">
        <v>279</v>
      </c>
      <c r="P916" s="25" t="s">
        <v>279</v>
      </c>
      <c r="Q916" s="25" t="s">
        <v>279</v>
      </c>
      <c r="R916" s="25" t="s">
        <v>278</v>
      </c>
      <c r="S916" s="25" t="s">
        <v>279</v>
      </c>
      <c r="T916" s="15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7">
        <v>3</v>
      </c>
    </row>
    <row r="917" spans="1:65">
      <c r="A917" s="29"/>
      <c r="B917" s="18">
        <v>1</v>
      </c>
      <c r="C917" s="14">
        <v>1</v>
      </c>
      <c r="D917" s="204" t="s">
        <v>291</v>
      </c>
      <c r="E917" s="204" t="s">
        <v>104</v>
      </c>
      <c r="F917" s="204" t="s">
        <v>104</v>
      </c>
      <c r="G917" s="204" t="s">
        <v>291</v>
      </c>
      <c r="H917" s="203" t="s">
        <v>292</v>
      </c>
      <c r="I917" s="204" t="s">
        <v>104</v>
      </c>
      <c r="J917" s="204" t="s">
        <v>104</v>
      </c>
      <c r="K917" s="204" t="s">
        <v>104</v>
      </c>
      <c r="L917" s="204" t="s">
        <v>291</v>
      </c>
      <c r="M917" s="204" t="s">
        <v>104</v>
      </c>
      <c r="N917" s="204" t="s">
        <v>291</v>
      </c>
      <c r="O917" s="204" t="s">
        <v>291</v>
      </c>
      <c r="P917" s="204">
        <v>0.01</v>
      </c>
      <c r="Q917" s="203" t="s">
        <v>102</v>
      </c>
      <c r="R917" s="204" t="s">
        <v>291</v>
      </c>
      <c r="S917" s="204" t="s">
        <v>104</v>
      </c>
      <c r="T917" s="205"/>
      <c r="U917" s="206"/>
      <c r="V917" s="206"/>
      <c r="W917" s="206"/>
      <c r="X917" s="206"/>
      <c r="Y917" s="206"/>
      <c r="Z917" s="206"/>
      <c r="AA917" s="206"/>
      <c r="AB917" s="206"/>
      <c r="AC917" s="206"/>
      <c r="AD917" s="206"/>
      <c r="AE917" s="206"/>
      <c r="AF917" s="206"/>
      <c r="AG917" s="206"/>
      <c r="AH917" s="206"/>
      <c r="AI917" s="206"/>
      <c r="AJ917" s="206"/>
      <c r="AK917" s="206"/>
      <c r="AL917" s="206"/>
      <c r="AM917" s="206"/>
      <c r="AN917" s="206"/>
      <c r="AO917" s="206"/>
      <c r="AP917" s="206"/>
      <c r="AQ917" s="206"/>
      <c r="AR917" s="206"/>
      <c r="AS917" s="206"/>
      <c r="AT917" s="206"/>
      <c r="AU917" s="206"/>
      <c r="AV917" s="206"/>
      <c r="AW917" s="206"/>
      <c r="AX917" s="206"/>
      <c r="AY917" s="206"/>
      <c r="AZ917" s="206"/>
      <c r="BA917" s="206"/>
      <c r="BB917" s="206"/>
      <c r="BC917" s="206"/>
      <c r="BD917" s="206"/>
      <c r="BE917" s="206"/>
      <c r="BF917" s="206"/>
      <c r="BG917" s="206"/>
      <c r="BH917" s="206"/>
      <c r="BI917" s="206"/>
      <c r="BJ917" s="206"/>
      <c r="BK917" s="206"/>
      <c r="BL917" s="206"/>
      <c r="BM917" s="207">
        <v>1</v>
      </c>
    </row>
    <row r="918" spans="1:65">
      <c r="A918" s="29"/>
      <c r="B918" s="19">
        <v>1</v>
      </c>
      <c r="C918" s="9">
        <v>2</v>
      </c>
      <c r="D918" s="23" t="s">
        <v>291</v>
      </c>
      <c r="E918" s="23" t="s">
        <v>104</v>
      </c>
      <c r="F918" s="23" t="s">
        <v>104</v>
      </c>
      <c r="G918" s="23" t="s">
        <v>291</v>
      </c>
      <c r="H918" s="209" t="s">
        <v>292</v>
      </c>
      <c r="I918" s="23" t="s">
        <v>104</v>
      </c>
      <c r="J918" s="23" t="s">
        <v>104</v>
      </c>
      <c r="K918" s="23" t="s">
        <v>104</v>
      </c>
      <c r="L918" s="23" t="s">
        <v>291</v>
      </c>
      <c r="M918" s="23" t="s">
        <v>104</v>
      </c>
      <c r="N918" s="23" t="s">
        <v>291</v>
      </c>
      <c r="O918" s="23" t="s">
        <v>291</v>
      </c>
      <c r="P918" s="23" t="s">
        <v>104</v>
      </c>
      <c r="Q918" s="209" t="s">
        <v>102</v>
      </c>
      <c r="R918" s="23" t="s">
        <v>291</v>
      </c>
      <c r="S918" s="23" t="s">
        <v>104</v>
      </c>
      <c r="T918" s="205"/>
      <c r="U918" s="206"/>
      <c r="V918" s="206"/>
      <c r="W918" s="206"/>
      <c r="X918" s="206"/>
      <c r="Y918" s="206"/>
      <c r="Z918" s="206"/>
      <c r="AA918" s="206"/>
      <c r="AB918" s="206"/>
      <c r="AC918" s="206"/>
      <c r="AD918" s="206"/>
      <c r="AE918" s="206"/>
      <c r="AF918" s="206"/>
      <c r="AG918" s="206"/>
      <c r="AH918" s="206"/>
      <c r="AI918" s="206"/>
      <c r="AJ918" s="206"/>
      <c r="AK918" s="206"/>
      <c r="AL918" s="206"/>
      <c r="AM918" s="206"/>
      <c r="AN918" s="206"/>
      <c r="AO918" s="206"/>
      <c r="AP918" s="206"/>
      <c r="AQ918" s="206"/>
      <c r="AR918" s="206"/>
      <c r="AS918" s="206"/>
      <c r="AT918" s="206"/>
      <c r="AU918" s="206"/>
      <c r="AV918" s="206"/>
      <c r="AW918" s="206"/>
      <c r="AX918" s="206"/>
      <c r="AY918" s="206"/>
      <c r="AZ918" s="206"/>
      <c r="BA918" s="206"/>
      <c r="BB918" s="206"/>
      <c r="BC918" s="206"/>
      <c r="BD918" s="206"/>
      <c r="BE918" s="206"/>
      <c r="BF918" s="206"/>
      <c r="BG918" s="206"/>
      <c r="BH918" s="206"/>
      <c r="BI918" s="206"/>
      <c r="BJ918" s="206"/>
      <c r="BK918" s="206"/>
      <c r="BL918" s="206"/>
      <c r="BM918" s="207">
        <v>21</v>
      </c>
    </row>
    <row r="919" spans="1:65">
      <c r="A919" s="29"/>
      <c r="B919" s="19">
        <v>1</v>
      </c>
      <c r="C919" s="9">
        <v>3</v>
      </c>
      <c r="D919" s="23" t="s">
        <v>291</v>
      </c>
      <c r="E919" s="23" t="s">
        <v>104</v>
      </c>
      <c r="F919" s="23" t="s">
        <v>104</v>
      </c>
      <c r="G919" s="23" t="s">
        <v>291</v>
      </c>
      <c r="H919" s="209" t="s">
        <v>292</v>
      </c>
      <c r="I919" s="23" t="s">
        <v>104</v>
      </c>
      <c r="J919" s="23" t="s">
        <v>104</v>
      </c>
      <c r="K919" s="23" t="s">
        <v>104</v>
      </c>
      <c r="L919" s="23" t="s">
        <v>291</v>
      </c>
      <c r="M919" s="23" t="s">
        <v>104</v>
      </c>
      <c r="N919" s="23" t="s">
        <v>291</v>
      </c>
      <c r="O919" s="23" t="s">
        <v>291</v>
      </c>
      <c r="P919" s="23" t="s">
        <v>104</v>
      </c>
      <c r="Q919" s="209" t="s">
        <v>102</v>
      </c>
      <c r="R919" s="23" t="s">
        <v>291</v>
      </c>
      <c r="S919" s="23">
        <v>0.01</v>
      </c>
      <c r="T919" s="205"/>
      <c r="U919" s="206"/>
      <c r="V919" s="206"/>
      <c r="W919" s="206"/>
      <c r="X919" s="206"/>
      <c r="Y919" s="206"/>
      <c r="Z919" s="206"/>
      <c r="AA919" s="206"/>
      <c r="AB919" s="206"/>
      <c r="AC919" s="206"/>
      <c r="AD919" s="206"/>
      <c r="AE919" s="206"/>
      <c r="AF919" s="206"/>
      <c r="AG919" s="206"/>
      <c r="AH919" s="206"/>
      <c r="AI919" s="206"/>
      <c r="AJ919" s="206"/>
      <c r="AK919" s="206"/>
      <c r="AL919" s="206"/>
      <c r="AM919" s="206"/>
      <c r="AN919" s="206"/>
      <c r="AO919" s="206"/>
      <c r="AP919" s="206"/>
      <c r="AQ919" s="206"/>
      <c r="AR919" s="206"/>
      <c r="AS919" s="206"/>
      <c r="AT919" s="206"/>
      <c r="AU919" s="206"/>
      <c r="AV919" s="206"/>
      <c r="AW919" s="206"/>
      <c r="AX919" s="206"/>
      <c r="AY919" s="206"/>
      <c r="AZ919" s="206"/>
      <c r="BA919" s="206"/>
      <c r="BB919" s="206"/>
      <c r="BC919" s="206"/>
      <c r="BD919" s="206"/>
      <c r="BE919" s="206"/>
      <c r="BF919" s="206"/>
      <c r="BG919" s="206"/>
      <c r="BH919" s="206"/>
      <c r="BI919" s="206"/>
      <c r="BJ919" s="206"/>
      <c r="BK919" s="206"/>
      <c r="BL919" s="206"/>
      <c r="BM919" s="207">
        <v>16</v>
      </c>
    </row>
    <row r="920" spans="1:65">
      <c r="A920" s="29"/>
      <c r="B920" s="19">
        <v>1</v>
      </c>
      <c r="C920" s="9">
        <v>4</v>
      </c>
      <c r="D920" s="23" t="s">
        <v>291</v>
      </c>
      <c r="E920" s="23" t="s">
        <v>104</v>
      </c>
      <c r="F920" s="23" t="s">
        <v>104</v>
      </c>
      <c r="G920" s="23" t="s">
        <v>291</v>
      </c>
      <c r="H920" s="209" t="s">
        <v>292</v>
      </c>
      <c r="I920" s="23" t="s">
        <v>104</v>
      </c>
      <c r="J920" s="23" t="s">
        <v>104</v>
      </c>
      <c r="K920" s="23" t="s">
        <v>104</v>
      </c>
      <c r="L920" s="23" t="s">
        <v>291</v>
      </c>
      <c r="M920" s="23" t="s">
        <v>104</v>
      </c>
      <c r="N920" s="23" t="s">
        <v>291</v>
      </c>
      <c r="O920" s="23" t="s">
        <v>291</v>
      </c>
      <c r="P920" s="23" t="s">
        <v>104</v>
      </c>
      <c r="Q920" s="209" t="s">
        <v>102</v>
      </c>
      <c r="R920" s="23" t="s">
        <v>291</v>
      </c>
      <c r="S920" s="23" t="s">
        <v>104</v>
      </c>
      <c r="T920" s="205"/>
      <c r="U920" s="206"/>
      <c r="V920" s="206"/>
      <c r="W920" s="206"/>
      <c r="X920" s="206"/>
      <c r="Y920" s="206"/>
      <c r="Z920" s="206"/>
      <c r="AA920" s="206"/>
      <c r="AB920" s="206"/>
      <c r="AC920" s="206"/>
      <c r="AD920" s="206"/>
      <c r="AE920" s="206"/>
      <c r="AF920" s="206"/>
      <c r="AG920" s="206"/>
      <c r="AH920" s="206"/>
      <c r="AI920" s="206"/>
      <c r="AJ920" s="206"/>
      <c r="AK920" s="206"/>
      <c r="AL920" s="206"/>
      <c r="AM920" s="206"/>
      <c r="AN920" s="206"/>
      <c r="AO920" s="206"/>
      <c r="AP920" s="206"/>
      <c r="AQ920" s="206"/>
      <c r="AR920" s="206"/>
      <c r="AS920" s="206"/>
      <c r="AT920" s="206"/>
      <c r="AU920" s="206"/>
      <c r="AV920" s="206"/>
      <c r="AW920" s="206"/>
      <c r="AX920" s="206"/>
      <c r="AY920" s="206"/>
      <c r="AZ920" s="206"/>
      <c r="BA920" s="206"/>
      <c r="BB920" s="206"/>
      <c r="BC920" s="206"/>
      <c r="BD920" s="206"/>
      <c r="BE920" s="206"/>
      <c r="BF920" s="206"/>
      <c r="BG920" s="206"/>
      <c r="BH920" s="206"/>
      <c r="BI920" s="206"/>
      <c r="BJ920" s="206"/>
      <c r="BK920" s="206"/>
      <c r="BL920" s="206"/>
      <c r="BM920" s="207" t="s">
        <v>104</v>
      </c>
    </row>
    <row r="921" spans="1:65">
      <c r="A921" s="29"/>
      <c r="B921" s="19">
        <v>1</v>
      </c>
      <c r="C921" s="9">
        <v>5</v>
      </c>
      <c r="D921" s="23" t="s">
        <v>291</v>
      </c>
      <c r="E921" s="23" t="s">
        <v>104</v>
      </c>
      <c r="F921" s="23" t="s">
        <v>104</v>
      </c>
      <c r="G921" s="23" t="s">
        <v>291</v>
      </c>
      <c r="H921" s="209" t="s">
        <v>292</v>
      </c>
      <c r="I921" s="23" t="s">
        <v>104</v>
      </c>
      <c r="J921" s="23" t="s">
        <v>104</v>
      </c>
      <c r="K921" s="23" t="s">
        <v>104</v>
      </c>
      <c r="L921" s="23" t="s">
        <v>291</v>
      </c>
      <c r="M921" s="23" t="s">
        <v>104</v>
      </c>
      <c r="N921" s="23" t="s">
        <v>291</v>
      </c>
      <c r="O921" s="23" t="s">
        <v>291</v>
      </c>
      <c r="P921" s="23" t="s">
        <v>104</v>
      </c>
      <c r="Q921" s="209" t="s">
        <v>102</v>
      </c>
      <c r="R921" s="23" t="s">
        <v>291</v>
      </c>
      <c r="S921" s="23">
        <v>0.01</v>
      </c>
      <c r="T921" s="205"/>
      <c r="U921" s="206"/>
      <c r="V921" s="206"/>
      <c r="W921" s="206"/>
      <c r="X921" s="206"/>
      <c r="Y921" s="206"/>
      <c r="Z921" s="206"/>
      <c r="AA921" s="206"/>
      <c r="AB921" s="206"/>
      <c r="AC921" s="206"/>
      <c r="AD921" s="206"/>
      <c r="AE921" s="206"/>
      <c r="AF921" s="206"/>
      <c r="AG921" s="206"/>
      <c r="AH921" s="206"/>
      <c r="AI921" s="206"/>
      <c r="AJ921" s="206"/>
      <c r="AK921" s="206"/>
      <c r="AL921" s="206"/>
      <c r="AM921" s="206"/>
      <c r="AN921" s="206"/>
      <c r="AO921" s="206"/>
      <c r="AP921" s="206"/>
      <c r="AQ921" s="206"/>
      <c r="AR921" s="206"/>
      <c r="AS921" s="206"/>
      <c r="AT921" s="206"/>
      <c r="AU921" s="206"/>
      <c r="AV921" s="206"/>
      <c r="AW921" s="206"/>
      <c r="AX921" s="206"/>
      <c r="AY921" s="206"/>
      <c r="AZ921" s="206"/>
      <c r="BA921" s="206"/>
      <c r="BB921" s="206"/>
      <c r="BC921" s="206"/>
      <c r="BD921" s="206"/>
      <c r="BE921" s="206"/>
      <c r="BF921" s="206"/>
      <c r="BG921" s="206"/>
      <c r="BH921" s="206"/>
      <c r="BI921" s="206"/>
      <c r="BJ921" s="206"/>
      <c r="BK921" s="206"/>
      <c r="BL921" s="206"/>
      <c r="BM921" s="207">
        <v>109</v>
      </c>
    </row>
    <row r="922" spans="1:65">
      <c r="A922" s="29"/>
      <c r="B922" s="19">
        <v>1</v>
      </c>
      <c r="C922" s="9">
        <v>6</v>
      </c>
      <c r="D922" s="23" t="s">
        <v>291</v>
      </c>
      <c r="E922" s="23" t="s">
        <v>104</v>
      </c>
      <c r="F922" s="23" t="s">
        <v>104</v>
      </c>
      <c r="G922" s="23" t="s">
        <v>291</v>
      </c>
      <c r="H922" s="209" t="s">
        <v>292</v>
      </c>
      <c r="I922" s="23" t="s">
        <v>104</v>
      </c>
      <c r="J922" s="23" t="s">
        <v>104</v>
      </c>
      <c r="K922" s="23" t="s">
        <v>104</v>
      </c>
      <c r="L922" s="23" t="s">
        <v>291</v>
      </c>
      <c r="M922" s="23" t="s">
        <v>104</v>
      </c>
      <c r="N922" s="23" t="s">
        <v>291</v>
      </c>
      <c r="O922" s="23" t="s">
        <v>291</v>
      </c>
      <c r="P922" s="23" t="s">
        <v>104</v>
      </c>
      <c r="Q922" s="209" t="s">
        <v>102</v>
      </c>
      <c r="R922" s="23" t="s">
        <v>291</v>
      </c>
      <c r="S922" s="23" t="s">
        <v>104</v>
      </c>
      <c r="T922" s="205"/>
      <c r="U922" s="206"/>
      <c r="V922" s="206"/>
      <c r="W922" s="206"/>
      <c r="X922" s="206"/>
      <c r="Y922" s="206"/>
      <c r="Z922" s="206"/>
      <c r="AA922" s="206"/>
      <c r="AB922" s="206"/>
      <c r="AC922" s="206"/>
      <c r="AD922" s="206"/>
      <c r="AE922" s="206"/>
      <c r="AF922" s="206"/>
      <c r="AG922" s="206"/>
      <c r="AH922" s="206"/>
      <c r="AI922" s="206"/>
      <c r="AJ922" s="206"/>
      <c r="AK922" s="206"/>
      <c r="AL922" s="206"/>
      <c r="AM922" s="206"/>
      <c r="AN922" s="206"/>
      <c r="AO922" s="206"/>
      <c r="AP922" s="206"/>
      <c r="AQ922" s="206"/>
      <c r="AR922" s="206"/>
      <c r="AS922" s="206"/>
      <c r="AT922" s="206"/>
      <c r="AU922" s="206"/>
      <c r="AV922" s="206"/>
      <c r="AW922" s="206"/>
      <c r="AX922" s="206"/>
      <c r="AY922" s="206"/>
      <c r="AZ922" s="206"/>
      <c r="BA922" s="206"/>
      <c r="BB922" s="206"/>
      <c r="BC922" s="206"/>
      <c r="BD922" s="206"/>
      <c r="BE922" s="206"/>
      <c r="BF922" s="206"/>
      <c r="BG922" s="206"/>
      <c r="BH922" s="206"/>
      <c r="BI922" s="206"/>
      <c r="BJ922" s="206"/>
      <c r="BK922" s="206"/>
      <c r="BL922" s="206"/>
      <c r="BM922" s="56"/>
    </row>
    <row r="923" spans="1:65">
      <c r="A923" s="29"/>
      <c r="B923" s="20" t="s">
        <v>254</v>
      </c>
      <c r="C923" s="12"/>
      <c r="D923" s="211" t="s">
        <v>603</v>
      </c>
      <c r="E923" s="211" t="s">
        <v>603</v>
      </c>
      <c r="F923" s="211" t="s">
        <v>603</v>
      </c>
      <c r="G923" s="211" t="s">
        <v>603</v>
      </c>
      <c r="H923" s="211" t="s">
        <v>603</v>
      </c>
      <c r="I923" s="211" t="s">
        <v>603</v>
      </c>
      <c r="J923" s="211" t="s">
        <v>603</v>
      </c>
      <c r="K923" s="211" t="s">
        <v>603</v>
      </c>
      <c r="L923" s="211" t="s">
        <v>603</v>
      </c>
      <c r="M923" s="211" t="s">
        <v>603</v>
      </c>
      <c r="N923" s="211" t="s">
        <v>603</v>
      </c>
      <c r="O923" s="211" t="s">
        <v>603</v>
      </c>
      <c r="P923" s="211">
        <v>0.01</v>
      </c>
      <c r="Q923" s="211" t="s">
        <v>603</v>
      </c>
      <c r="R923" s="211" t="s">
        <v>603</v>
      </c>
      <c r="S923" s="211">
        <v>0.01</v>
      </c>
      <c r="T923" s="205"/>
      <c r="U923" s="206"/>
      <c r="V923" s="206"/>
      <c r="W923" s="206"/>
      <c r="X923" s="206"/>
      <c r="Y923" s="206"/>
      <c r="Z923" s="206"/>
      <c r="AA923" s="206"/>
      <c r="AB923" s="206"/>
      <c r="AC923" s="206"/>
      <c r="AD923" s="206"/>
      <c r="AE923" s="206"/>
      <c r="AF923" s="206"/>
      <c r="AG923" s="206"/>
      <c r="AH923" s="206"/>
      <c r="AI923" s="206"/>
      <c r="AJ923" s="206"/>
      <c r="AK923" s="206"/>
      <c r="AL923" s="206"/>
      <c r="AM923" s="206"/>
      <c r="AN923" s="206"/>
      <c r="AO923" s="206"/>
      <c r="AP923" s="206"/>
      <c r="AQ923" s="206"/>
      <c r="AR923" s="206"/>
      <c r="AS923" s="206"/>
      <c r="AT923" s="206"/>
      <c r="AU923" s="206"/>
      <c r="AV923" s="206"/>
      <c r="AW923" s="206"/>
      <c r="AX923" s="206"/>
      <c r="AY923" s="206"/>
      <c r="AZ923" s="206"/>
      <c r="BA923" s="206"/>
      <c r="BB923" s="206"/>
      <c r="BC923" s="206"/>
      <c r="BD923" s="206"/>
      <c r="BE923" s="206"/>
      <c r="BF923" s="206"/>
      <c r="BG923" s="206"/>
      <c r="BH923" s="206"/>
      <c r="BI923" s="206"/>
      <c r="BJ923" s="206"/>
      <c r="BK923" s="206"/>
      <c r="BL923" s="206"/>
      <c r="BM923" s="56"/>
    </row>
    <row r="924" spans="1:65">
      <c r="A924" s="29"/>
      <c r="B924" s="3" t="s">
        <v>255</v>
      </c>
      <c r="C924" s="28"/>
      <c r="D924" s="23" t="s">
        <v>603</v>
      </c>
      <c r="E924" s="23" t="s">
        <v>603</v>
      </c>
      <c r="F924" s="23" t="s">
        <v>603</v>
      </c>
      <c r="G924" s="23" t="s">
        <v>603</v>
      </c>
      <c r="H924" s="23" t="s">
        <v>603</v>
      </c>
      <c r="I924" s="23" t="s">
        <v>603</v>
      </c>
      <c r="J924" s="23" t="s">
        <v>603</v>
      </c>
      <c r="K924" s="23" t="s">
        <v>603</v>
      </c>
      <c r="L924" s="23" t="s">
        <v>603</v>
      </c>
      <c r="M924" s="23" t="s">
        <v>603</v>
      </c>
      <c r="N924" s="23" t="s">
        <v>603</v>
      </c>
      <c r="O924" s="23" t="s">
        <v>603</v>
      </c>
      <c r="P924" s="23">
        <v>0.01</v>
      </c>
      <c r="Q924" s="23" t="s">
        <v>603</v>
      </c>
      <c r="R924" s="23" t="s">
        <v>603</v>
      </c>
      <c r="S924" s="23">
        <v>0.01</v>
      </c>
      <c r="T924" s="205"/>
      <c r="U924" s="206"/>
      <c r="V924" s="206"/>
      <c r="W924" s="206"/>
      <c r="X924" s="206"/>
      <c r="Y924" s="206"/>
      <c r="Z924" s="206"/>
      <c r="AA924" s="206"/>
      <c r="AB924" s="206"/>
      <c r="AC924" s="206"/>
      <c r="AD924" s="206"/>
      <c r="AE924" s="206"/>
      <c r="AF924" s="206"/>
      <c r="AG924" s="206"/>
      <c r="AH924" s="206"/>
      <c r="AI924" s="206"/>
      <c r="AJ924" s="206"/>
      <c r="AK924" s="206"/>
      <c r="AL924" s="206"/>
      <c r="AM924" s="206"/>
      <c r="AN924" s="206"/>
      <c r="AO924" s="206"/>
      <c r="AP924" s="206"/>
      <c r="AQ924" s="206"/>
      <c r="AR924" s="206"/>
      <c r="AS924" s="206"/>
      <c r="AT924" s="206"/>
      <c r="AU924" s="206"/>
      <c r="AV924" s="206"/>
      <c r="AW924" s="206"/>
      <c r="AX924" s="206"/>
      <c r="AY924" s="206"/>
      <c r="AZ924" s="206"/>
      <c r="BA924" s="206"/>
      <c r="BB924" s="206"/>
      <c r="BC924" s="206"/>
      <c r="BD924" s="206"/>
      <c r="BE924" s="206"/>
      <c r="BF924" s="206"/>
      <c r="BG924" s="206"/>
      <c r="BH924" s="206"/>
      <c r="BI924" s="206"/>
      <c r="BJ924" s="206"/>
      <c r="BK924" s="206"/>
      <c r="BL924" s="206"/>
      <c r="BM924" s="56"/>
    </row>
    <row r="925" spans="1:65">
      <c r="A925" s="29"/>
      <c r="B925" s="3" t="s">
        <v>256</v>
      </c>
      <c r="C925" s="28"/>
      <c r="D925" s="23" t="s">
        <v>603</v>
      </c>
      <c r="E925" s="23" t="s">
        <v>603</v>
      </c>
      <c r="F925" s="23" t="s">
        <v>603</v>
      </c>
      <c r="G925" s="23" t="s">
        <v>603</v>
      </c>
      <c r="H925" s="23" t="s">
        <v>603</v>
      </c>
      <c r="I925" s="23" t="s">
        <v>603</v>
      </c>
      <c r="J925" s="23" t="s">
        <v>603</v>
      </c>
      <c r="K925" s="23" t="s">
        <v>603</v>
      </c>
      <c r="L925" s="23" t="s">
        <v>603</v>
      </c>
      <c r="M925" s="23" t="s">
        <v>603</v>
      </c>
      <c r="N925" s="23" t="s">
        <v>603</v>
      </c>
      <c r="O925" s="23" t="s">
        <v>603</v>
      </c>
      <c r="P925" s="23" t="s">
        <v>603</v>
      </c>
      <c r="Q925" s="23" t="s">
        <v>603</v>
      </c>
      <c r="R925" s="23" t="s">
        <v>603</v>
      </c>
      <c r="S925" s="23">
        <v>0</v>
      </c>
      <c r="T925" s="205"/>
      <c r="U925" s="206"/>
      <c r="V925" s="206"/>
      <c r="W925" s="206"/>
      <c r="X925" s="206"/>
      <c r="Y925" s="206"/>
      <c r="Z925" s="206"/>
      <c r="AA925" s="206"/>
      <c r="AB925" s="206"/>
      <c r="AC925" s="206"/>
      <c r="AD925" s="206"/>
      <c r="AE925" s="206"/>
      <c r="AF925" s="206"/>
      <c r="AG925" s="206"/>
      <c r="AH925" s="206"/>
      <c r="AI925" s="206"/>
      <c r="AJ925" s="206"/>
      <c r="AK925" s="206"/>
      <c r="AL925" s="206"/>
      <c r="AM925" s="206"/>
      <c r="AN925" s="206"/>
      <c r="AO925" s="206"/>
      <c r="AP925" s="206"/>
      <c r="AQ925" s="206"/>
      <c r="AR925" s="206"/>
      <c r="AS925" s="206"/>
      <c r="AT925" s="206"/>
      <c r="AU925" s="206"/>
      <c r="AV925" s="206"/>
      <c r="AW925" s="206"/>
      <c r="AX925" s="206"/>
      <c r="AY925" s="206"/>
      <c r="AZ925" s="206"/>
      <c r="BA925" s="206"/>
      <c r="BB925" s="206"/>
      <c r="BC925" s="206"/>
      <c r="BD925" s="206"/>
      <c r="BE925" s="206"/>
      <c r="BF925" s="206"/>
      <c r="BG925" s="206"/>
      <c r="BH925" s="206"/>
      <c r="BI925" s="206"/>
      <c r="BJ925" s="206"/>
      <c r="BK925" s="206"/>
      <c r="BL925" s="206"/>
      <c r="BM925" s="56"/>
    </row>
    <row r="926" spans="1:65">
      <c r="A926" s="29"/>
      <c r="B926" s="3" t="s">
        <v>86</v>
      </c>
      <c r="C926" s="28"/>
      <c r="D926" s="13" t="s">
        <v>603</v>
      </c>
      <c r="E926" s="13" t="s">
        <v>603</v>
      </c>
      <c r="F926" s="13" t="s">
        <v>603</v>
      </c>
      <c r="G926" s="13" t="s">
        <v>603</v>
      </c>
      <c r="H926" s="13" t="s">
        <v>603</v>
      </c>
      <c r="I926" s="13" t="s">
        <v>603</v>
      </c>
      <c r="J926" s="13" t="s">
        <v>603</v>
      </c>
      <c r="K926" s="13" t="s">
        <v>603</v>
      </c>
      <c r="L926" s="13" t="s">
        <v>603</v>
      </c>
      <c r="M926" s="13" t="s">
        <v>603</v>
      </c>
      <c r="N926" s="13" t="s">
        <v>603</v>
      </c>
      <c r="O926" s="13" t="s">
        <v>603</v>
      </c>
      <c r="P926" s="13" t="s">
        <v>603</v>
      </c>
      <c r="Q926" s="13" t="s">
        <v>603</v>
      </c>
      <c r="R926" s="13" t="s">
        <v>603</v>
      </c>
      <c r="S926" s="13">
        <v>0</v>
      </c>
      <c r="T926" s="15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55"/>
    </row>
    <row r="927" spans="1:65">
      <c r="A927" s="29"/>
      <c r="B927" s="3" t="s">
        <v>257</v>
      </c>
      <c r="C927" s="28"/>
      <c r="D927" s="13" t="s">
        <v>603</v>
      </c>
      <c r="E927" s="13" t="s">
        <v>603</v>
      </c>
      <c r="F927" s="13" t="s">
        <v>603</v>
      </c>
      <c r="G927" s="13" t="s">
        <v>603</v>
      </c>
      <c r="H927" s="13" t="s">
        <v>603</v>
      </c>
      <c r="I927" s="13" t="s">
        <v>603</v>
      </c>
      <c r="J927" s="13" t="s">
        <v>603</v>
      </c>
      <c r="K927" s="13" t="s">
        <v>603</v>
      </c>
      <c r="L927" s="13" t="s">
        <v>603</v>
      </c>
      <c r="M927" s="13" t="s">
        <v>603</v>
      </c>
      <c r="N927" s="13" t="s">
        <v>603</v>
      </c>
      <c r="O927" s="13" t="s">
        <v>603</v>
      </c>
      <c r="P927" s="13" t="s">
        <v>603</v>
      </c>
      <c r="Q927" s="13" t="s">
        <v>603</v>
      </c>
      <c r="R927" s="13" t="s">
        <v>603</v>
      </c>
      <c r="S927" s="13" t="s">
        <v>603</v>
      </c>
      <c r="T927" s="15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55"/>
    </row>
    <row r="928" spans="1:65">
      <c r="A928" s="29"/>
      <c r="B928" s="45" t="s">
        <v>258</v>
      </c>
      <c r="C928" s="46"/>
      <c r="D928" s="44">
        <v>0.59</v>
      </c>
      <c r="E928" s="44">
        <v>0.7</v>
      </c>
      <c r="F928" s="44">
        <v>0.7</v>
      </c>
      <c r="G928" s="44">
        <v>0.59</v>
      </c>
      <c r="H928" s="44">
        <v>8.69</v>
      </c>
      <c r="I928" s="44">
        <v>0.7</v>
      </c>
      <c r="J928" s="44">
        <v>0.7</v>
      </c>
      <c r="K928" s="44">
        <v>0.7</v>
      </c>
      <c r="L928" s="44">
        <v>0.59</v>
      </c>
      <c r="M928" s="44">
        <v>0.7</v>
      </c>
      <c r="N928" s="44">
        <v>0.59</v>
      </c>
      <c r="O928" s="44">
        <v>0.59</v>
      </c>
      <c r="P928" s="44">
        <v>0.65</v>
      </c>
      <c r="Q928" s="44">
        <v>160.81</v>
      </c>
      <c r="R928" s="44">
        <v>0.59</v>
      </c>
      <c r="S928" s="44">
        <v>0.59</v>
      </c>
      <c r="T928" s="15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55"/>
    </row>
    <row r="929" spans="1:65">
      <c r="B929" s="3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BM929" s="55"/>
    </row>
    <row r="930" spans="1:65" ht="15">
      <c r="B930" s="8" t="s">
        <v>526</v>
      </c>
      <c r="BM930" s="27" t="s">
        <v>66</v>
      </c>
    </row>
    <row r="931" spans="1:65" ht="15">
      <c r="A931" s="24" t="s">
        <v>24</v>
      </c>
      <c r="B931" s="18" t="s">
        <v>108</v>
      </c>
      <c r="C931" s="15" t="s">
        <v>109</v>
      </c>
      <c r="D931" s="16" t="s">
        <v>224</v>
      </c>
      <c r="E931" s="17" t="s">
        <v>224</v>
      </c>
      <c r="F931" s="17" t="s">
        <v>224</v>
      </c>
      <c r="G931" s="17" t="s">
        <v>224</v>
      </c>
      <c r="H931" s="17" t="s">
        <v>224</v>
      </c>
      <c r="I931" s="15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7">
        <v>1</v>
      </c>
    </row>
    <row r="932" spans="1:65">
      <c r="A932" s="29"/>
      <c r="B932" s="19" t="s">
        <v>225</v>
      </c>
      <c r="C932" s="9" t="s">
        <v>225</v>
      </c>
      <c r="D932" s="151" t="s">
        <v>227</v>
      </c>
      <c r="E932" s="152" t="s">
        <v>234</v>
      </c>
      <c r="F932" s="152" t="s">
        <v>236</v>
      </c>
      <c r="G932" s="152" t="s">
        <v>241</v>
      </c>
      <c r="H932" s="152" t="s">
        <v>245</v>
      </c>
      <c r="I932" s="15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7" t="s">
        <v>3</v>
      </c>
    </row>
    <row r="933" spans="1:65">
      <c r="A933" s="29"/>
      <c r="B933" s="19"/>
      <c r="C933" s="9"/>
      <c r="D933" s="10" t="s">
        <v>261</v>
      </c>
      <c r="E933" s="11" t="s">
        <v>277</v>
      </c>
      <c r="F933" s="11" t="s">
        <v>261</v>
      </c>
      <c r="G933" s="11" t="s">
        <v>277</v>
      </c>
      <c r="H933" s="11" t="s">
        <v>277</v>
      </c>
      <c r="I933" s="15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7">
        <v>2</v>
      </c>
    </row>
    <row r="934" spans="1:65">
      <c r="A934" s="29"/>
      <c r="B934" s="19"/>
      <c r="C934" s="9"/>
      <c r="D934" s="25" t="s">
        <v>278</v>
      </c>
      <c r="E934" s="25" t="s">
        <v>281</v>
      </c>
      <c r="F934" s="25" t="s">
        <v>280</v>
      </c>
      <c r="G934" s="25" t="s">
        <v>279</v>
      </c>
      <c r="H934" s="25" t="s">
        <v>278</v>
      </c>
      <c r="I934" s="15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7">
        <v>3</v>
      </c>
    </row>
    <row r="935" spans="1:65">
      <c r="A935" s="29"/>
      <c r="B935" s="18">
        <v>1</v>
      </c>
      <c r="C935" s="14">
        <v>1</v>
      </c>
      <c r="D935" s="21">
        <v>0.39</v>
      </c>
      <c r="E935" s="21">
        <v>0.4</v>
      </c>
      <c r="F935" s="21">
        <v>0.41299999999999998</v>
      </c>
      <c r="G935" s="21">
        <v>0.4</v>
      </c>
      <c r="H935" s="21">
        <v>0.38</v>
      </c>
      <c r="I935" s="15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7">
        <v>1</v>
      </c>
    </row>
    <row r="936" spans="1:65">
      <c r="A936" s="29"/>
      <c r="B936" s="19">
        <v>1</v>
      </c>
      <c r="C936" s="9">
        <v>2</v>
      </c>
      <c r="D936" s="11">
        <v>0.37</v>
      </c>
      <c r="E936" s="11">
        <v>0.4</v>
      </c>
      <c r="F936" s="11">
        <v>0.42199999999999999</v>
      </c>
      <c r="G936" s="11">
        <v>0.4</v>
      </c>
      <c r="H936" s="11">
        <v>0.37</v>
      </c>
      <c r="I936" s="15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7">
        <v>22</v>
      </c>
    </row>
    <row r="937" spans="1:65">
      <c r="A937" s="29"/>
      <c r="B937" s="19">
        <v>1</v>
      </c>
      <c r="C937" s="9">
        <v>3</v>
      </c>
      <c r="D937" s="11">
        <v>0.39</v>
      </c>
      <c r="E937" s="11">
        <v>0.4</v>
      </c>
      <c r="F937" s="11">
        <v>0.40400000000000003</v>
      </c>
      <c r="G937" s="11">
        <v>0.4</v>
      </c>
      <c r="H937" s="11">
        <v>0.39</v>
      </c>
      <c r="I937" s="15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7">
        <v>16</v>
      </c>
    </row>
    <row r="938" spans="1:65">
      <c r="A938" s="29"/>
      <c r="B938" s="19">
        <v>1</v>
      </c>
      <c r="C938" s="9">
        <v>4</v>
      </c>
      <c r="D938" s="11">
        <v>0.38</v>
      </c>
      <c r="E938" s="11">
        <v>0.4</v>
      </c>
      <c r="F938" s="11">
        <v>0.434</v>
      </c>
      <c r="G938" s="11">
        <v>0.4</v>
      </c>
      <c r="H938" s="11">
        <v>0.37</v>
      </c>
      <c r="I938" s="15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7">
        <v>0.39786666666666665</v>
      </c>
    </row>
    <row r="939" spans="1:65">
      <c r="A939" s="29"/>
      <c r="B939" s="19">
        <v>1</v>
      </c>
      <c r="C939" s="9">
        <v>5</v>
      </c>
      <c r="D939" s="11">
        <v>0.39</v>
      </c>
      <c r="E939" s="11">
        <v>0.4</v>
      </c>
      <c r="F939" s="11">
        <v>0.41399999999999998</v>
      </c>
      <c r="G939" s="11">
        <v>0.4</v>
      </c>
      <c r="H939" s="11">
        <v>0.4</v>
      </c>
      <c r="I939" s="15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7">
        <v>110</v>
      </c>
    </row>
    <row r="940" spans="1:65">
      <c r="A940" s="29"/>
      <c r="B940" s="19">
        <v>1</v>
      </c>
      <c r="C940" s="9">
        <v>6</v>
      </c>
      <c r="D940" s="11">
        <v>0.38</v>
      </c>
      <c r="E940" s="11">
        <v>0.4</v>
      </c>
      <c r="F940" s="11">
        <v>0.439</v>
      </c>
      <c r="G940" s="11">
        <v>0.4</v>
      </c>
      <c r="H940" s="11">
        <v>0.4</v>
      </c>
      <c r="I940" s="15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55"/>
    </row>
    <row r="941" spans="1:65">
      <c r="A941" s="29"/>
      <c r="B941" s="20" t="s">
        <v>254</v>
      </c>
      <c r="C941" s="12"/>
      <c r="D941" s="22">
        <v>0.3833333333333333</v>
      </c>
      <c r="E941" s="22">
        <v>0.39999999999999997</v>
      </c>
      <c r="F941" s="22">
        <v>0.42099999999999999</v>
      </c>
      <c r="G941" s="22">
        <v>0.39999999999999997</v>
      </c>
      <c r="H941" s="22">
        <v>0.38500000000000001</v>
      </c>
      <c r="I941" s="15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55"/>
    </row>
    <row r="942" spans="1:65">
      <c r="A942" s="29"/>
      <c r="B942" s="3" t="s">
        <v>255</v>
      </c>
      <c r="C942" s="28"/>
      <c r="D942" s="11">
        <v>0.38500000000000001</v>
      </c>
      <c r="E942" s="11">
        <v>0.4</v>
      </c>
      <c r="F942" s="11">
        <v>0.41799999999999998</v>
      </c>
      <c r="G942" s="11">
        <v>0.4</v>
      </c>
      <c r="H942" s="11">
        <v>0.38500000000000001</v>
      </c>
      <c r="I942" s="15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55"/>
    </row>
    <row r="943" spans="1:65">
      <c r="A943" s="29"/>
      <c r="B943" s="3" t="s">
        <v>256</v>
      </c>
      <c r="C943" s="28"/>
      <c r="D943" s="23">
        <v>8.1649658092772665E-3</v>
      </c>
      <c r="E943" s="23">
        <v>6.0809419444881171E-17</v>
      </c>
      <c r="F943" s="23">
        <v>1.3386560424545207E-2</v>
      </c>
      <c r="G943" s="23">
        <v>6.0809419444881171E-17</v>
      </c>
      <c r="H943" s="23">
        <v>1.3784048752090234E-2</v>
      </c>
      <c r="I943" s="205"/>
      <c r="J943" s="206"/>
      <c r="K943" s="206"/>
      <c r="L943" s="206"/>
      <c r="M943" s="206"/>
      <c r="N943" s="206"/>
      <c r="O943" s="206"/>
      <c r="P943" s="206"/>
      <c r="Q943" s="206"/>
      <c r="R943" s="206"/>
      <c r="S943" s="206"/>
      <c r="T943" s="206"/>
      <c r="U943" s="206"/>
      <c r="V943" s="206"/>
      <c r="W943" s="206"/>
      <c r="X943" s="206"/>
      <c r="Y943" s="206"/>
      <c r="Z943" s="206"/>
      <c r="AA943" s="206"/>
      <c r="AB943" s="206"/>
      <c r="AC943" s="206"/>
      <c r="AD943" s="206"/>
      <c r="AE943" s="206"/>
      <c r="AF943" s="206"/>
      <c r="AG943" s="206"/>
      <c r="AH943" s="206"/>
      <c r="AI943" s="206"/>
      <c r="AJ943" s="206"/>
      <c r="AK943" s="206"/>
      <c r="AL943" s="206"/>
      <c r="AM943" s="206"/>
      <c r="AN943" s="206"/>
      <c r="AO943" s="206"/>
      <c r="AP943" s="206"/>
      <c r="AQ943" s="206"/>
      <c r="AR943" s="206"/>
      <c r="AS943" s="206"/>
      <c r="AT943" s="206"/>
      <c r="AU943" s="206"/>
      <c r="AV943" s="206"/>
      <c r="AW943" s="206"/>
      <c r="AX943" s="206"/>
      <c r="AY943" s="206"/>
      <c r="AZ943" s="206"/>
      <c r="BA943" s="206"/>
      <c r="BB943" s="206"/>
      <c r="BC943" s="206"/>
      <c r="BD943" s="206"/>
      <c r="BE943" s="206"/>
      <c r="BF943" s="206"/>
      <c r="BG943" s="206"/>
      <c r="BH943" s="206"/>
      <c r="BI943" s="206"/>
      <c r="BJ943" s="206"/>
      <c r="BK943" s="206"/>
      <c r="BL943" s="206"/>
      <c r="BM943" s="56"/>
    </row>
    <row r="944" spans="1:65">
      <c r="A944" s="29"/>
      <c r="B944" s="3" t="s">
        <v>86</v>
      </c>
      <c r="C944" s="28"/>
      <c r="D944" s="13">
        <v>2.1299910806810263E-2</v>
      </c>
      <c r="E944" s="13">
        <v>1.5202354861220294E-16</v>
      </c>
      <c r="F944" s="13">
        <v>3.1797055640249899E-2</v>
      </c>
      <c r="G944" s="13">
        <v>1.5202354861220294E-16</v>
      </c>
      <c r="H944" s="13">
        <v>3.5802724031403207E-2</v>
      </c>
      <c r="I944" s="15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55"/>
    </row>
    <row r="945" spans="1:65">
      <c r="A945" s="29"/>
      <c r="B945" s="3" t="s">
        <v>257</v>
      </c>
      <c r="C945" s="28"/>
      <c r="D945" s="13">
        <v>-3.6528150134048309E-2</v>
      </c>
      <c r="E945" s="13">
        <v>5.3619302949061698E-3</v>
      </c>
      <c r="F945" s="13">
        <v>5.814343163538882E-2</v>
      </c>
      <c r="G945" s="13">
        <v>5.3619302949061698E-3</v>
      </c>
      <c r="H945" s="13">
        <v>-3.2339142091152739E-2</v>
      </c>
      <c r="I945" s="15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55"/>
    </row>
    <row r="946" spans="1:65">
      <c r="A946" s="29"/>
      <c r="B946" s="45" t="s">
        <v>258</v>
      </c>
      <c r="C946" s="46"/>
      <c r="D946" s="44">
        <v>0.75</v>
      </c>
      <c r="E946" s="44">
        <v>0</v>
      </c>
      <c r="F946" s="44">
        <v>0.94</v>
      </c>
      <c r="G946" s="44">
        <v>0</v>
      </c>
      <c r="H946" s="44">
        <v>0.67</v>
      </c>
      <c r="I946" s="15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55"/>
    </row>
    <row r="947" spans="1:65">
      <c r="B947" s="30"/>
      <c r="C947" s="20"/>
      <c r="D947" s="20"/>
      <c r="E947" s="20"/>
      <c r="F947" s="20"/>
      <c r="G947" s="20"/>
      <c r="H947" s="20"/>
      <c r="BM947" s="55"/>
    </row>
    <row r="948" spans="1:65" ht="15">
      <c r="B948" s="8" t="s">
        <v>464</v>
      </c>
      <c r="BM948" s="27" t="s">
        <v>66</v>
      </c>
    </row>
    <row r="949" spans="1:65" ht="15">
      <c r="A949" s="24" t="s">
        <v>27</v>
      </c>
      <c r="B949" s="18" t="s">
        <v>108</v>
      </c>
      <c r="C949" s="15" t="s">
        <v>109</v>
      </c>
      <c r="D949" s="16" t="s">
        <v>224</v>
      </c>
      <c r="E949" s="17" t="s">
        <v>224</v>
      </c>
      <c r="F949" s="17" t="s">
        <v>224</v>
      </c>
      <c r="G949" s="17" t="s">
        <v>224</v>
      </c>
      <c r="H949" s="17" t="s">
        <v>224</v>
      </c>
      <c r="I949" s="17" t="s">
        <v>224</v>
      </c>
      <c r="J949" s="17" t="s">
        <v>224</v>
      </c>
      <c r="K949" s="17" t="s">
        <v>224</v>
      </c>
      <c r="L949" s="17" t="s">
        <v>224</v>
      </c>
      <c r="M949" s="17" t="s">
        <v>224</v>
      </c>
      <c r="N949" s="17" t="s">
        <v>224</v>
      </c>
      <c r="O949" s="17" t="s">
        <v>224</v>
      </c>
      <c r="P949" s="17" t="s">
        <v>224</v>
      </c>
      <c r="Q949" s="17" t="s">
        <v>224</v>
      </c>
      <c r="R949" s="17" t="s">
        <v>224</v>
      </c>
      <c r="S949" s="17" t="s">
        <v>224</v>
      </c>
      <c r="T949" s="17" t="s">
        <v>224</v>
      </c>
      <c r="U949" s="17" t="s">
        <v>224</v>
      </c>
      <c r="V949" s="17" t="s">
        <v>224</v>
      </c>
      <c r="W949" s="15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7">
        <v>1</v>
      </c>
    </row>
    <row r="950" spans="1:65">
      <c r="A950" s="29"/>
      <c r="B950" s="19" t="s">
        <v>225</v>
      </c>
      <c r="C950" s="9" t="s">
        <v>225</v>
      </c>
      <c r="D950" s="151" t="s">
        <v>227</v>
      </c>
      <c r="E950" s="152" t="s">
        <v>228</v>
      </c>
      <c r="F950" s="152" t="s">
        <v>229</v>
      </c>
      <c r="G950" s="152" t="s">
        <v>230</v>
      </c>
      <c r="H950" s="152" t="s">
        <v>231</v>
      </c>
      <c r="I950" s="152" t="s">
        <v>234</v>
      </c>
      <c r="J950" s="152" t="s">
        <v>235</v>
      </c>
      <c r="K950" s="152" t="s">
        <v>236</v>
      </c>
      <c r="L950" s="152" t="s">
        <v>237</v>
      </c>
      <c r="M950" s="152" t="s">
        <v>238</v>
      </c>
      <c r="N950" s="152" t="s">
        <v>239</v>
      </c>
      <c r="O950" s="152" t="s">
        <v>240</v>
      </c>
      <c r="P950" s="152" t="s">
        <v>241</v>
      </c>
      <c r="Q950" s="152" t="s">
        <v>242</v>
      </c>
      <c r="R950" s="152" t="s">
        <v>243</v>
      </c>
      <c r="S950" s="152" t="s">
        <v>244</v>
      </c>
      <c r="T950" s="152" t="s">
        <v>245</v>
      </c>
      <c r="U950" s="152" t="s">
        <v>246</v>
      </c>
      <c r="V950" s="152" t="s">
        <v>247</v>
      </c>
      <c r="W950" s="15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7" t="s">
        <v>3</v>
      </c>
    </row>
    <row r="951" spans="1:65">
      <c r="A951" s="29"/>
      <c r="B951" s="19"/>
      <c r="C951" s="9"/>
      <c r="D951" s="10" t="s">
        <v>261</v>
      </c>
      <c r="E951" s="11" t="s">
        <v>261</v>
      </c>
      <c r="F951" s="11" t="s">
        <v>261</v>
      </c>
      <c r="G951" s="11" t="s">
        <v>261</v>
      </c>
      <c r="H951" s="11" t="s">
        <v>277</v>
      </c>
      <c r="I951" s="11" t="s">
        <v>277</v>
      </c>
      <c r="J951" s="11" t="s">
        <v>261</v>
      </c>
      <c r="K951" s="11" t="s">
        <v>261</v>
      </c>
      <c r="L951" s="11" t="s">
        <v>261</v>
      </c>
      <c r="M951" s="11" t="s">
        <v>261</v>
      </c>
      <c r="N951" s="11" t="s">
        <v>261</v>
      </c>
      <c r="O951" s="11" t="s">
        <v>277</v>
      </c>
      <c r="P951" s="11" t="s">
        <v>277</v>
      </c>
      <c r="Q951" s="11" t="s">
        <v>261</v>
      </c>
      <c r="R951" s="11" t="s">
        <v>276</v>
      </c>
      <c r="S951" s="11" t="s">
        <v>276</v>
      </c>
      <c r="T951" s="11" t="s">
        <v>277</v>
      </c>
      <c r="U951" s="11" t="s">
        <v>261</v>
      </c>
      <c r="V951" s="11" t="s">
        <v>261</v>
      </c>
      <c r="W951" s="15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7">
        <v>2</v>
      </c>
    </row>
    <row r="952" spans="1:65">
      <c r="A952" s="29"/>
      <c r="B952" s="19"/>
      <c r="C952" s="9"/>
      <c r="D952" s="25" t="s">
        <v>278</v>
      </c>
      <c r="E952" s="25" t="s">
        <v>253</v>
      </c>
      <c r="F952" s="25" t="s">
        <v>279</v>
      </c>
      <c r="G952" s="25" t="s">
        <v>279</v>
      </c>
      <c r="H952" s="25" t="s">
        <v>280</v>
      </c>
      <c r="I952" s="25" t="s">
        <v>281</v>
      </c>
      <c r="J952" s="25" t="s">
        <v>279</v>
      </c>
      <c r="K952" s="25" t="s">
        <v>280</v>
      </c>
      <c r="L952" s="25" t="s">
        <v>280</v>
      </c>
      <c r="M952" s="25" t="s">
        <v>281</v>
      </c>
      <c r="N952" s="25" t="s">
        <v>281</v>
      </c>
      <c r="O952" s="25" t="s">
        <v>280</v>
      </c>
      <c r="P952" s="25" t="s">
        <v>279</v>
      </c>
      <c r="Q952" s="25" t="s">
        <v>279</v>
      </c>
      <c r="R952" s="25" t="s">
        <v>279</v>
      </c>
      <c r="S952" s="25" t="s">
        <v>278</v>
      </c>
      <c r="T952" s="25" t="s">
        <v>278</v>
      </c>
      <c r="U952" s="25" t="s">
        <v>279</v>
      </c>
      <c r="V952" s="25" t="s">
        <v>279</v>
      </c>
      <c r="W952" s="15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7">
        <v>3</v>
      </c>
    </row>
    <row r="953" spans="1:65">
      <c r="A953" s="29"/>
      <c r="B953" s="18">
        <v>1</v>
      </c>
      <c r="C953" s="14">
        <v>1</v>
      </c>
      <c r="D953" s="147">
        <v>2.13</v>
      </c>
      <c r="E953" s="21">
        <v>1.01</v>
      </c>
      <c r="F953" s="21">
        <v>0.96</v>
      </c>
      <c r="G953" s="21">
        <v>0.94</v>
      </c>
      <c r="H953" s="21">
        <v>0.94</v>
      </c>
      <c r="I953" s="21">
        <v>1.0900000000000001</v>
      </c>
      <c r="J953" s="21">
        <v>0.92</v>
      </c>
      <c r="K953" s="147">
        <v>1.1000000000000001</v>
      </c>
      <c r="L953" s="21">
        <v>1.04</v>
      </c>
      <c r="M953" s="147">
        <v>0.8</v>
      </c>
      <c r="N953" s="21">
        <v>1.1000000000000001</v>
      </c>
      <c r="O953" s="21">
        <v>0.97000000000000008</v>
      </c>
      <c r="P953" s="21">
        <v>0.86</v>
      </c>
      <c r="Q953" s="21">
        <v>0.88</v>
      </c>
      <c r="R953" s="147" t="s">
        <v>102</v>
      </c>
      <c r="S953" s="147" t="s">
        <v>95</v>
      </c>
      <c r="T953" s="21">
        <v>0.89</v>
      </c>
      <c r="U953" s="154">
        <v>0.91</v>
      </c>
      <c r="V953" s="21">
        <v>0.87</v>
      </c>
      <c r="W953" s="15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7">
        <v>1</v>
      </c>
    </row>
    <row r="954" spans="1:65">
      <c r="A954" s="29"/>
      <c r="B954" s="19">
        <v>1</v>
      </c>
      <c r="C954" s="9">
        <v>2</v>
      </c>
      <c r="D954" s="148">
        <v>1.73</v>
      </c>
      <c r="E954" s="11">
        <v>0.94</v>
      </c>
      <c r="F954" s="11">
        <v>0.98</v>
      </c>
      <c r="G954" s="11">
        <v>0.9</v>
      </c>
      <c r="H954" s="11">
        <v>0.9900000000000001</v>
      </c>
      <c r="I954" s="11">
        <v>1.03</v>
      </c>
      <c r="J954" s="11">
        <v>0.94</v>
      </c>
      <c r="K954" s="148">
        <v>1</v>
      </c>
      <c r="L954" s="11">
        <v>1.02</v>
      </c>
      <c r="M954" s="148">
        <v>0.9</v>
      </c>
      <c r="N954" s="11">
        <v>1.1399999999999999</v>
      </c>
      <c r="O954" s="11">
        <v>0.9</v>
      </c>
      <c r="P954" s="11">
        <v>0.85</v>
      </c>
      <c r="Q954" s="11">
        <v>0.97000000000000008</v>
      </c>
      <c r="R954" s="148" t="s">
        <v>102</v>
      </c>
      <c r="S954" s="148" t="s">
        <v>95</v>
      </c>
      <c r="T954" s="11">
        <v>0.91</v>
      </c>
      <c r="U954" s="11">
        <v>0.97000000000000008</v>
      </c>
      <c r="V954" s="11">
        <v>0.8</v>
      </c>
      <c r="W954" s="15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7">
        <v>23</v>
      </c>
    </row>
    <row r="955" spans="1:65">
      <c r="A955" s="29"/>
      <c r="B955" s="19">
        <v>1</v>
      </c>
      <c r="C955" s="9">
        <v>3</v>
      </c>
      <c r="D955" s="148">
        <v>1.63</v>
      </c>
      <c r="E955" s="11">
        <v>1.02</v>
      </c>
      <c r="F955" s="11">
        <v>0.95</v>
      </c>
      <c r="G955" s="11">
        <v>0.89</v>
      </c>
      <c r="H955" s="11">
        <v>0.98</v>
      </c>
      <c r="I955" s="11">
        <v>1.02</v>
      </c>
      <c r="J955" s="11">
        <v>0.95</v>
      </c>
      <c r="K955" s="148">
        <v>1.1000000000000001</v>
      </c>
      <c r="L955" s="11">
        <v>1.02</v>
      </c>
      <c r="M955" s="148">
        <v>0.8</v>
      </c>
      <c r="N955" s="11">
        <v>1.1599999999999999</v>
      </c>
      <c r="O955" s="11">
        <v>0.9</v>
      </c>
      <c r="P955" s="11">
        <v>0.89</v>
      </c>
      <c r="Q955" s="11">
        <v>0.95</v>
      </c>
      <c r="R955" s="148" t="s">
        <v>102</v>
      </c>
      <c r="S955" s="148" t="s">
        <v>95</v>
      </c>
      <c r="T955" s="11">
        <v>0.94</v>
      </c>
      <c r="U955" s="11">
        <v>0.97000000000000008</v>
      </c>
      <c r="V955" s="11">
        <v>0.84</v>
      </c>
      <c r="W955" s="15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7">
        <v>16</v>
      </c>
    </row>
    <row r="956" spans="1:65">
      <c r="A956" s="29"/>
      <c r="B956" s="19">
        <v>1</v>
      </c>
      <c r="C956" s="9">
        <v>4</v>
      </c>
      <c r="D956" s="148">
        <v>1.24</v>
      </c>
      <c r="E956" s="11">
        <v>0.97000000000000008</v>
      </c>
      <c r="F956" s="11">
        <v>0.96</v>
      </c>
      <c r="G956" s="11">
        <v>0.92</v>
      </c>
      <c r="H956" s="11">
        <v>1.08</v>
      </c>
      <c r="I956" s="11">
        <v>0.93</v>
      </c>
      <c r="J956" s="11">
        <v>0.93</v>
      </c>
      <c r="K956" s="148">
        <v>1</v>
      </c>
      <c r="L956" s="11">
        <v>1.05</v>
      </c>
      <c r="M956" s="148">
        <v>0.8</v>
      </c>
      <c r="N956" s="11">
        <v>1.1399999999999999</v>
      </c>
      <c r="O956" s="11">
        <v>0.87</v>
      </c>
      <c r="P956" s="11">
        <v>0.89</v>
      </c>
      <c r="Q956" s="11">
        <v>0.9900000000000001</v>
      </c>
      <c r="R956" s="148" t="s">
        <v>102</v>
      </c>
      <c r="S956" s="148" t="s">
        <v>95</v>
      </c>
      <c r="T956" s="11">
        <v>0.88</v>
      </c>
      <c r="U956" s="11">
        <v>0.95</v>
      </c>
      <c r="V956" s="11">
        <v>0.83</v>
      </c>
      <c r="W956" s="15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7">
        <v>0.95878571428571424</v>
      </c>
    </row>
    <row r="957" spans="1:65">
      <c r="A957" s="29"/>
      <c r="B957" s="19">
        <v>1</v>
      </c>
      <c r="C957" s="9">
        <v>5</v>
      </c>
      <c r="D957" s="148">
        <v>1.02</v>
      </c>
      <c r="E957" s="11">
        <v>0.95</v>
      </c>
      <c r="F957" s="11">
        <v>0.94</v>
      </c>
      <c r="G957" s="11">
        <v>0.9</v>
      </c>
      <c r="H957" s="11">
        <v>1.04</v>
      </c>
      <c r="I957" s="11">
        <v>0.98</v>
      </c>
      <c r="J957" s="11">
        <v>0.93</v>
      </c>
      <c r="K957" s="148">
        <v>1.1000000000000001</v>
      </c>
      <c r="L957" s="11">
        <v>1.03</v>
      </c>
      <c r="M957" s="148">
        <v>0.8</v>
      </c>
      <c r="N957" s="11">
        <v>1.0900000000000001</v>
      </c>
      <c r="O957" s="11">
        <v>0.94</v>
      </c>
      <c r="P957" s="11">
        <v>0.87</v>
      </c>
      <c r="Q957" s="11">
        <v>0.93</v>
      </c>
      <c r="R957" s="148" t="s">
        <v>102</v>
      </c>
      <c r="S957" s="148" t="s">
        <v>95</v>
      </c>
      <c r="T957" s="11">
        <v>0.94</v>
      </c>
      <c r="U957" s="11">
        <v>0.96</v>
      </c>
      <c r="V957" s="11">
        <v>0.94</v>
      </c>
      <c r="W957" s="15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7">
        <v>111</v>
      </c>
    </row>
    <row r="958" spans="1:65">
      <c r="A958" s="29"/>
      <c r="B958" s="19">
        <v>1</v>
      </c>
      <c r="C958" s="9">
        <v>6</v>
      </c>
      <c r="D958" s="148">
        <v>1.23</v>
      </c>
      <c r="E958" s="11">
        <v>0.9900000000000001</v>
      </c>
      <c r="F958" s="11">
        <v>1</v>
      </c>
      <c r="G958" s="11">
        <v>0.92</v>
      </c>
      <c r="H958" s="11">
        <v>1.01</v>
      </c>
      <c r="I958" s="11">
        <v>0.9900000000000001</v>
      </c>
      <c r="J958" s="149">
        <v>1.01</v>
      </c>
      <c r="K958" s="148">
        <v>1</v>
      </c>
      <c r="L958" s="149">
        <v>0.95</v>
      </c>
      <c r="M958" s="148">
        <v>0.9</v>
      </c>
      <c r="N958" s="11">
        <v>1.04</v>
      </c>
      <c r="O958" s="11">
        <v>0.9</v>
      </c>
      <c r="P958" s="11">
        <v>0.87</v>
      </c>
      <c r="Q958" s="11">
        <v>1.03</v>
      </c>
      <c r="R958" s="148" t="s">
        <v>102</v>
      </c>
      <c r="S958" s="148" t="s">
        <v>95</v>
      </c>
      <c r="T958" s="11">
        <v>0.91</v>
      </c>
      <c r="U958" s="11">
        <v>0.96</v>
      </c>
      <c r="V958" s="11">
        <v>0.87</v>
      </c>
      <c r="W958" s="15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55"/>
    </row>
    <row r="959" spans="1:65">
      <c r="A959" s="29"/>
      <c r="B959" s="20" t="s">
        <v>254</v>
      </c>
      <c r="C959" s="12"/>
      <c r="D959" s="22">
        <v>1.4966666666666668</v>
      </c>
      <c r="E959" s="22">
        <v>0.98</v>
      </c>
      <c r="F959" s="22">
        <v>0.96499999999999986</v>
      </c>
      <c r="G959" s="22">
        <v>0.91166666666666663</v>
      </c>
      <c r="H959" s="22">
        <v>1.0066666666666666</v>
      </c>
      <c r="I959" s="22">
        <v>1.0066666666666668</v>
      </c>
      <c r="J959" s="22">
        <v>0.94666666666666666</v>
      </c>
      <c r="K959" s="22">
        <v>1.05</v>
      </c>
      <c r="L959" s="22">
        <v>1.0183333333333333</v>
      </c>
      <c r="M959" s="22">
        <v>0.83333333333333337</v>
      </c>
      <c r="N959" s="22">
        <v>1.1116666666666666</v>
      </c>
      <c r="O959" s="22">
        <v>0.91333333333333344</v>
      </c>
      <c r="P959" s="22">
        <v>0.8716666666666667</v>
      </c>
      <c r="Q959" s="22">
        <v>0.95833333333333337</v>
      </c>
      <c r="R959" s="22" t="s">
        <v>603</v>
      </c>
      <c r="S959" s="22" t="s">
        <v>603</v>
      </c>
      <c r="T959" s="22">
        <v>0.91166666666666674</v>
      </c>
      <c r="U959" s="22">
        <v>0.95333333333333325</v>
      </c>
      <c r="V959" s="22">
        <v>0.85833333333333328</v>
      </c>
      <c r="W959" s="15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55"/>
    </row>
    <row r="960" spans="1:65">
      <c r="A960" s="29"/>
      <c r="B960" s="3" t="s">
        <v>255</v>
      </c>
      <c r="C960" s="28"/>
      <c r="D960" s="11">
        <v>1.4350000000000001</v>
      </c>
      <c r="E960" s="11">
        <v>0.98000000000000009</v>
      </c>
      <c r="F960" s="11">
        <v>0.96</v>
      </c>
      <c r="G960" s="11">
        <v>0.91</v>
      </c>
      <c r="H960" s="11">
        <v>1</v>
      </c>
      <c r="I960" s="11">
        <v>1.0050000000000001</v>
      </c>
      <c r="J960" s="11">
        <v>0.93500000000000005</v>
      </c>
      <c r="K960" s="11">
        <v>1.05</v>
      </c>
      <c r="L960" s="11">
        <v>1.0249999999999999</v>
      </c>
      <c r="M960" s="11">
        <v>0.8</v>
      </c>
      <c r="N960" s="11">
        <v>1.1200000000000001</v>
      </c>
      <c r="O960" s="11">
        <v>0.9</v>
      </c>
      <c r="P960" s="11">
        <v>0.87</v>
      </c>
      <c r="Q960" s="11">
        <v>0.96</v>
      </c>
      <c r="R960" s="11" t="s">
        <v>603</v>
      </c>
      <c r="S960" s="11" t="s">
        <v>603</v>
      </c>
      <c r="T960" s="11">
        <v>0.91</v>
      </c>
      <c r="U960" s="11">
        <v>0.96</v>
      </c>
      <c r="V960" s="11">
        <v>0.85499999999999998</v>
      </c>
      <c r="W960" s="15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55"/>
    </row>
    <row r="961" spans="1:65">
      <c r="A961" s="29"/>
      <c r="B961" s="3" t="s">
        <v>256</v>
      </c>
      <c r="C961" s="28"/>
      <c r="D961" s="23">
        <v>0.40927578314220625</v>
      </c>
      <c r="E961" s="23">
        <v>3.2249030993194226E-2</v>
      </c>
      <c r="F961" s="23">
        <v>2.1679483388678818E-2</v>
      </c>
      <c r="G961" s="23">
        <v>1.834847859269716E-2</v>
      </c>
      <c r="H961" s="23">
        <v>4.8853522561496734E-2</v>
      </c>
      <c r="I961" s="23">
        <v>5.3913510984415283E-2</v>
      </c>
      <c r="J961" s="23">
        <v>3.2659863237109031E-2</v>
      </c>
      <c r="K961" s="23">
        <v>5.4772255750516662E-2</v>
      </c>
      <c r="L961" s="23">
        <v>3.5449494589721145E-2</v>
      </c>
      <c r="M961" s="23">
        <v>5.1639777949432218E-2</v>
      </c>
      <c r="N961" s="23">
        <v>4.4007575105504973E-2</v>
      </c>
      <c r="O961" s="23">
        <v>3.5590260840104387E-2</v>
      </c>
      <c r="P961" s="23">
        <v>1.6020819787597236E-2</v>
      </c>
      <c r="Q961" s="23">
        <v>5.1542862422130457E-2</v>
      </c>
      <c r="R961" s="23" t="s">
        <v>603</v>
      </c>
      <c r="S961" s="23" t="s">
        <v>603</v>
      </c>
      <c r="T961" s="23">
        <v>2.4832774042918872E-2</v>
      </c>
      <c r="U961" s="23">
        <v>2.2509257354845522E-2</v>
      </c>
      <c r="V961" s="23">
        <v>4.7923550230201693E-2</v>
      </c>
      <c r="W961" s="205"/>
      <c r="X961" s="206"/>
      <c r="Y961" s="206"/>
      <c r="Z961" s="206"/>
      <c r="AA961" s="206"/>
      <c r="AB961" s="206"/>
      <c r="AC961" s="206"/>
      <c r="AD961" s="206"/>
      <c r="AE961" s="206"/>
      <c r="AF961" s="206"/>
      <c r="AG961" s="206"/>
      <c r="AH961" s="206"/>
      <c r="AI961" s="206"/>
      <c r="AJ961" s="206"/>
      <c r="AK961" s="206"/>
      <c r="AL961" s="206"/>
      <c r="AM961" s="206"/>
      <c r="AN961" s="206"/>
      <c r="AO961" s="206"/>
      <c r="AP961" s="206"/>
      <c r="AQ961" s="206"/>
      <c r="AR961" s="206"/>
      <c r="AS961" s="206"/>
      <c r="AT961" s="206"/>
      <c r="AU961" s="206"/>
      <c r="AV961" s="206"/>
      <c r="AW961" s="206"/>
      <c r="AX961" s="206"/>
      <c r="AY961" s="206"/>
      <c r="AZ961" s="206"/>
      <c r="BA961" s="206"/>
      <c r="BB961" s="206"/>
      <c r="BC961" s="206"/>
      <c r="BD961" s="206"/>
      <c r="BE961" s="206"/>
      <c r="BF961" s="206"/>
      <c r="BG961" s="206"/>
      <c r="BH961" s="206"/>
      <c r="BI961" s="206"/>
      <c r="BJ961" s="206"/>
      <c r="BK961" s="206"/>
      <c r="BL961" s="206"/>
      <c r="BM961" s="56"/>
    </row>
    <row r="962" spans="1:65">
      <c r="A962" s="29"/>
      <c r="B962" s="3" t="s">
        <v>86</v>
      </c>
      <c r="C962" s="28"/>
      <c r="D962" s="13">
        <v>0.27345820699924689</v>
      </c>
      <c r="E962" s="13">
        <v>3.2907174482851249E-2</v>
      </c>
      <c r="F962" s="13">
        <v>2.2465785895003958E-2</v>
      </c>
      <c r="G962" s="13">
        <v>2.0126301929832353E-2</v>
      </c>
      <c r="H962" s="13">
        <v>4.8529989299500073E-2</v>
      </c>
      <c r="I962" s="13">
        <v>5.3556467865313186E-2</v>
      </c>
      <c r="J962" s="13">
        <v>3.4499855532157425E-2</v>
      </c>
      <c r="K962" s="13">
        <v>5.2164053095730155E-2</v>
      </c>
      <c r="L962" s="13">
        <v>3.4811287649480667E-2</v>
      </c>
      <c r="M962" s="13">
        <v>6.1967733539318656E-2</v>
      </c>
      <c r="N962" s="13">
        <v>3.9587024082913022E-2</v>
      </c>
      <c r="O962" s="13">
        <v>3.8967438876026696E-2</v>
      </c>
      <c r="P962" s="13">
        <v>1.8379525568945204E-2</v>
      </c>
      <c r="Q962" s="13">
        <v>5.3783856440483953E-2</v>
      </c>
      <c r="R962" s="13" t="s">
        <v>603</v>
      </c>
      <c r="S962" s="13" t="s">
        <v>603</v>
      </c>
      <c r="T962" s="13">
        <v>2.7238874635742819E-2</v>
      </c>
      <c r="U962" s="13">
        <v>2.3611109113474325E-2</v>
      </c>
      <c r="V962" s="13">
        <v>5.5833262404118483E-2</v>
      </c>
      <c r="W962" s="15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55"/>
    </row>
    <row r="963" spans="1:65">
      <c r="A963" s="29"/>
      <c r="B963" s="3" t="s">
        <v>257</v>
      </c>
      <c r="C963" s="28"/>
      <c r="D963" s="13">
        <v>0.56100225980282614</v>
      </c>
      <c r="E963" s="13">
        <v>2.2126201296282622E-2</v>
      </c>
      <c r="F963" s="13">
        <v>6.4814125009311496E-3</v>
      </c>
      <c r="G963" s="13">
        <v>-4.914450321587327E-2</v>
      </c>
      <c r="H963" s="13">
        <v>4.993915915468472E-2</v>
      </c>
      <c r="I963" s="13">
        <v>4.9939159154684942E-2</v>
      </c>
      <c r="J963" s="13">
        <v>-1.2639996026720279E-2</v>
      </c>
      <c r="K963" s="13">
        <v>9.513521567458838E-2</v>
      </c>
      <c r="L963" s="13">
        <v>6.2107328217735791E-2</v>
      </c>
      <c r="M963" s="13">
        <v>-0.13084506692492981</v>
      </c>
      <c r="N963" s="13">
        <v>0.15945268072214347</v>
      </c>
      <c r="O963" s="13">
        <v>-4.7406193349722958E-2</v>
      </c>
      <c r="P963" s="13">
        <v>-9.0863940003476529E-2</v>
      </c>
      <c r="Q963" s="13">
        <v>-4.7182696366920851E-4</v>
      </c>
      <c r="R963" s="13" t="s">
        <v>603</v>
      </c>
      <c r="S963" s="13" t="s">
        <v>603</v>
      </c>
      <c r="T963" s="13">
        <v>-4.9144503215873159E-2</v>
      </c>
      <c r="U963" s="13">
        <v>-5.6867565621198102E-3</v>
      </c>
      <c r="V963" s="13">
        <v>-0.1047704189326778</v>
      </c>
      <c r="W963" s="15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55"/>
    </row>
    <row r="964" spans="1:65">
      <c r="A964" s="29"/>
      <c r="B964" s="45" t="s">
        <v>258</v>
      </c>
      <c r="C964" s="46"/>
      <c r="D964" s="44">
        <v>6.72</v>
      </c>
      <c r="E964" s="44">
        <v>0.19</v>
      </c>
      <c r="F964" s="44">
        <v>0</v>
      </c>
      <c r="G964" s="44">
        <v>0.67</v>
      </c>
      <c r="H964" s="44">
        <v>0.53</v>
      </c>
      <c r="I964" s="44">
        <v>0.53</v>
      </c>
      <c r="J964" s="44">
        <v>0.23</v>
      </c>
      <c r="K964" s="44" t="s">
        <v>259</v>
      </c>
      <c r="L964" s="44">
        <v>0.67</v>
      </c>
      <c r="M964" s="44" t="s">
        <v>259</v>
      </c>
      <c r="N964" s="44">
        <v>1.85</v>
      </c>
      <c r="O964" s="44">
        <v>0.65</v>
      </c>
      <c r="P964" s="44">
        <v>1.18</v>
      </c>
      <c r="Q964" s="44">
        <v>0.08</v>
      </c>
      <c r="R964" s="44">
        <v>19.41</v>
      </c>
      <c r="S964" s="44">
        <v>51.02</v>
      </c>
      <c r="T964" s="44">
        <v>0.67</v>
      </c>
      <c r="U964" s="44">
        <v>0.15</v>
      </c>
      <c r="V964" s="44">
        <v>1.35</v>
      </c>
      <c r="W964" s="15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55"/>
    </row>
    <row r="965" spans="1:65">
      <c r="B965" s="30" t="s">
        <v>293</v>
      </c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BM965" s="55"/>
    </row>
    <row r="966" spans="1:65">
      <c r="BM966" s="55"/>
    </row>
    <row r="967" spans="1:65" ht="15">
      <c r="B967" s="8" t="s">
        <v>527</v>
      </c>
      <c r="BM967" s="27" t="s">
        <v>66</v>
      </c>
    </row>
    <row r="968" spans="1:65" ht="15">
      <c r="A968" s="24" t="s">
        <v>30</v>
      </c>
      <c r="B968" s="18" t="s">
        <v>108</v>
      </c>
      <c r="C968" s="15" t="s">
        <v>109</v>
      </c>
      <c r="D968" s="16" t="s">
        <v>224</v>
      </c>
      <c r="E968" s="17" t="s">
        <v>224</v>
      </c>
      <c r="F968" s="17" t="s">
        <v>224</v>
      </c>
      <c r="G968" s="17" t="s">
        <v>224</v>
      </c>
      <c r="H968" s="17" t="s">
        <v>224</v>
      </c>
      <c r="I968" s="17" t="s">
        <v>224</v>
      </c>
      <c r="J968" s="17" t="s">
        <v>224</v>
      </c>
      <c r="K968" s="17" t="s">
        <v>224</v>
      </c>
      <c r="L968" s="17" t="s">
        <v>224</v>
      </c>
      <c r="M968" s="17" t="s">
        <v>224</v>
      </c>
      <c r="N968" s="17" t="s">
        <v>224</v>
      </c>
      <c r="O968" s="17" t="s">
        <v>224</v>
      </c>
      <c r="P968" s="17" t="s">
        <v>224</v>
      </c>
      <c r="Q968" s="17" t="s">
        <v>224</v>
      </c>
      <c r="R968" s="17" t="s">
        <v>224</v>
      </c>
      <c r="S968" s="17" t="s">
        <v>224</v>
      </c>
      <c r="T968" s="17" t="s">
        <v>224</v>
      </c>
      <c r="U968" s="15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7">
        <v>1</v>
      </c>
    </row>
    <row r="969" spans="1:65">
      <c r="A969" s="29"/>
      <c r="B969" s="19" t="s">
        <v>225</v>
      </c>
      <c r="C969" s="9" t="s">
        <v>225</v>
      </c>
      <c r="D969" s="151" t="s">
        <v>227</v>
      </c>
      <c r="E969" s="152" t="s">
        <v>228</v>
      </c>
      <c r="F969" s="152" t="s">
        <v>229</v>
      </c>
      <c r="G969" s="152" t="s">
        <v>230</v>
      </c>
      <c r="H969" s="152" t="s">
        <v>231</v>
      </c>
      <c r="I969" s="152" t="s">
        <v>232</v>
      </c>
      <c r="J969" s="152" t="s">
        <v>235</v>
      </c>
      <c r="K969" s="152" t="s">
        <v>236</v>
      </c>
      <c r="L969" s="152" t="s">
        <v>237</v>
      </c>
      <c r="M969" s="152" t="s">
        <v>238</v>
      </c>
      <c r="N969" s="152" t="s">
        <v>239</v>
      </c>
      <c r="O969" s="152" t="s">
        <v>240</v>
      </c>
      <c r="P969" s="152" t="s">
        <v>241</v>
      </c>
      <c r="Q969" s="152" t="s">
        <v>242</v>
      </c>
      <c r="R969" s="152" t="s">
        <v>245</v>
      </c>
      <c r="S969" s="152" t="s">
        <v>246</v>
      </c>
      <c r="T969" s="152" t="s">
        <v>247</v>
      </c>
      <c r="U969" s="15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7" t="s">
        <v>3</v>
      </c>
    </row>
    <row r="970" spans="1:65">
      <c r="A970" s="29"/>
      <c r="B970" s="19"/>
      <c r="C970" s="9"/>
      <c r="D970" s="10" t="s">
        <v>261</v>
      </c>
      <c r="E970" s="11" t="s">
        <v>261</v>
      </c>
      <c r="F970" s="11" t="s">
        <v>261</v>
      </c>
      <c r="G970" s="11" t="s">
        <v>261</v>
      </c>
      <c r="H970" s="11" t="s">
        <v>277</v>
      </c>
      <c r="I970" s="11" t="s">
        <v>276</v>
      </c>
      <c r="J970" s="11" t="s">
        <v>261</v>
      </c>
      <c r="K970" s="11" t="s">
        <v>261</v>
      </c>
      <c r="L970" s="11" t="s">
        <v>261</v>
      </c>
      <c r="M970" s="11" t="s">
        <v>261</v>
      </c>
      <c r="N970" s="11" t="s">
        <v>261</v>
      </c>
      <c r="O970" s="11" t="s">
        <v>277</v>
      </c>
      <c r="P970" s="11" t="s">
        <v>277</v>
      </c>
      <c r="Q970" s="11" t="s">
        <v>261</v>
      </c>
      <c r="R970" s="11" t="s">
        <v>277</v>
      </c>
      <c r="S970" s="11" t="s">
        <v>261</v>
      </c>
      <c r="T970" s="11" t="s">
        <v>261</v>
      </c>
      <c r="U970" s="15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7">
        <v>2</v>
      </c>
    </row>
    <row r="971" spans="1:65">
      <c r="A971" s="29"/>
      <c r="B971" s="19"/>
      <c r="C971" s="9"/>
      <c r="D971" s="25" t="s">
        <v>278</v>
      </c>
      <c r="E971" s="25" t="s">
        <v>253</v>
      </c>
      <c r="F971" s="25" t="s">
        <v>279</v>
      </c>
      <c r="G971" s="25" t="s">
        <v>279</v>
      </c>
      <c r="H971" s="25" t="s">
        <v>280</v>
      </c>
      <c r="I971" s="25" t="s">
        <v>279</v>
      </c>
      <c r="J971" s="25" t="s">
        <v>279</v>
      </c>
      <c r="K971" s="25" t="s">
        <v>280</v>
      </c>
      <c r="L971" s="25" t="s">
        <v>280</v>
      </c>
      <c r="M971" s="25" t="s">
        <v>281</v>
      </c>
      <c r="N971" s="25" t="s">
        <v>281</v>
      </c>
      <c r="O971" s="25" t="s">
        <v>280</v>
      </c>
      <c r="P971" s="25" t="s">
        <v>279</v>
      </c>
      <c r="Q971" s="25" t="s">
        <v>279</v>
      </c>
      <c r="R971" s="25" t="s">
        <v>278</v>
      </c>
      <c r="S971" s="25" t="s">
        <v>279</v>
      </c>
      <c r="T971" s="25" t="s">
        <v>279</v>
      </c>
      <c r="U971" s="15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7">
        <v>3</v>
      </c>
    </row>
    <row r="972" spans="1:65">
      <c r="A972" s="29"/>
      <c r="B972" s="18">
        <v>1</v>
      </c>
      <c r="C972" s="14">
        <v>1</v>
      </c>
      <c r="D972" s="21">
        <v>4.3</v>
      </c>
      <c r="E972" s="21">
        <v>4</v>
      </c>
      <c r="F972" s="21">
        <v>4.0999999999999996</v>
      </c>
      <c r="G972" s="21">
        <v>4.2</v>
      </c>
      <c r="H972" s="147">
        <v>6.01</v>
      </c>
      <c r="I972" s="147" t="s">
        <v>265</v>
      </c>
      <c r="J972" s="21">
        <v>5.2</v>
      </c>
      <c r="K972" s="21">
        <v>4.91</v>
      </c>
      <c r="L972" s="147">
        <v>7.44</v>
      </c>
      <c r="M972" s="147">
        <v>5</v>
      </c>
      <c r="N972" s="21">
        <v>4</v>
      </c>
      <c r="O972" s="147">
        <v>7.13</v>
      </c>
      <c r="P972" s="147">
        <v>2.2999999999999998</v>
      </c>
      <c r="Q972" s="21">
        <v>4.0999999999999996</v>
      </c>
      <c r="R972" s="21">
        <v>4.0999999999999996</v>
      </c>
      <c r="S972" s="21">
        <v>4.5</v>
      </c>
      <c r="T972" s="21">
        <v>4.0999999999999996</v>
      </c>
      <c r="U972" s="15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7">
        <v>1</v>
      </c>
    </row>
    <row r="973" spans="1:65">
      <c r="A973" s="29"/>
      <c r="B973" s="19">
        <v>1</v>
      </c>
      <c r="C973" s="9">
        <v>2</v>
      </c>
      <c r="D973" s="11">
        <v>4</v>
      </c>
      <c r="E973" s="11">
        <v>4.4000000000000004</v>
      </c>
      <c r="F973" s="11">
        <v>4.5999999999999996</v>
      </c>
      <c r="G973" s="11">
        <v>4.0999999999999996</v>
      </c>
      <c r="H973" s="148">
        <v>5.96</v>
      </c>
      <c r="I973" s="148" t="s">
        <v>265</v>
      </c>
      <c r="J973" s="11">
        <v>5.2</v>
      </c>
      <c r="K973" s="11">
        <v>4.72</v>
      </c>
      <c r="L973" s="148">
        <v>7.97</v>
      </c>
      <c r="M973" s="148">
        <v>6</v>
      </c>
      <c r="N973" s="11">
        <v>3.6</v>
      </c>
      <c r="O973" s="148">
        <v>7</v>
      </c>
      <c r="P973" s="148">
        <v>2.5</v>
      </c>
      <c r="Q973" s="11">
        <v>4.5</v>
      </c>
      <c r="R973" s="11">
        <v>4.0999999999999996</v>
      </c>
      <c r="S973" s="11">
        <v>4.5999999999999996</v>
      </c>
      <c r="T973" s="11">
        <v>4.5999999999999996</v>
      </c>
      <c r="U973" s="15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7">
        <v>24</v>
      </c>
    </row>
    <row r="974" spans="1:65">
      <c r="A974" s="29"/>
      <c r="B974" s="19">
        <v>1</v>
      </c>
      <c r="C974" s="9">
        <v>3</v>
      </c>
      <c r="D974" s="11">
        <v>4.5999999999999996</v>
      </c>
      <c r="E974" s="11">
        <v>4.5</v>
      </c>
      <c r="F974" s="11">
        <v>4.2</v>
      </c>
      <c r="G974" s="11">
        <v>4.3</v>
      </c>
      <c r="H974" s="148">
        <v>6.14</v>
      </c>
      <c r="I974" s="148" t="s">
        <v>265</v>
      </c>
      <c r="J974" s="11">
        <v>5.0999999999999996</v>
      </c>
      <c r="K974" s="11">
        <v>4.59</v>
      </c>
      <c r="L974" s="148">
        <v>7.7700000000000005</v>
      </c>
      <c r="M974" s="148">
        <v>6</v>
      </c>
      <c r="N974" s="11">
        <v>3.9</v>
      </c>
      <c r="O974" s="148">
        <v>6.79</v>
      </c>
      <c r="P974" s="148">
        <v>2.5</v>
      </c>
      <c r="Q974" s="11">
        <v>4.5</v>
      </c>
      <c r="R974" s="11">
        <v>4.0999999999999996</v>
      </c>
      <c r="S974" s="11">
        <v>4.5999999999999996</v>
      </c>
      <c r="T974" s="11">
        <v>4.4000000000000004</v>
      </c>
      <c r="U974" s="15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7">
        <v>16</v>
      </c>
    </row>
    <row r="975" spans="1:65">
      <c r="A975" s="29"/>
      <c r="B975" s="19">
        <v>1</v>
      </c>
      <c r="C975" s="9">
        <v>4</v>
      </c>
      <c r="D975" s="11">
        <v>4.2</v>
      </c>
      <c r="E975" s="11">
        <v>4</v>
      </c>
      <c r="F975" s="11">
        <v>4.4000000000000004</v>
      </c>
      <c r="G975" s="11">
        <v>4.2</v>
      </c>
      <c r="H975" s="148">
        <v>5.94</v>
      </c>
      <c r="I975" s="148" t="s">
        <v>265</v>
      </c>
      <c r="J975" s="11">
        <v>5.0999999999999996</v>
      </c>
      <c r="K975" s="11">
        <v>4.93</v>
      </c>
      <c r="L975" s="148">
        <v>8.01</v>
      </c>
      <c r="M975" s="148">
        <v>6</v>
      </c>
      <c r="N975" s="11">
        <v>4.2</v>
      </c>
      <c r="O975" s="148">
        <v>7.04</v>
      </c>
      <c r="P975" s="148">
        <v>2.6</v>
      </c>
      <c r="Q975" s="11">
        <v>4.5999999999999996</v>
      </c>
      <c r="R975" s="11">
        <v>4.3</v>
      </c>
      <c r="S975" s="11">
        <v>4.4000000000000004</v>
      </c>
      <c r="T975" s="11">
        <v>4.7</v>
      </c>
      <c r="U975" s="15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7">
        <v>4.3878787878787877</v>
      </c>
    </row>
    <row r="976" spans="1:65">
      <c r="A976" s="29"/>
      <c r="B976" s="19">
        <v>1</v>
      </c>
      <c r="C976" s="9">
        <v>5</v>
      </c>
      <c r="D976" s="11">
        <v>4.2</v>
      </c>
      <c r="E976" s="11">
        <v>4.3</v>
      </c>
      <c r="F976" s="11">
        <v>4.3</v>
      </c>
      <c r="G976" s="11">
        <v>4.3</v>
      </c>
      <c r="H976" s="148">
        <v>6.05</v>
      </c>
      <c r="I976" s="148" t="s">
        <v>265</v>
      </c>
      <c r="J976" s="11">
        <v>5.2</v>
      </c>
      <c r="K976" s="11">
        <v>4.6900000000000004</v>
      </c>
      <c r="L976" s="148">
        <v>8.24</v>
      </c>
      <c r="M976" s="148">
        <v>5</v>
      </c>
      <c r="N976" s="11">
        <v>3.7</v>
      </c>
      <c r="O976" s="148">
        <v>7.07</v>
      </c>
      <c r="P976" s="148">
        <v>2.7</v>
      </c>
      <c r="Q976" s="11">
        <v>4.2</v>
      </c>
      <c r="R976" s="11">
        <v>4.3</v>
      </c>
      <c r="S976" s="11">
        <v>4.5</v>
      </c>
      <c r="T976" s="11">
        <v>3.9</v>
      </c>
      <c r="U976" s="15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7">
        <v>112</v>
      </c>
    </row>
    <row r="977" spans="1:65">
      <c r="A977" s="29"/>
      <c r="B977" s="19">
        <v>1</v>
      </c>
      <c r="C977" s="9">
        <v>6</v>
      </c>
      <c r="D977" s="11">
        <v>4</v>
      </c>
      <c r="E977" s="11">
        <v>3.9</v>
      </c>
      <c r="F977" s="11">
        <v>4.4000000000000004</v>
      </c>
      <c r="G977" s="11">
        <v>4.2</v>
      </c>
      <c r="H977" s="148">
        <v>6.19</v>
      </c>
      <c r="I977" s="148" t="s">
        <v>265</v>
      </c>
      <c r="J977" s="11">
        <v>5.2</v>
      </c>
      <c r="K977" s="11">
        <v>4.8600000000000003</v>
      </c>
      <c r="L977" s="148">
        <v>7.8299999999999992</v>
      </c>
      <c r="M977" s="148">
        <v>6</v>
      </c>
      <c r="N977" s="11">
        <v>4</v>
      </c>
      <c r="O977" s="148">
        <v>7.26</v>
      </c>
      <c r="P977" s="148">
        <v>2.9</v>
      </c>
      <c r="Q977" s="11">
        <v>4.5999999999999996</v>
      </c>
      <c r="R977" s="11">
        <v>4.4000000000000004</v>
      </c>
      <c r="S977" s="11">
        <v>4.3</v>
      </c>
      <c r="T977" s="11">
        <v>4.4000000000000004</v>
      </c>
      <c r="U977" s="15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55"/>
    </row>
    <row r="978" spans="1:65">
      <c r="A978" s="29"/>
      <c r="B978" s="20" t="s">
        <v>254</v>
      </c>
      <c r="C978" s="12"/>
      <c r="D978" s="22">
        <v>4.2166666666666668</v>
      </c>
      <c r="E978" s="22">
        <v>4.1833333333333327</v>
      </c>
      <c r="F978" s="22">
        <v>4.333333333333333</v>
      </c>
      <c r="G978" s="22">
        <v>4.2166666666666668</v>
      </c>
      <c r="H978" s="22">
        <v>6.0483333333333329</v>
      </c>
      <c r="I978" s="22" t="s">
        <v>603</v>
      </c>
      <c r="J978" s="22">
        <v>5.166666666666667</v>
      </c>
      <c r="K978" s="22">
        <v>4.7833333333333332</v>
      </c>
      <c r="L978" s="22">
        <v>7.876666666666666</v>
      </c>
      <c r="M978" s="22">
        <v>5.666666666666667</v>
      </c>
      <c r="N978" s="22">
        <v>3.9</v>
      </c>
      <c r="O978" s="22">
        <v>7.0483333333333329</v>
      </c>
      <c r="P978" s="22">
        <v>2.5833333333333335</v>
      </c>
      <c r="Q978" s="22">
        <v>4.416666666666667</v>
      </c>
      <c r="R978" s="22">
        <v>4.2166666666666659</v>
      </c>
      <c r="S978" s="22">
        <v>4.4833333333333334</v>
      </c>
      <c r="T978" s="22">
        <v>4.3500000000000005</v>
      </c>
      <c r="U978" s="15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5"/>
    </row>
    <row r="979" spans="1:65">
      <c r="A979" s="29"/>
      <c r="B979" s="3" t="s">
        <v>255</v>
      </c>
      <c r="C979" s="28"/>
      <c r="D979" s="11">
        <v>4.2</v>
      </c>
      <c r="E979" s="11">
        <v>4.1500000000000004</v>
      </c>
      <c r="F979" s="11">
        <v>4.3499999999999996</v>
      </c>
      <c r="G979" s="11">
        <v>4.2</v>
      </c>
      <c r="H979" s="11">
        <v>6.0299999999999994</v>
      </c>
      <c r="I979" s="11" t="s">
        <v>603</v>
      </c>
      <c r="J979" s="11">
        <v>5.2</v>
      </c>
      <c r="K979" s="11">
        <v>4.79</v>
      </c>
      <c r="L979" s="11">
        <v>7.8999999999999995</v>
      </c>
      <c r="M979" s="11">
        <v>6</v>
      </c>
      <c r="N979" s="11">
        <v>3.95</v>
      </c>
      <c r="O979" s="11">
        <v>7.0549999999999997</v>
      </c>
      <c r="P979" s="11">
        <v>2.5499999999999998</v>
      </c>
      <c r="Q979" s="11">
        <v>4.5</v>
      </c>
      <c r="R979" s="11">
        <v>4.1999999999999993</v>
      </c>
      <c r="S979" s="11">
        <v>4.5</v>
      </c>
      <c r="T979" s="11">
        <v>4.4000000000000004</v>
      </c>
      <c r="U979" s="15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5"/>
    </row>
    <row r="980" spans="1:65">
      <c r="A980" s="29"/>
      <c r="B980" s="3" t="s">
        <v>256</v>
      </c>
      <c r="C980" s="28"/>
      <c r="D980" s="23">
        <v>0.22286019533929025</v>
      </c>
      <c r="E980" s="23">
        <v>0.24832774042918904</v>
      </c>
      <c r="F980" s="23">
        <v>0.17511900715418263</v>
      </c>
      <c r="G980" s="23">
        <v>7.5277265270908111E-2</v>
      </c>
      <c r="H980" s="23">
        <v>9.9481991670184539E-2</v>
      </c>
      <c r="I980" s="23" t="s">
        <v>603</v>
      </c>
      <c r="J980" s="23">
        <v>5.1639777949432496E-2</v>
      </c>
      <c r="K980" s="23">
        <v>0.13677231688710501</v>
      </c>
      <c r="L980" s="23">
        <v>0.26934488424075664</v>
      </c>
      <c r="M980" s="23">
        <v>0.51639777949432231</v>
      </c>
      <c r="N980" s="23">
        <v>0.21908902300206645</v>
      </c>
      <c r="O980" s="23">
        <v>0.15561705133649925</v>
      </c>
      <c r="P980" s="23">
        <v>0.20412414523193156</v>
      </c>
      <c r="Q980" s="23">
        <v>0.21369760566432805</v>
      </c>
      <c r="R980" s="23">
        <v>0.13291601358251282</v>
      </c>
      <c r="S980" s="23">
        <v>0.11690451944500106</v>
      </c>
      <c r="T980" s="23">
        <v>0.30166206257996719</v>
      </c>
      <c r="U980" s="205"/>
      <c r="V980" s="206"/>
      <c r="W980" s="206"/>
      <c r="X980" s="206"/>
      <c r="Y980" s="206"/>
      <c r="Z980" s="206"/>
      <c r="AA980" s="206"/>
      <c r="AB980" s="206"/>
      <c r="AC980" s="206"/>
      <c r="AD980" s="206"/>
      <c r="AE980" s="206"/>
      <c r="AF980" s="206"/>
      <c r="AG980" s="206"/>
      <c r="AH980" s="206"/>
      <c r="AI980" s="206"/>
      <c r="AJ980" s="206"/>
      <c r="AK980" s="206"/>
      <c r="AL980" s="206"/>
      <c r="AM980" s="206"/>
      <c r="AN980" s="206"/>
      <c r="AO980" s="206"/>
      <c r="AP980" s="206"/>
      <c r="AQ980" s="206"/>
      <c r="AR980" s="206"/>
      <c r="AS980" s="206"/>
      <c r="AT980" s="206"/>
      <c r="AU980" s="206"/>
      <c r="AV980" s="206"/>
      <c r="AW980" s="206"/>
      <c r="AX980" s="206"/>
      <c r="AY980" s="206"/>
      <c r="AZ980" s="206"/>
      <c r="BA980" s="206"/>
      <c r="BB980" s="206"/>
      <c r="BC980" s="206"/>
      <c r="BD980" s="206"/>
      <c r="BE980" s="206"/>
      <c r="BF980" s="206"/>
      <c r="BG980" s="206"/>
      <c r="BH980" s="206"/>
      <c r="BI980" s="206"/>
      <c r="BJ980" s="206"/>
      <c r="BK980" s="206"/>
      <c r="BL980" s="206"/>
      <c r="BM980" s="56"/>
    </row>
    <row r="981" spans="1:65">
      <c r="A981" s="29"/>
      <c r="B981" s="3" t="s">
        <v>86</v>
      </c>
      <c r="C981" s="28"/>
      <c r="D981" s="13">
        <v>5.2852220238566852E-2</v>
      </c>
      <c r="E981" s="13">
        <v>5.9361212851598982E-2</v>
      </c>
      <c r="F981" s="13">
        <v>4.0412078574042151E-2</v>
      </c>
      <c r="G981" s="13">
        <v>1.7852315874523662E-2</v>
      </c>
      <c r="H981" s="13">
        <v>1.6447835492452666E-2</v>
      </c>
      <c r="I981" s="13" t="s">
        <v>603</v>
      </c>
      <c r="J981" s="13">
        <v>9.9947957321482248E-3</v>
      </c>
      <c r="K981" s="13">
        <v>2.859351572552718E-2</v>
      </c>
      <c r="L981" s="13">
        <v>3.419528788498815E-2</v>
      </c>
      <c r="M981" s="13">
        <v>9.1129019910762749E-2</v>
      </c>
      <c r="N981" s="13">
        <v>5.6176672564632428E-2</v>
      </c>
      <c r="O981" s="13">
        <v>2.2078560132868186E-2</v>
      </c>
      <c r="P981" s="13">
        <v>7.9015798154296088E-2</v>
      </c>
      <c r="Q981" s="13">
        <v>4.8384363546640309E-2</v>
      </c>
      <c r="R981" s="13">
        <v>3.1521584248817278E-2</v>
      </c>
      <c r="S981" s="13">
        <v>2.6075357497026257E-2</v>
      </c>
      <c r="T981" s="13">
        <v>6.9347600593095901E-2</v>
      </c>
      <c r="U981" s="15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55"/>
    </row>
    <row r="982" spans="1:65">
      <c r="A982" s="29"/>
      <c r="B982" s="3" t="s">
        <v>257</v>
      </c>
      <c r="C982" s="28"/>
      <c r="D982" s="13">
        <v>-3.9019337016574562E-2</v>
      </c>
      <c r="E982" s="13">
        <v>-4.6616022099447596E-2</v>
      </c>
      <c r="F982" s="13">
        <v>-1.2430939226519389E-2</v>
      </c>
      <c r="G982" s="13">
        <v>-3.9019337016574562E-2</v>
      </c>
      <c r="H982" s="13">
        <v>0.37841850828729284</v>
      </c>
      <c r="I982" s="13" t="s">
        <v>603</v>
      </c>
      <c r="J982" s="13">
        <v>0.17748618784530401</v>
      </c>
      <c r="K982" s="13">
        <v>9.0124309392265234E-2</v>
      </c>
      <c r="L982" s="13">
        <v>0.7950966850828729</v>
      </c>
      <c r="M982" s="13">
        <v>0.29143646408839796</v>
      </c>
      <c r="N982" s="13">
        <v>-0.11118784530386738</v>
      </c>
      <c r="O982" s="13">
        <v>0.60631906077348052</v>
      </c>
      <c r="P982" s="13">
        <v>-0.41125690607734799</v>
      </c>
      <c r="Q982" s="13">
        <v>6.5607734806631957E-3</v>
      </c>
      <c r="R982" s="13">
        <v>-3.9019337016574673E-2</v>
      </c>
      <c r="S982" s="13">
        <v>2.1754143646408819E-2</v>
      </c>
      <c r="T982" s="13">
        <v>-8.6325966850827607E-3</v>
      </c>
      <c r="U982" s="15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5"/>
    </row>
    <row r="983" spans="1:65">
      <c r="A983" s="29"/>
      <c r="B983" s="45" t="s">
        <v>258</v>
      </c>
      <c r="C983" s="46"/>
      <c r="D983" s="44">
        <v>0.37</v>
      </c>
      <c r="E983" s="44">
        <v>0.45</v>
      </c>
      <c r="F983" s="44">
        <v>0.11</v>
      </c>
      <c r="G983" s="44">
        <v>0.37</v>
      </c>
      <c r="H983" s="44">
        <v>3.74</v>
      </c>
      <c r="I983" s="44">
        <v>12.62</v>
      </c>
      <c r="J983" s="44">
        <v>1.76</v>
      </c>
      <c r="K983" s="44">
        <v>0.9</v>
      </c>
      <c r="L983" s="44">
        <v>7.85</v>
      </c>
      <c r="M983" s="44" t="s">
        <v>259</v>
      </c>
      <c r="N983" s="44">
        <v>1.0900000000000001</v>
      </c>
      <c r="O983" s="44">
        <v>5.99</v>
      </c>
      <c r="P983" s="44">
        <v>4.05</v>
      </c>
      <c r="Q983" s="44">
        <v>7.0000000000000007E-2</v>
      </c>
      <c r="R983" s="44">
        <v>0.37</v>
      </c>
      <c r="S983" s="44">
        <v>0.22</v>
      </c>
      <c r="T983" s="44">
        <v>7.0000000000000007E-2</v>
      </c>
      <c r="U983" s="15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5"/>
    </row>
    <row r="984" spans="1:65">
      <c r="B984" s="30" t="s">
        <v>294</v>
      </c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BM984" s="55"/>
    </row>
    <row r="985" spans="1:65">
      <c r="BM985" s="55"/>
    </row>
    <row r="986" spans="1:65" ht="15">
      <c r="B986" s="8" t="s">
        <v>528</v>
      </c>
      <c r="BM986" s="27" t="s">
        <v>66</v>
      </c>
    </row>
    <row r="987" spans="1:65" ht="15">
      <c r="A987" s="24" t="s">
        <v>62</v>
      </c>
      <c r="B987" s="18" t="s">
        <v>108</v>
      </c>
      <c r="C987" s="15" t="s">
        <v>109</v>
      </c>
      <c r="D987" s="16" t="s">
        <v>224</v>
      </c>
      <c r="E987" s="17" t="s">
        <v>224</v>
      </c>
      <c r="F987" s="17" t="s">
        <v>224</v>
      </c>
      <c r="G987" s="17" t="s">
        <v>224</v>
      </c>
      <c r="H987" s="17" t="s">
        <v>224</v>
      </c>
      <c r="I987" s="17" t="s">
        <v>224</v>
      </c>
      <c r="J987" s="17" t="s">
        <v>224</v>
      </c>
      <c r="K987" s="17" t="s">
        <v>224</v>
      </c>
      <c r="L987" s="17" t="s">
        <v>224</v>
      </c>
      <c r="M987" s="17" t="s">
        <v>224</v>
      </c>
      <c r="N987" s="17" t="s">
        <v>224</v>
      </c>
      <c r="O987" s="17" t="s">
        <v>224</v>
      </c>
      <c r="P987" s="17" t="s">
        <v>224</v>
      </c>
      <c r="Q987" s="17" t="s">
        <v>224</v>
      </c>
      <c r="R987" s="17" t="s">
        <v>224</v>
      </c>
      <c r="S987" s="17" t="s">
        <v>224</v>
      </c>
      <c r="T987" s="17" t="s">
        <v>224</v>
      </c>
      <c r="U987" s="17" t="s">
        <v>224</v>
      </c>
      <c r="V987" s="17" t="s">
        <v>224</v>
      </c>
      <c r="W987" s="17" t="s">
        <v>224</v>
      </c>
      <c r="X987" s="15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7">
        <v>1</v>
      </c>
    </row>
    <row r="988" spans="1:65">
      <c r="A988" s="29"/>
      <c r="B988" s="19" t="s">
        <v>225</v>
      </c>
      <c r="C988" s="9" t="s">
        <v>225</v>
      </c>
      <c r="D988" s="151" t="s">
        <v>227</v>
      </c>
      <c r="E988" s="152" t="s">
        <v>228</v>
      </c>
      <c r="F988" s="152" t="s">
        <v>229</v>
      </c>
      <c r="G988" s="152" t="s">
        <v>230</v>
      </c>
      <c r="H988" s="152" t="s">
        <v>231</v>
      </c>
      <c r="I988" s="152" t="s">
        <v>232</v>
      </c>
      <c r="J988" s="152" t="s">
        <v>234</v>
      </c>
      <c r="K988" s="152" t="s">
        <v>235</v>
      </c>
      <c r="L988" s="152" t="s">
        <v>236</v>
      </c>
      <c r="M988" s="152" t="s">
        <v>237</v>
      </c>
      <c r="N988" s="152" t="s">
        <v>238</v>
      </c>
      <c r="O988" s="152" t="s">
        <v>239</v>
      </c>
      <c r="P988" s="152" t="s">
        <v>240</v>
      </c>
      <c r="Q988" s="152" t="s">
        <v>241</v>
      </c>
      <c r="R988" s="152" t="s">
        <v>242</v>
      </c>
      <c r="S988" s="152" t="s">
        <v>243</v>
      </c>
      <c r="T988" s="152" t="s">
        <v>244</v>
      </c>
      <c r="U988" s="152" t="s">
        <v>245</v>
      </c>
      <c r="V988" s="152" t="s">
        <v>246</v>
      </c>
      <c r="W988" s="152" t="s">
        <v>247</v>
      </c>
      <c r="X988" s="15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7" t="s">
        <v>1</v>
      </c>
    </row>
    <row r="989" spans="1:65">
      <c r="A989" s="29"/>
      <c r="B989" s="19"/>
      <c r="C989" s="9"/>
      <c r="D989" s="10" t="s">
        <v>276</v>
      </c>
      <c r="E989" s="11" t="s">
        <v>261</v>
      </c>
      <c r="F989" s="11" t="s">
        <v>261</v>
      </c>
      <c r="G989" s="11" t="s">
        <v>261</v>
      </c>
      <c r="H989" s="11" t="s">
        <v>277</v>
      </c>
      <c r="I989" s="11" t="s">
        <v>276</v>
      </c>
      <c r="J989" s="11" t="s">
        <v>277</v>
      </c>
      <c r="K989" s="11" t="s">
        <v>261</v>
      </c>
      <c r="L989" s="11" t="s">
        <v>276</v>
      </c>
      <c r="M989" s="11" t="s">
        <v>276</v>
      </c>
      <c r="N989" s="11" t="s">
        <v>276</v>
      </c>
      <c r="O989" s="11" t="s">
        <v>261</v>
      </c>
      <c r="P989" s="11" t="s">
        <v>277</v>
      </c>
      <c r="Q989" s="11" t="s">
        <v>277</v>
      </c>
      <c r="R989" s="11" t="s">
        <v>261</v>
      </c>
      <c r="S989" s="11" t="s">
        <v>276</v>
      </c>
      <c r="T989" s="11" t="s">
        <v>276</v>
      </c>
      <c r="U989" s="11" t="s">
        <v>277</v>
      </c>
      <c r="V989" s="11" t="s">
        <v>261</v>
      </c>
      <c r="W989" s="11" t="s">
        <v>261</v>
      </c>
      <c r="X989" s="15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7">
        <v>3</v>
      </c>
    </row>
    <row r="990" spans="1:65">
      <c r="A990" s="29"/>
      <c r="B990" s="19"/>
      <c r="C990" s="9"/>
      <c r="D990" s="25" t="s">
        <v>278</v>
      </c>
      <c r="E990" s="25" t="s">
        <v>253</v>
      </c>
      <c r="F990" s="25" t="s">
        <v>279</v>
      </c>
      <c r="G990" s="25" t="s">
        <v>279</v>
      </c>
      <c r="H990" s="25" t="s">
        <v>280</v>
      </c>
      <c r="I990" s="25" t="s">
        <v>279</v>
      </c>
      <c r="J990" s="25" t="s">
        <v>281</v>
      </c>
      <c r="K990" s="25" t="s">
        <v>279</v>
      </c>
      <c r="L990" s="25" t="s">
        <v>280</v>
      </c>
      <c r="M990" s="25" t="s">
        <v>280</v>
      </c>
      <c r="N990" s="25" t="s">
        <v>281</v>
      </c>
      <c r="O990" s="25" t="s">
        <v>281</v>
      </c>
      <c r="P990" s="25" t="s">
        <v>280</v>
      </c>
      <c r="Q990" s="25" t="s">
        <v>279</v>
      </c>
      <c r="R990" s="25" t="s">
        <v>279</v>
      </c>
      <c r="S990" s="25" t="s">
        <v>279</v>
      </c>
      <c r="T990" s="25" t="s">
        <v>278</v>
      </c>
      <c r="U990" s="25" t="s">
        <v>278</v>
      </c>
      <c r="V990" s="25" t="s">
        <v>279</v>
      </c>
      <c r="W990" s="25" t="s">
        <v>279</v>
      </c>
      <c r="X990" s="15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7">
        <v>3</v>
      </c>
    </row>
    <row r="991" spans="1:65">
      <c r="A991" s="29"/>
      <c r="B991" s="18">
        <v>1</v>
      </c>
      <c r="C991" s="14">
        <v>1</v>
      </c>
      <c r="D991" s="204">
        <v>0.21</v>
      </c>
      <c r="E991" s="204">
        <v>0.21</v>
      </c>
      <c r="F991" s="204">
        <v>0.20899999999999999</v>
      </c>
      <c r="G991" s="204">
        <v>0.20499999999999996</v>
      </c>
      <c r="H991" s="204">
        <v>0.2137</v>
      </c>
      <c r="I991" s="204">
        <v>0.21</v>
      </c>
      <c r="J991" s="204">
        <v>0.19</v>
      </c>
      <c r="K991" s="204">
        <v>0.216</v>
      </c>
      <c r="L991" s="204">
        <v>0.20749999999999999</v>
      </c>
      <c r="M991" s="212">
        <v>0.19519999999999998</v>
      </c>
      <c r="N991" s="204">
        <v>0.2</v>
      </c>
      <c r="O991" s="204">
        <v>0.191</v>
      </c>
      <c r="P991" s="204">
        <v>0.214</v>
      </c>
      <c r="Q991" s="204">
        <v>0.21</v>
      </c>
      <c r="R991" s="204">
        <v>0.19900000000000001</v>
      </c>
      <c r="S991" s="204">
        <v>0.20633333333333331</v>
      </c>
      <c r="T991" s="204">
        <v>0.19469999999999998</v>
      </c>
      <c r="U991" s="203">
        <v>0.24</v>
      </c>
      <c r="V991" s="204">
        <v>0.20100000000000001</v>
      </c>
      <c r="W991" s="204">
        <v>0.19700000000000001</v>
      </c>
      <c r="X991" s="205"/>
      <c r="Y991" s="206"/>
      <c r="Z991" s="206"/>
      <c r="AA991" s="206"/>
      <c r="AB991" s="206"/>
      <c r="AC991" s="206"/>
      <c r="AD991" s="206"/>
      <c r="AE991" s="206"/>
      <c r="AF991" s="206"/>
      <c r="AG991" s="206"/>
      <c r="AH991" s="206"/>
      <c r="AI991" s="206"/>
      <c r="AJ991" s="206"/>
      <c r="AK991" s="206"/>
      <c r="AL991" s="206"/>
      <c r="AM991" s="206"/>
      <c r="AN991" s="206"/>
      <c r="AO991" s="206"/>
      <c r="AP991" s="206"/>
      <c r="AQ991" s="206"/>
      <c r="AR991" s="206"/>
      <c r="AS991" s="206"/>
      <c r="AT991" s="206"/>
      <c r="AU991" s="206"/>
      <c r="AV991" s="206"/>
      <c r="AW991" s="206"/>
      <c r="AX991" s="206"/>
      <c r="AY991" s="206"/>
      <c r="AZ991" s="206"/>
      <c r="BA991" s="206"/>
      <c r="BB991" s="206"/>
      <c r="BC991" s="206"/>
      <c r="BD991" s="206"/>
      <c r="BE991" s="206"/>
      <c r="BF991" s="206"/>
      <c r="BG991" s="206"/>
      <c r="BH991" s="206"/>
      <c r="BI991" s="206"/>
      <c r="BJ991" s="206"/>
      <c r="BK991" s="206"/>
      <c r="BL991" s="206"/>
      <c r="BM991" s="207">
        <v>1</v>
      </c>
    </row>
    <row r="992" spans="1:65">
      <c r="A992" s="29"/>
      <c r="B992" s="19">
        <v>1</v>
      </c>
      <c r="C992" s="9">
        <v>2</v>
      </c>
      <c r="D992" s="23">
        <v>0.21</v>
      </c>
      <c r="E992" s="23">
        <v>0.20899999999999999</v>
      </c>
      <c r="F992" s="23">
        <v>0.214</v>
      </c>
      <c r="G992" s="23">
        <v>0.20499999999999996</v>
      </c>
      <c r="H992" s="23">
        <v>0.20930000000000001</v>
      </c>
      <c r="I992" s="23">
        <v>0.21</v>
      </c>
      <c r="J992" s="23">
        <v>0.2</v>
      </c>
      <c r="K992" s="23">
        <v>0.214</v>
      </c>
      <c r="L992" s="23">
        <v>0.2082</v>
      </c>
      <c r="M992" s="23">
        <v>0.20130000000000001</v>
      </c>
      <c r="N992" s="23">
        <v>0.2</v>
      </c>
      <c r="O992" s="23">
        <v>0.191</v>
      </c>
      <c r="P992" s="23">
        <v>0.217</v>
      </c>
      <c r="Q992" s="23">
        <v>0.22</v>
      </c>
      <c r="R992" s="23">
        <v>0.20599999999999999</v>
      </c>
      <c r="S992" s="23">
        <v>0.20633333333333331</v>
      </c>
      <c r="T992" s="23">
        <v>0.19319999999999998</v>
      </c>
      <c r="U992" s="209">
        <v>0.24</v>
      </c>
      <c r="V992" s="23">
        <v>0.20100000000000001</v>
      </c>
      <c r="W992" s="23">
        <v>0.20399999999999996</v>
      </c>
      <c r="X992" s="205"/>
      <c r="Y992" s="206"/>
      <c r="Z992" s="206"/>
      <c r="AA992" s="206"/>
      <c r="AB992" s="206"/>
      <c r="AC992" s="206"/>
      <c r="AD992" s="206"/>
      <c r="AE992" s="206"/>
      <c r="AF992" s="206"/>
      <c r="AG992" s="206"/>
      <c r="AH992" s="206"/>
      <c r="AI992" s="206"/>
      <c r="AJ992" s="206"/>
      <c r="AK992" s="206"/>
      <c r="AL992" s="206"/>
      <c r="AM992" s="206"/>
      <c r="AN992" s="206"/>
      <c r="AO992" s="206"/>
      <c r="AP992" s="206"/>
      <c r="AQ992" s="206"/>
      <c r="AR992" s="206"/>
      <c r="AS992" s="206"/>
      <c r="AT992" s="206"/>
      <c r="AU992" s="206"/>
      <c r="AV992" s="206"/>
      <c r="AW992" s="206"/>
      <c r="AX992" s="206"/>
      <c r="AY992" s="206"/>
      <c r="AZ992" s="206"/>
      <c r="BA992" s="206"/>
      <c r="BB992" s="206"/>
      <c r="BC992" s="206"/>
      <c r="BD992" s="206"/>
      <c r="BE992" s="206"/>
      <c r="BF992" s="206"/>
      <c r="BG992" s="206"/>
      <c r="BH992" s="206"/>
      <c r="BI992" s="206"/>
      <c r="BJ992" s="206"/>
      <c r="BK992" s="206"/>
      <c r="BL992" s="206"/>
      <c r="BM992" s="207">
        <v>25</v>
      </c>
    </row>
    <row r="993" spans="1:65">
      <c r="A993" s="29"/>
      <c r="B993" s="19">
        <v>1</v>
      </c>
      <c r="C993" s="9">
        <v>3</v>
      </c>
      <c r="D993" s="23">
        <v>0.22</v>
      </c>
      <c r="E993" s="210">
        <v>0.22100000000000003</v>
      </c>
      <c r="F993" s="23">
        <v>0.21299999999999999</v>
      </c>
      <c r="G993" s="23">
        <v>0.20300000000000001</v>
      </c>
      <c r="H993" s="23">
        <v>0.2147</v>
      </c>
      <c r="I993" s="23">
        <v>0.21</v>
      </c>
      <c r="J993" s="23">
        <v>0.19</v>
      </c>
      <c r="K993" s="23">
        <v>0.21299999999999999</v>
      </c>
      <c r="L993" s="23">
        <v>0.21020000000000003</v>
      </c>
      <c r="M993" s="23">
        <v>0.20019999999999999</v>
      </c>
      <c r="N993" s="23">
        <v>0.2</v>
      </c>
      <c r="O993" s="23">
        <v>0.19700000000000001</v>
      </c>
      <c r="P993" s="23">
        <v>0.21299999999999999</v>
      </c>
      <c r="Q993" s="23">
        <v>0.22</v>
      </c>
      <c r="R993" s="23">
        <v>0.20499999999999996</v>
      </c>
      <c r="S993" s="23">
        <v>0.20966666666666667</v>
      </c>
      <c r="T993" s="23">
        <v>0.1956</v>
      </c>
      <c r="U993" s="209">
        <v>0.24</v>
      </c>
      <c r="V993" s="23">
        <v>0.19900000000000001</v>
      </c>
      <c r="W993" s="23">
        <v>0.20899999999999999</v>
      </c>
      <c r="X993" s="205"/>
      <c r="Y993" s="206"/>
      <c r="Z993" s="206"/>
      <c r="AA993" s="206"/>
      <c r="AB993" s="206"/>
      <c r="AC993" s="206"/>
      <c r="AD993" s="206"/>
      <c r="AE993" s="206"/>
      <c r="AF993" s="206"/>
      <c r="AG993" s="206"/>
      <c r="AH993" s="206"/>
      <c r="AI993" s="206"/>
      <c r="AJ993" s="206"/>
      <c r="AK993" s="206"/>
      <c r="AL993" s="206"/>
      <c r="AM993" s="206"/>
      <c r="AN993" s="206"/>
      <c r="AO993" s="206"/>
      <c r="AP993" s="206"/>
      <c r="AQ993" s="206"/>
      <c r="AR993" s="206"/>
      <c r="AS993" s="206"/>
      <c r="AT993" s="206"/>
      <c r="AU993" s="206"/>
      <c r="AV993" s="206"/>
      <c r="AW993" s="206"/>
      <c r="AX993" s="206"/>
      <c r="AY993" s="206"/>
      <c r="AZ993" s="206"/>
      <c r="BA993" s="206"/>
      <c r="BB993" s="206"/>
      <c r="BC993" s="206"/>
      <c r="BD993" s="206"/>
      <c r="BE993" s="206"/>
      <c r="BF993" s="206"/>
      <c r="BG993" s="206"/>
      <c r="BH993" s="206"/>
      <c r="BI993" s="206"/>
      <c r="BJ993" s="206"/>
      <c r="BK993" s="206"/>
      <c r="BL993" s="206"/>
      <c r="BM993" s="207">
        <v>16</v>
      </c>
    </row>
    <row r="994" spans="1:65">
      <c r="A994" s="29"/>
      <c r="B994" s="19">
        <v>1</v>
      </c>
      <c r="C994" s="9">
        <v>4</v>
      </c>
      <c r="D994" s="23">
        <v>0.21</v>
      </c>
      <c r="E994" s="23">
        <v>0.21</v>
      </c>
      <c r="F994" s="23">
        <v>0.215</v>
      </c>
      <c r="G994" s="23">
        <v>0.20300000000000001</v>
      </c>
      <c r="H994" s="23">
        <v>0.20619999999999999</v>
      </c>
      <c r="I994" s="23">
        <v>0.21</v>
      </c>
      <c r="J994" s="23">
        <v>0.19</v>
      </c>
      <c r="K994" s="23">
        <v>0.214</v>
      </c>
      <c r="L994" s="23">
        <v>0.21389999999999998</v>
      </c>
      <c r="M994" s="23">
        <v>0.2036</v>
      </c>
      <c r="N994" s="23">
        <v>0.19</v>
      </c>
      <c r="O994" s="23">
        <v>0.19900000000000001</v>
      </c>
      <c r="P994" s="23">
        <v>0.22</v>
      </c>
      <c r="Q994" s="23">
        <v>0.21</v>
      </c>
      <c r="R994" s="23">
        <v>0.21</v>
      </c>
      <c r="S994" s="23">
        <v>0.20966666666666667</v>
      </c>
      <c r="T994" s="23">
        <v>0.19750000000000001</v>
      </c>
      <c r="U994" s="209">
        <v>0.24</v>
      </c>
      <c r="V994" s="23">
        <v>0.19900000000000001</v>
      </c>
      <c r="W994" s="23">
        <v>0.20399999999999996</v>
      </c>
      <c r="X994" s="205"/>
      <c r="Y994" s="206"/>
      <c r="Z994" s="206"/>
      <c r="AA994" s="206"/>
      <c r="AB994" s="206"/>
      <c r="AC994" s="206"/>
      <c r="AD994" s="206"/>
      <c r="AE994" s="206"/>
      <c r="AF994" s="206"/>
      <c r="AG994" s="206"/>
      <c r="AH994" s="206"/>
      <c r="AI994" s="206"/>
      <c r="AJ994" s="206"/>
      <c r="AK994" s="206"/>
      <c r="AL994" s="206"/>
      <c r="AM994" s="206"/>
      <c r="AN994" s="206"/>
      <c r="AO994" s="206"/>
      <c r="AP994" s="206"/>
      <c r="AQ994" s="206"/>
      <c r="AR994" s="206"/>
      <c r="AS994" s="206"/>
      <c r="AT994" s="206"/>
      <c r="AU994" s="206"/>
      <c r="AV994" s="206"/>
      <c r="AW994" s="206"/>
      <c r="AX994" s="206"/>
      <c r="AY994" s="206"/>
      <c r="AZ994" s="206"/>
      <c r="BA994" s="206"/>
      <c r="BB994" s="206"/>
      <c r="BC994" s="206"/>
      <c r="BD994" s="206"/>
      <c r="BE994" s="206"/>
      <c r="BF994" s="206"/>
      <c r="BG994" s="206"/>
      <c r="BH994" s="206"/>
      <c r="BI994" s="206"/>
      <c r="BJ994" s="206"/>
      <c r="BK994" s="206"/>
      <c r="BL994" s="206"/>
      <c r="BM994" s="207">
        <v>0.20573871345029243</v>
      </c>
    </row>
    <row r="995" spans="1:65">
      <c r="A995" s="29"/>
      <c r="B995" s="19">
        <v>1</v>
      </c>
      <c r="C995" s="9">
        <v>5</v>
      </c>
      <c r="D995" s="23">
        <v>0.21</v>
      </c>
      <c r="E995" s="23">
        <v>0.20899999999999999</v>
      </c>
      <c r="F995" s="23">
        <v>0.216</v>
      </c>
      <c r="G995" s="23">
        <v>0.20200000000000001</v>
      </c>
      <c r="H995" s="23">
        <v>0.20960000000000001</v>
      </c>
      <c r="I995" s="23">
        <v>0.2</v>
      </c>
      <c r="J995" s="23">
        <v>0.2</v>
      </c>
      <c r="K995" s="23">
        <v>0.21299999999999999</v>
      </c>
      <c r="L995" s="23">
        <v>0.20899999999999999</v>
      </c>
      <c r="M995" s="23">
        <v>0.2039</v>
      </c>
      <c r="N995" s="23">
        <v>0.2</v>
      </c>
      <c r="O995" s="23">
        <v>0.187</v>
      </c>
      <c r="P995" s="23">
        <v>0.22300000000000003</v>
      </c>
      <c r="Q995" s="23">
        <v>0.22</v>
      </c>
      <c r="R995" s="23">
        <v>0.20200000000000001</v>
      </c>
      <c r="S995" s="23">
        <v>0.20666666666666667</v>
      </c>
      <c r="T995" s="23">
        <v>0.19870000000000002</v>
      </c>
      <c r="U995" s="209">
        <v>0.24</v>
      </c>
      <c r="V995" s="23">
        <v>0.19400000000000001</v>
      </c>
      <c r="W995" s="23">
        <v>0.19600000000000001</v>
      </c>
      <c r="X995" s="205"/>
      <c r="Y995" s="206"/>
      <c r="Z995" s="206"/>
      <c r="AA995" s="206"/>
      <c r="AB995" s="206"/>
      <c r="AC995" s="206"/>
      <c r="AD995" s="206"/>
      <c r="AE995" s="206"/>
      <c r="AF995" s="206"/>
      <c r="AG995" s="206"/>
      <c r="AH995" s="206"/>
      <c r="AI995" s="206"/>
      <c r="AJ995" s="206"/>
      <c r="AK995" s="206"/>
      <c r="AL995" s="206"/>
      <c r="AM995" s="206"/>
      <c r="AN995" s="206"/>
      <c r="AO995" s="206"/>
      <c r="AP995" s="206"/>
      <c r="AQ995" s="206"/>
      <c r="AR995" s="206"/>
      <c r="AS995" s="206"/>
      <c r="AT995" s="206"/>
      <c r="AU995" s="206"/>
      <c r="AV995" s="206"/>
      <c r="AW995" s="206"/>
      <c r="AX995" s="206"/>
      <c r="AY995" s="206"/>
      <c r="AZ995" s="206"/>
      <c r="BA995" s="206"/>
      <c r="BB995" s="206"/>
      <c r="BC995" s="206"/>
      <c r="BD995" s="206"/>
      <c r="BE995" s="206"/>
      <c r="BF995" s="206"/>
      <c r="BG995" s="206"/>
      <c r="BH995" s="206"/>
      <c r="BI995" s="206"/>
      <c r="BJ995" s="206"/>
      <c r="BK995" s="206"/>
      <c r="BL995" s="206"/>
      <c r="BM995" s="207">
        <v>113</v>
      </c>
    </row>
    <row r="996" spans="1:65">
      <c r="A996" s="29"/>
      <c r="B996" s="19">
        <v>1</v>
      </c>
      <c r="C996" s="9">
        <v>6</v>
      </c>
      <c r="D996" s="23">
        <v>0.2</v>
      </c>
      <c r="E996" s="23">
        <v>0.21199999999999999</v>
      </c>
      <c r="F996" s="23">
        <v>0.215</v>
      </c>
      <c r="G996" s="23">
        <v>0.20499999999999996</v>
      </c>
      <c r="H996" s="23">
        <v>0.20990000000000003</v>
      </c>
      <c r="I996" s="23">
        <v>0.2</v>
      </c>
      <c r="J996" s="23">
        <v>0.19</v>
      </c>
      <c r="K996" s="23">
        <v>0.21</v>
      </c>
      <c r="L996" s="23">
        <v>0.2077</v>
      </c>
      <c r="M996" s="23">
        <v>0.2019</v>
      </c>
      <c r="N996" s="23">
        <v>0.2</v>
      </c>
      <c r="O996" s="23">
        <v>0.193</v>
      </c>
      <c r="P996" s="23">
        <v>0.22200000000000003</v>
      </c>
      <c r="Q996" s="23">
        <v>0.22</v>
      </c>
      <c r="R996" s="23">
        <v>0.20599999999999999</v>
      </c>
      <c r="S996" s="23">
        <v>0.20966666666666667</v>
      </c>
      <c r="T996" s="23">
        <v>0.19819999999999999</v>
      </c>
      <c r="U996" s="209">
        <v>0.24</v>
      </c>
      <c r="V996" s="23">
        <v>0.19600000000000001</v>
      </c>
      <c r="W996" s="23">
        <v>0.20499999999999996</v>
      </c>
      <c r="X996" s="205"/>
      <c r="Y996" s="206"/>
      <c r="Z996" s="206"/>
      <c r="AA996" s="206"/>
      <c r="AB996" s="206"/>
      <c r="AC996" s="206"/>
      <c r="AD996" s="206"/>
      <c r="AE996" s="206"/>
      <c r="AF996" s="206"/>
      <c r="AG996" s="206"/>
      <c r="AH996" s="206"/>
      <c r="AI996" s="206"/>
      <c r="AJ996" s="206"/>
      <c r="AK996" s="206"/>
      <c r="AL996" s="206"/>
      <c r="AM996" s="206"/>
      <c r="AN996" s="206"/>
      <c r="AO996" s="206"/>
      <c r="AP996" s="206"/>
      <c r="AQ996" s="206"/>
      <c r="AR996" s="206"/>
      <c r="AS996" s="206"/>
      <c r="AT996" s="206"/>
      <c r="AU996" s="206"/>
      <c r="AV996" s="206"/>
      <c r="AW996" s="206"/>
      <c r="AX996" s="206"/>
      <c r="AY996" s="206"/>
      <c r="AZ996" s="206"/>
      <c r="BA996" s="206"/>
      <c r="BB996" s="206"/>
      <c r="BC996" s="206"/>
      <c r="BD996" s="206"/>
      <c r="BE996" s="206"/>
      <c r="BF996" s="206"/>
      <c r="BG996" s="206"/>
      <c r="BH996" s="206"/>
      <c r="BI996" s="206"/>
      <c r="BJ996" s="206"/>
      <c r="BK996" s="206"/>
      <c r="BL996" s="206"/>
      <c r="BM996" s="56"/>
    </row>
    <row r="997" spans="1:65">
      <c r="A997" s="29"/>
      <c r="B997" s="20" t="s">
        <v>254</v>
      </c>
      <c r="C997" s="12"/>
      <c r="D997" s="211">
        <v>0.21</v>
      </c>
      <c r="E997" s="211">
        <v>0.21183333333333332</v>
      </c>
      <c r="F997" s="211">
        <v>0.21366666666666667</v>
      </c>
      <c r="G997" s="211">
        <v>0.20383333333333331</v>
      </c>
      <c r="H997" s="211">
        <v>0.21056666666666668</v>
      </c>
      <c r="I997" s="211">
        <v>0.20666666666666667</v>
      </c>
      <c r="J997" s="211">
        <v>0.19333333333333333</v>
      </c>
      <c r="K997" s="211">
        <v>0.21333333333333335</v>
      </c>
      <c r="L997" s="211">
        <v>0.20941666666666667</v>
      </c>
      <c r="M997" s="211">
        <v>0.20101666666666665</v>
      </c>
      <c r="N997" s="211">
        <v>0.19833333333333333</v>
      </c>
      <c r="O997" s="211">
        <v>0.19300000000000003</v>
      </c>
      <c r="P997" s="211">
        <v>0.21816666666666665</v>
      </c>
      <c r="Q997" s="211">
        <v>0.21666666666666667</v>
      </c>
      <c r="R997" s="211">
        <v>0.20466666666666666</v>
      </c>
      <c r="S997" s="211">
        <v>0.20805555555555555</v>
      </c>
      <c r="T997" s="211">
        <v>0.19631666666666667</v>
      </c>
      <c r="U997" s="211">
        <v>0.24</v>
      </c>
      <c r="V997" s="211">
        <v>0.19833333333333333</v>
      </c>
      <c r="W997" s="211">
        <v>0.20249999999999999</v>
      </c>
      <c r="X997" s="205"/>
      <c r="Y997" s="206"/>
      <c r="Z997" s="206"/>
      <c r="AA997" s="206"/>
      <c r="AB997" s="206"/>
      <c r="AC997" s="206"/>
      <c r="AD997" s="206"/>
      <c r="AE997" s="206"/>
      <c r="AF997" s="206"/>
      <c r="AG997" s="206"/>
      <c r="AH997" s="206"/>
      <c r="AI997" s="206"/>
      <c r="AJ997" s="206"/>
      <c r="AK997" s="206"/>
      <c r="AL997" s="206"/>
      <c r="AM997" s="206"/>
      <c r="AN997" s="206"/>
      <c r="AO997" s="206"/>
      <c r="AP997" s="206"/>
      <c r="AQ997" s="206"/>
      <c r="AR997" s="206"/>
      <c r="AS997" s="206"/>
      <c r="AT997" s="206"/>
      <c r="AU997" s="206"/>
      <c r="AV997" s="206"/>
      <c r="AW997" s="206"/>
      <c r="AX997" s="206"/>
      <c r="AY997" s="206"/>
      <c r="AZ997" s="206"/>
      <c r="BA997" s="206"/>
      <c r="BB997" s="206"/>
      <c r="BC997" s="206"/>
      <c r="BD997" s="206"/>
      <c r="BE997" s="206"/>
      <c r="BF997" s="206"/>
      <c r="BG997" s="206"/>
      <c r="BH997" s="206"/>
      <c r="BI997" s="206"/>
      <c r="BJ997" s="206"/>
      <c r="BK997" s="206"/>
      <c r="BL997" s="206"/>
      <c r="BM997" s="56"/>
    </row>
    <row r="998" spans="1:65">
      <c r="A998" s="29"/>
      <c r="B998" s="3" t="s">
        <v>255</v>
      </c>
      <c r="C998" s="28"/>
      <c r="D998" s="23">
        <v>0.21</v>
      </c>
      <c r="E998" s="23">
        <v>0.21</v>
      </c>
      <c r="F998" s="23">
        <v>0.2145</v>
      </c>
      <c r="G998" s="23">
        <v>0.20399999999999999</v>
      </c>
      <c r="H998" s="23">
        <v>0.20975000000000002</v>
      </c>
      <c r="I998" s="23">
        <v>0.21</v>
      </c>
      <c r="J998" s="23">
        <v>0.19</v>
      </c>
      <c r="K998" s="23">
        <v>0.2135</v>
      </c>
      <c r="L998" s="23">
        <v>0.20860000000000001</v>
      </c>
      <c r="M998" s="23">
        <v>0.2016</v>
      </c>
      <c r="N998" s="23">
        <v>0.2</v>
      </c>
      <c r="O998" s="23">
        <v>0.192</v>
      </c>
      <c r="P998" s="23">
        <v>0.2185</v>
      </c>
      <c r="Q998" s="23">
        <v>0.22</v>
      </c>
      <c r="R998" s="23">
        <v>0.20549999999999996</v>
      </c>
      <c r="S998" s="23">
        <v>0.20816666666666667</v>
      </c>
      <c r="T998" s="23">
        <v>0.19655</v>
      </c>
      <c r="U998" s="23">
        <v>0.24</v>
      </c>
      <c r="V998" s="23">
        <v>0.19900000000000001</v>
      </c>
      <c r="W998" s="23">
        <v>0.20399999999999996</v>
      </c>
      <c r="X998" s="205"/>
      <c r="Y998" s="206"/>
      <c r="Z998" s="206"/>
      <c r="AA998" s="206"/>
      <c r="AB998" s="206"/>
      <c r="AC998" s="206"/>
      <c r="AD998" s="206"/>
      <c r="AE998" s="206"/>
      <c r="AF998" s="206"/>
      <c r="AG998" s="206"/>
      <c r="AH998" s="206"/>
      <c r="AI998" s="206"/>
      <c r="AJ998" s="206"/>
      <c r="AK998" s="206"/>
      <c r="AL998" s="206"/>
      <c r="AM998" s="206"/>
      <c r="AN998" s="206"/>
      <c r="AO998" s="206"/>
      <c r="AP998" s="206"/>
      <c r="AQ998" s="206"/>
      <c r="AR998" s="206"/>
      <c r="AS998" s="206"/>
      <c r="AT998" s="206"/>
      <c r="AU998" s="206"/>
      <c r="AV998" s="206"/>
      <c r="AW998" s="206"/>
      <c r="AX998" s="206"/>
      <c r="AY998" s="206"/>
      <c r="AZ998" s="206"/>
      <c r="BA998" s="206"/>
      <c r="BB998" s="206"/>
      <c r="BC998" s="206"/>
      <c r="BD998" s="206"/>
      <c r="BE998" s="206"/>
      <c r="BF998" s="206"/>
      <c r="BG998" s="206"/>
      <c r="BH998" s="206"/>
      <c r="BI998" s="206"/>
      <c r="BJ998" s="206"/>
      <c r="BK998" s="206"/>
      <c r="BL998" s="206"/>
      <c r="BM998" s="56"/>
    </row>
    <row r="999" spans="1:65">
      <c r="A999" s="29"/>
      <c r="B999" s="3" t="s">
        <v>256</v>
      </c>
      <c r="C999" s="28"/>
      <c r="D999" s="23">
        <v>6.3245553203367553E-3</v>
      </c>
      <c r="E999" s="23">
        <v>4.6224091842530348E-3</v>
      </c>
      <c r="F999" s="23">
        <v>2.5033311140691471E-3</v>
      </c>
      <c r="G999" s="23">
        <v>1.3291601358250977E-3</v>
      </c>
      <c r="H999" s="23">
        <v>3.1290041014141643E-3</v>
      </c>
      <c r="I999" s="23">
        <v>5.163977794943213E-3</v>
      </c>
      <c r="J999" s="23">
        <v>5.1639777949432277E-3</v>
      </c>
      <c r="K999" s="23">
        <v>1.9663841605003516E-3</v>
      </c>
      <c r="L999" s="23">
        <v>2.4078344350612338E-3</v>
      </c>
      <c r="M999" s="23">
        <v>3.1732738089655459E-3</v>
      </c>
      <c r="N999" s="23">
        <v>4.0824829046386341E-3</v>
      </c>
      <c r="O999" s="23">
        <v>4.3817804600413323E-3</v>
      </c>
      <c r="P999" s="23">
        <v>4.1673332800085464E-3</v>
      </c>
      <c r="Q999" s="23">
        <v>5.1639777949432277E-3</v>
      </c>
      <c r="R999" s="23">
        <v>3.7771241264574025E-3</v>
      </c>
      <c r="S999" s="23">
        <v>1.7690759253434153E-3</v>
      </c>
      <c r="T999" s="23">
        <v>2.1664871720521932E-3</v>
      </c>
      <c r="U999" s="23">
        <v>0</v>
      </c>
      <c r="V999" s="23">
        <v>2.8047578623950197E-3</v>
      </c>
      <c r="W999" s="23">
        <v>5.0099900199501246E-3</v>
      </c>
      <c r="X999" s="205"/>
      <c r="Y999" s="206"/>
      <c r="Z999" s="206"/>
      <c r="AA999" s="206"/>
      <c r="AB999" s="206"/>
      <c r="AC999" s="206"/>
      <c r="AD999" s="206"/>
      <c r="AE999" s="206"/>
      <c r="AF999" s="206"/>
      <c r="AG999" s="206"/>
      <c r="AH999" s="206"/>
      <c r="AI999" s="206"/>
      <c r="AJ999" s="206"/>
      <c r="AK999" s="206"/>
      <c r="AL999" s="206"/>
      <c r="AM999" s="206"/>
      <c r="AN999" s="206"/>
      <c r="AO999" s="206"/>
      <c r="AP999" s="206"/>
      <c r="AQ999" s="206"/>
      <c r="AR999" s="206"/>
      <c r="AS999" s="206"/>
      <c r="AT999" s="206"/>
      <c r="AU999" s="206"/>
      <c r="AV999" s="206"/>
      <c r="AW999" s="206"/>
      <c r="AX999" s="206"/>
      <c r="AY999" s="206"/>
      <c r="AZ999" s="206"/>
      <c r="BA999" s="206"/>
      <c r="BB999" s="206"/>
      <c r="BC999" s="206"/>
      <c r="BD999" s="206"/>
      <c r="BE999" s="206"/>
      <c r="BF999" s="206"/>
      <c r="BG999" s="206"/>
      <c r="BH999" s="206"/>
      <c r="BI999" s="206"/>
      <c r="BJ999" s="206"/>
      <c r="BK999" s="206"/>
      <c r="BL999" s="206"/>
      <c r="BM999" s="56"/>
    </row>
    <row r="1000" spans="1:65">
      <c r="A1000" s="29"/>
      <c r="B1000" s="3" t="s">
        <v>86</v>
      </c>
      <c r="C1000" s="28"/>
      <c r="D1000" s="13">
        <v>3.0116930096841694E-2</v>
      </c>
      <c r="E1000" s="13">
        <v>2.1820971758865625E-2</v>
      </c>
      <c r="F1000" s="13">
        <v>1.1716058256173854E-2</v>
      </c>
      <c r="G1000" s="13">
        <v>6.5208183278418538E-3</v>
      </c>
      <c r="H1000" s="13">
        <v>1.4859921330129004E-2</v>
      </c>
      <c r="I1000" s="13">
        <v>2.4986989330370385E-2</v>
      </c>
      <c r="J1000" s="13">
        <v>2.6710229973844282E-2</v>
      </c>
      <c r="K1000" s="13">
        <v>9.2174257523453974E-3</v>
      </c>
      <c r="L1000" s="13">
        <v>1.1497816641756786E-2</v>
      </c>
      <c r="M1000" s="13">
        <v>1.5786122919984477E-2</v>
      </c>
      <c r="N1000" s="13">
        <v>2.0583947418346054E-2</v>
      </c>
      <c r="O1000" s="13">
        <v>2.2703525699696019E-2</v>
      </c>
      <c r="P1000" s="13">
        <v>1.910160403365262E-2</v>
      </c>
      <c r="Q1000" s="13">
        <v>2.3833743668968742E-2</v>
      </c>
      <c r="R1000" s="13">
        <v>1.8455003875199036E-2</v>
      </c>
      <c r="S1000" s="13">
        <v>8.502901643840181E-3</v>
      </c>
      <c r="T1000" s="13">
        <v>1.1035676230845708E-2</v>
      </c>
      <c r="U1000" s="13">
        <v>0</v>
      </c>
      <c r="V1000" s="13">
        <v>1.4141636280983293E-2</v>
      </c>
      <c r="W1000" s="13">
        <v>2.4740691456543826E-2</v>
      </c>
      <c r="X1000" s="15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55"/>
    </row>
    <row r="1001" spans="1:65">
      <c r="A1001" s="29"/>
      <c r="B1001" s="3" t="s">
        <v>257</v>
      </c>
      <c r="C1001" s="28"/>
      <c r="D1001" s="13">
        <v>2.0712127913335543E-2</v>
      </c>
      <c r="E1001" s="13">
        <v>2.962310680781699E-2</v>
      </c>
      <c r="F1001" s="13">
        <v>3.8534085702298659E-2</v>
      </c>
      <c r="G1001" s="13">
        <v>-9.261164731738547E-3</v>
      </c>
      <c r="H1001" s="13">
        <v>2.3466430480720835E-2</v>
      </c>
      <c r="I1001" s="13">
        <v>4.5103481051873562E-3</v>
      </c>
      <c r="J1001" s="13">
        <v>-6.029677112740528E-2</v>
      </c>
      <c r="K1001" s="13">
        <v>3.6913907721483952E-2</v>
      </c>
      <c r="L1001" s="13">
        <v>1.7876816446909638E-2</v>
      </c>
      <c r="M1001" s="13">
        <v>-2.2951668669623837E-2</v>
      </c>
      <c r="N1001" s="13">
        <v>-3.5994101415183E-2</v>
      </c>
      <c r="O1001" s="13">
        <v>-6.1916949108219876E-2</v>
      </c>
      <c r="P1001" s="13">
        <v>6.0406488443298656E-2</v>
      </c>
      <c r="Q1001" s="13">
        <v>5.3115687529632138E-2</v>
      </c>
      <c r="R1001" s="13">
        <v>-5.2107197797014448E-3</v>
      </c>
      <c r="S1001" s="13">
        <v>1.126108969191586E-2</v>
      </c>
      <c r="T1001" s="13">
        <v>-4.5796178199112636E-2</v>
      </c>
      <c r="U1001" s="13">
        <v>0.16652814618666922</v>
      </c>
      <c r="V1001" s="13">
        <v>-3.5994101415183E-2</v>
      </c>
      <c r="W1001" s="13">
        <v>-1.5741876654997822E-2</v>
      </c>
      <c r="X1001" s="15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5"/>
    </row>
    <row r="1002" spans="1:65">
      <c r="A1002" s="29"/>
      <c r="B1002" s="45" t="s">
        <v>258</v>
      </c>
      <c r="C1002" s="46"/>
      <c r="D1002" s="44">
        <v>0.28999999999999998</v>
      </c>
      <c r="E1002" s="44">
        <v>0.49</v>
      </c>
      <c r="F1002" s="44">
        <v>0.69</v>
      </c>
      <c r="G1002" s="44">
        <v>0.39</v>
      </c>
      <c r="H1002" s="44">
        <v>0.35</v>
      </c>
      <c r="I1002" s="44">
        <v>0.08</v>
      </c>
      <c r="J1002" s="44">
        <v>1.54</v>
      </c>
      <c r="K1002" s="44">
        <v>0.66</v>
      </c>
      <c r="L1002" s="44">
        <v>0.23</v>
      </c>
      <c r="M1002" s="44">
        <v>0.7</v>
      </c>
      <c r="N1002" s="44">
        <v>0.99</v>
      </c>
      <c r="O1002" s="44">
        <v>1.58</v>
      </c>
      <c r="P1002" s="44">
        <v>1.19</v>
      </c>
      <c r="Q1002" s="44">
        <v>1.02</v>
      </c>
      <c r="R1002" s="44">
        <v>0.3</v>
      </c>
      <c r="S1002" s="44">
        <v>0.08</v>
      </c>
      <c r="T1002" s="44">
        <v>1.21</v>
      </c>
      <c r="U1002" s="44">
        <v>3.59</v>
      </c>
      <c r="V1002" s="44">
        <v>0.99</v>
      </c>
      <c r="W1002" s="44">
        <v>0.53</v>
      </c>
      <c r="X1002" s="15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5"/>
    </row>
    <row r="1003" spans="1:65">
      <c r="B1003" s="3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BM1003" s="55"/>
    </row>
    <row r="1004" spans="1:65" ht="15">
      <c r="B1004" s="8" t="s">
        <v>529</v>
      </c>
      <c r="BM1004" s="27" t="s">
        <v>66</v>
      </c>
    </row>
    <row r="1005" spans="1:65" ht="15">
      <c r="A1005" s="24" t="s">
        <v>63</v>
      </c>
      <c r="B1005" s="18" t="s">
        <v>108</v>
      </c>
      <c r="C1005" s="15" t="s">
        <v>109</v>
      </c>
      <c r="D1005" s="16" t="s">
        <v>224</v>
      </c>
      <c r="E1005" s="17" t="s">
        <v>224</v>
      </c>
      <c r="F1005" s="17" t="s">
        <v>224</v>
      </c>
      <c r="G1005" s="17" t="s">
        <v>224</v>
      </c>
      <c r="H1005" s="17" t="s">
        <v>224</v>
      </c>
      <c r="I1005" s="17" t="s">
        <v>224</v>
      </c>
      <c r="J1005" s="17" t="s">
        <v>224</v>
      </c>
      <c r="K1005" s="17" t="s">
        <v>224</v>
      </c>
      <c r="L1005" s="17" t="s">
        <v>224</v>
      </c>
      <c r="M1005" s="17" t="s">
        <v>224</v>
      </c>
      <c r="N1005" s="17" t="s">
        <v>224</v>
      </c>
      <c r="O1005" s="17" t="s">
        <v>224</v>
      </c>
      <c r="P1005" s="17" t="s">
        <v>224</v>
      </c>
      <c r="Q1005" s="17" t="s">
        <v>224</v>
      </c>
      <c r="R1005" s="17" t="s">
        <v>224</v>
      </c>
      <c r="S1005" s="17" t="s">
        <v>224</v>
      </c>
      <c r="T1005" s="17" t="s">
        <v>224</v>
      </c>
      <c r="U1005" s="17" t="s">
        <v>224</v>
      </c>
      <c r="V1005" s="17" t="s">
        <v>224</v>
      </c>
      <c r="W1005" s="15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7">
        <v>1</v>
      </c>
    </row>
    <row r="1006" spans="1:65">
      <c r="A1006" s="29"/>
      <c r="B1006" s="19" t="s">
        <v>225</v>
      </c>
      <c r="C1006" s="9" t="s">
        <v>225</v>
      </c>
      <c r="D1006" s="151" t="s">
        <v>227</v>
      </c>
      <c r="E1006" s="152" t="s">
        <v>228</v>
      </c>
      <c r="F1006" s="152" t="s">
        <v>229</v>
      </c>
      <c r="G1006" s="152" t="s">
        <v>230</v>
      </c>
      <c r="H1006" s="152" t="s">
        <v>231</v>
      </c>
      <c r="I1006" s="152" t="s">
        <v>232</v>
      </c>
      <c r="J1006" s="152" t="s">
        <v>234</v>
      </c>
      <c r="K1006" s="152" t="s">
        <v>235</v>
      </c>
      <c r="L1006" s="152" t="s">
        <v>236</v>
      </c>
      <c r="M1006" s="152" t="s">
        <v>237</v>
      </c>
      <c r="N1006" s="152" t="s">
        <v>238</v>
      </c>
      <c r="O1006" s="152" t="s">
        <v>239</v>
      </c>
      <c r="P1006" s="152" t="s">
        <v>240</v>
      </c>
      <c r="Q1006" s="152" t="s">
        <v>241</v>
      </c>
      <c r="R1006" s="152" t="s">
        <v>242</v>
      </c>
      <c r="S1006" s="152" t="s">
        <v>243</v>
      </c>
      <c r="T1006" s="152" t="s">
        <v>245</v>
      </c>
      <c r="U1006" s="152" t="s">
        <v>246</v>
      </c>
      <c r="V1006" s="152" t="s">
        <v>247</v>
      </c>
      <c r="W1006" s="15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7" t="s">
        <v>3</v>
      </c>
    </row>
    <row r="1007" spans="1:65">
      <c r="A1007" s="29"/>
      <c r="B1007" s="19"/>
      <c r="C1007" s="9"/>
      <c r="D1007" s="10" t="s">
        <v>261</v>
      </c>
      <c r="E1007" s="11" t="s">
        <v>261</v>
      </c>
      <c r="F1007" s="11" t="s">
        <v>261</v>
      </c>
      <c r="G1007" s="11" t="s">
        <v>261</v>
      </c>
      <c r="H1007" s="11" t="s">
        <v>277</v>
      </c>
      <c r="I1007" s="11" t="s">
        <v>276</v>
      </c>
      <c r="J1007" s="11" t="s">
        <v>277</v>
      </c>
      <c r="K1007" s="11" t="s">
        <v>261</v>
      </c>
      <c r="L1007" s="11" t="s">
        <v>261</v>
      </c>
      <c r="M1007" s="11" t="s">
        <v>261</v>
      </c>
      <c r="N1007" s="11" t="s">
        <v>261</v>
      </c>
      <c r="O1007" s="11" t="s">
        <v>277</v>
      </c>
      <c r="P1007" s="11" t="s">
        <v>277</v>
      </c>
      <c r="Q1007" s="11" t="s">
        <v>277</v>
      </c>
      <c r="R1007" s="11" t="s">
        <v>261</v>
      </c>
      <c r="S1007" s="11" t="s">
        <v>276</v>
      </c>
      <c r="T1007" s="11" t="s">
        <v>277</v>
      </c>
      <c r="U1007" s="11" t="s">
        <v>261</v>
      </c>
      <c r="V1007" s="11" t="s">
        <v>261</v>
      </c>
      <c r="W1007" s="15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7">
        <v>2</v>
      </c>
    </row>
    <row r="1008" spans="1:65">
      <c r="A1008" s="29"/>
      <c r="B1008" s="19"/>
      <c r="C1008" s="9"/>
      <c r="D1008" s="25" t="s">
        <v>278</v>
      </c>
      <c r="E1008" s="25" t="s">
        <v>253</v>
      </c>
      <c r="F1008" s="25" t="s">
        <v>279</v>
      </c>
      <c r="G1008" s="25" t="s">
        <v>279</v>
      </c>
      <c r="H1008" s="25" t="s">
        <v>280</v>
      </c>
      <c r="I1008" s="25" t="s">
        <v>279</v>
      </c>
      <c r="J1008" s="25" t="s">
        <v>281</v>
      </c>
      <c r="K1008" s="25" t="s">
        <v>279</v>
      </c>
      <c r="L1008" s="25" t="s">
        <v>280</v>
      </c>
      <c r="M1008" s="25" t="s">
        <v>280</v>
      </c>
      <c r="N1008" s="25" t="s">
        <v>281</v>
      </c>
      <c r="O1008" s="25" t="s">
        <v>281</v>
      </c>
      <c r="P1008" s="25" t="s">
        <v>280</v>
      </c>
      <c r="Q1008" s="25" t="s">
        <v>279</v>
      </c>
      <c r="R1008" s="25" t="s">
        <v>279</v>
      </c>
      <c r="S1008" s="25" t="s">
        <v>279</v>
      </c>
      <c r="T1008" s="25" t="s">
        <v>278</v>
      </c>
      <c r="U1008" s="25" t="s">
        <v>279</v>
      </c>
      <c r="V1008" s="25" t="s">
        <v>279</v>
      </c>
      <c r="W1008" s="15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7">
        <v>3</v>
      </c>
    </row>
    <row r="1009" spans="1:65">
      <c r="A1009" s="29"/>
      <c r="B1009" s="18">
        <v>1</v>
      </c>
      <c r="C1009" s="14">
        <v>1</v>
      </c>
      <c r="D1009" s="21">
        <v>0.48</v>
      </c>
      <c r="E1009" s="21">
        <v>0.47</v>
      </c>
      <c r="F1009" s="21">
        <v>0.44</v>
      </c>
      <c r="G1009" s="21">
        <v>0.42</v>
      </c>
      <c r="H1009" s="21">
        <v>0.44</v>
      </c>
      <c r="I1009" s="147" t="s">
        <v>95</v>
      </c>
      <c r="J1009" s="21">
        <v>0.51</v>
      </c>
      <c r="K1009" s="21">
        <v>0.46</v>
      </c>
      <c r="L1009" s="21">
        <v>0.47</v>
      </c>
      <c r="M1009" s="21">
        <v>0.44</v>
      </c>
      <c r="N1009" s="147">
        <v>0.39</v>
      </c>
      <c r="O1009" s="147" t="s">
        <v>102</v>
      </c>
      <c r="P1009" s="21">
        <v>0.44</v>
      </c>
      <c r="Q1009" s="21">
        <v>0.46</v>
      </c>
      <c r="R1009" s="21">
        <v>0.44</v>
      </c>
      <c r="S1009" s="147" t="s">
        <v>102</v>
      </c>
      <c r="T1009" s="21">
        <v>0.48</v>
      </c>
      <c r="U1009" s="21">
        <v>0.44</v>
      </c>
      <c r="V1009" s="21">
        <v>0.45</v>
      </c>
      <c r="W1009" s="15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7">
        <v>1</v>
      </c>
    </row>
    <row r="1010" spans="1:65">
      <c r="A1010" s="29"/>
      <c r="B1010" s="19">
        <v>1</v>
      </c>
      <c r="C1010" s="9">
        <v>2</v>
      </c>
      <c r="D1010" s="11">
        <v>0.49</v>
      </c>
      <c r="E1010" s="11">
        <v>0.46</v>
      </c>
      <c r="F1010" s="11">
        <v>0.46</v>
      </c>
      <c r="G1010" s="11">
        <v>0.42</v>
      </c>
      <c r="H1010" s="11">
        <v>0.44</v>
      </c>
      <c r="I1010" s="148" t="s">
        <v>95</v>
      </c>
      <c r="J1010" s="11">
        <v>0.5</v>
      </c>
      <c r="K1010" s="11">
        <v>0.46</v>
      </c>
      <c r="L1010" s="11">
        <v>0.48</v>
      </c>
      <c r="M1010" s="11">
        <v>0.43</v>
      </c>
      <c r="N1010" s="148">
        <v>0.4</v>
      </c>
      <c r="O1010" s="148" t="s">
        <v>102</v>
      </c>
      <c r="P1010" s="11">
        <v>0.48</v>
      </c>
      <c r="Q1010" s="11">
        <v>0.46</v>
      </c>
      <c r="R1010" s="11">
        <v>0.44</v>
      </c>
      <c r="S1010" s="148" t="s">
        <v>102</v>
      </c>
      <c r="T1010" s="11">
        <v>0.49</v>
      </c>
      <c r="U1010" s="11">
        <v>0.45</v>
      </c>
      <c r="V1010" s="11">
        <v>0.45</v>
      </c>
      <c r="W1010" s="15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7">
        <v>26</v>
      </c>
    </row>
    <row r="1011" spans="1:65">
      <c r="A1011" s="29"/>
      <c r="B1011" s="19">
        <v>1</v>
      </c>
      <c r="C1011" s="9">
        <v>3</v>
      </c>
      <c r="D1011" s="11">
        <v>0.47</v>
      </c>
      <c r="E1011" s="11">
        <v>0.5</v>
      </c>
      <c r="F1011" s="11">
        <v>0.42</v>
      </c>
      <c r="G1011" s="11">
        <v>0.42</v>
      </c>
      <c r="H1011" s="11">
        <v>0.45</v>
      </c>
      <c r="I1011" s="148" t="s">
        <v>95</v>
      </c>
      <c r="J1011" s="11">
        <v>0.48</v>
      </c>
      <c r="K1011" s="11">
        <v>0.46</v>
      </c>
      <c r="L1011" s="11">
        <v>0.47</v>
      </c>
      <c r="M1011" s="11">
        <v>0.44</v>
      </c>
      <c r="N1011" s="148">
        <v>0.4</v>
      </c>
      <c r="O1011" s="148" t="s">
        <v>102</v>
      </c>
      <c r="P1011" s="11">
        <v>0.45</v>
      </c>
      <c r="Q1011" s="11">
        <v>0.46</v>
      </c>
      <c r="R1011" s="11">
        <v>0.47</v>
      </c>
      <c r="S1011" s="148" t="s">
        <v>102</v>
      </c>
      <c r="T1011" s="11">
        <v>0.48</v>
      </c>
      <c r="U1011" s="11">
        <v>0.44</v>
      </c>
      <c r="V1011" s="11">
        <v>0.48</v>
      </c>
      <c r="W1011" s="15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7">
        <v>16</v>
      </c>
    </row>
    <row r="1012" spans="1:65">
      <c r="A1012" s="29"/>
      <c r="B1012" s="19">
        <v>1</v>
      </c>
      <c r="C1012" s="9">
        <v>4</v>
      </c>
      <c r="D1012" s="11">
        <v>0.48</v>
      </c>
      <c r="E1012" s="11">
        <v>0.45</v>
      </c>
      <c r="F1012" s="11">
        <v>0.44</v>
      </c>
      <c r="G1012" s="11">
        <v>0.41</v>
      </c>
      <c r="H1012" s="11">
        <v>0.43</v>
      </c>
      <c r="I1012" s="148" t="s">
        <v>95</v>
      </c>
      <c r="J1012" s="11">
        <v>0.47</v>
      </c>
      <c r="K1012" s="11">
        <v>0.44</v>
      </c>
      <c r="L1012" s="11">
        <v>0.48</v>
      </c>
      <c r="M1012" s="11">
        <v>0.46</v>
      </c>
      <c r="N1012" s="148">
        <v>0.41</v>
      </c>
      <c r="O1012" s="148" t="s">
        <v>102</v>
      </c>
      <c r="P1012" s="11">
        <v>0.47</v>
      </c>
      <c r="Q1012" s="11">
        <v>0.48</v>
      </c>
      <c r="R1012" s="11">
        <v>0.45</v>
      </c>
      <c r="S1012" s="148" t="s">
        <v>102</v>
      </c>
      <c r="T1012" s="11">
        <v>0.49</v>
      </c>
      <c r="U1012" s="11">
        <v>0.44</v>
      </c>
      <c r="V1012" s="11">
        <v>0.46</v>
      </c>
      <c r="W1012" s="15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7">
        <v>0.45788888888888896</v>
      </c>
    </row>
    <row r="1013" spans="1:65">
      <c r="A1013" s="29"/>
      <c r="B1013" s="19">
        <v>1</v>
      </c>
      <c r="C1013" s="9">
        <v>5</v>
      </c>
      <c r="D1013" s="149">
        <v>0.42</v>
      </c>
      <c r="E1013" s="11">
        <v>0.47</v>
      </c>
      <c r="F1013" s="11">
        <v>0.43</v>
      </c>
      <c r="G1013" s="11">
        <v>0.41</v>
      </c>
      <c r="H1013" s="11">
        <v>0.44</v>
      </c>
      <c r="I1013" s="148" t="s">
        <v>95</v>
      </c>
      <c r="J1013" s="11">
        <v>0.5</v>
      </c>
      <c r="K1013" s="11">
        <v>0.46</v>
      </c>
      <c r="L1013" s="11">
        <v>0.47</v>
      </c>
      <c r="M1013" s="11">
        <v>0.44</v>
      </c>
      <c r="N1013" s="148">
        <v>0.4</v>
      </c>
      <c r="O1013" s="148" t="s">
        <v>102</v>
      </c>
      <c r="P1013" s="11">
        <v>0.44</v>
      </c>
      <c r="Q1013" s="11">
        <v>0.46</v>
      </c>
      <c r="R1013" s="11">
        <v>0.43</v>
      </c>
      <c r="S1013" s="148" t="s">
        <v>102</v>
      </c>
      <c r="T1013" s="11">
        <v>0.48</v>
      </c>
      <c r="U1013" s="11">
        <v>0.44</v>
      </c>
      <c r="V1013" s="11">
        <v>0.42</v>
      </c>
      <c r="W1013" s="15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7">
        <v>114</v>
      </c>
    </row>
    <row r="1014" spans="1:65">
      <c r="A1014" s="29"/>
      <c r="B1014" s="19">
        <v>1</v>
      </c>
      <c r="C1014" s="9">
        <v>6</v>
      </c>
      <c r="D1014" s="11">
        <v>0.47</v>
      </c>
      <c r="E1014" s="11">
        <v>0.47</v>
      </c>
      <c r="F1014" s="11">
        <v>0.45</v>
      </c>
      <c r="G1014" s="11">
        <v>0.41</v>
      </c>
      <c r="H1014" s="11">
        <v>0.44</v>
      </c>
      <c r="I1014" s="148" t="s">
        <v>95</v>
      </c>
      <c r="J1014" s="11">
        <v>0.49</v>
      </c>
      <c r="K1014" s="11">
        <v>0.44</v>
      </c>
      <c r="L1014" s="11">
        <v>0.5</v>
      </c>
      <c r="M1014" s="149">
        <v>0.38</v>
      </c>
      <c r="N1014" s="148">
        <v>0.39</v>
      </c>
      <c r="O1014" s="148" t="s">
        <v>102</v>
      </c>
      <c r="P1014" s="11">
        <v>0.5</v>
      </c>
      <c r="Q1014" s="11">
        <v>0.48</v>
      </c>
      <c r="R1014" s="11">
        <v>0.46</v>
      </c>
      <c r="S1014" s="148" t="s">
        <v>102</v>
      </c>
      <c r="T1014" s="11">
        <v>0.49</v>
      </c>
      <c r="U1014" s="11">
        <v>0.46</v>
      </c>
      <c r="V1014" s="11">
        <v>0.45</v>
      </c>
      <c r="W1014" s="15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5"/>
    </row>
    <row r="1015" spans="1:65">
      <c r="A1015" s="29"/>
      <c r="B1015" s="20" t="s">
        <v>254</v>
      </c>
      <c r="C1015" s="12"/>
      <c r="D1015" s="22">
        <v>0.46833333333333327</v>
      </c>
      <c r="E1015" s="22">
        <v>0.46999999999999992</v>
      </c>
      <c r="F1015" s="22">
        <v>0.44</v>
      </c>
      <c r="G1015" s="22">
        <v>0.41500000000000004</v>
      </c>
      <c r="H1015" s="22">
        <v>0.44</v>
      </c>
      <c r="I1015" s="22" t="s">
        <v>603</v>
      </c>
      <c r="J1015" s="22">
        <v>0.4916666666666667</v>
      </c>
      <c r="K1015" s="22">
        <v>0.45333333333333337</v>
      </c>
      <c r="L1015" s="22">
        <v>0.47833333333333333</v>
      </c>
      <c r="M1015" s="22">
        <v>0.43166666666666664</v>
      </c>
      <c r="N1015" s="22">
        <v>0.39833333333333337</v>
      </c>
      <c r="O1015" s="22" t="s">
        <v>603</v>
      </c>
      <c r="P1015" s="22">
        <v>0.46333333333333332</v>
      </c>
      <c r="Q1015" s="22">
        <v>0.46666666666666673</v>
      </c>
      <c r="R1015" s="22">
        <v>0.44833333333333331</v>
      </c>
      <c r="S1015" s="22" t="s">
        <v>603</v>
      </c>
      <c r="T1015" s="22">
        <v>0.48500000000000004</v>
      </c>
      <c r="U1015" s="22">
        <v>0.44500000000000001</v>
      </c>
      <c r="V1015" s="22">
        <v>0.45166666666666666</v>
      </c>
      <c r="W1015" s="15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5"/>
    </row>
    <row r="1016" spans="1:65">
      <c r="A1016" s="29"/>
      <c r="B1016" s="3" t="s">
        <v>255</v>
      </c>
      <c r="C1016" s="28"/>
      <c r="D1016" s="11">
        <v>0.47499999999999998</v>
      </c>
      <c r="E1016" s="11">
        <v>0.47</v>
      </c>
      <c r="F1016" s="11">
        <v>0.44</v>
      </c>
      <c r="G1016" s="11">
        <v>0.41499999999999998</v>
      </c>
      <c r="H1016" s="11">
        <v>0.44</v>
      </c>
      <c r="I1016" s="11" t="s">
        <v>603</v>
      </c>
      <c r="J1016" s="11">
        <v>0.495</v>
      </c>
      <c r="K1016" s="11">
        <v>0.46</v>
      </c>
      <c r="L1016" s="11">
        <v>0.47499999999999998</v>
      </c>
      <c r="M1016" s="11">
        <v>0.44</v>
      </c>
      <c r="N1016" s="11">
        <v>0.4</v>
      </c>
      <c r="O1016" s="11" t="s">
        <v>603</v>
      </c>
      <c r="P1016" s="11">
        <v>0.45999999999999996</v>
      </c>
      <c r="Q1016" s="11">
        <v>0.46</v>
      </c>
      <c r="R1016" s="11">
        <v>0.44500000000000001</v>
      </c>
      <c r="S1016" s="11" t="s">
        <v>603</v>
      </c>
      <c r="T1016" s="11">
        <v>0.48499999999999999</v>
      </c>
      <c r="U1016" s="11">
        <v>0.44</v>
      </c>
      <c r="V1016" s="11">
        <v>0.45</v>
      </c>
      <c r="W1016" s="15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55"/>
    </row>
    <row r="1017" spans="1:65">
      <c r="A1017" s="29"/>
      <c r="B1017" s="3" t="s">
        <v>256</v>
      </c>
      <c r="C1017" s="28"/>
      <c r="D1017" s="23">
        <v>2.48327740429189E-2</v>
      </c>
      <c r="E1017" s="23">
        <v>1.6733200530681506E-2</v>
      </c>
      <c r="F1017" s="23">
        <v>1.4142135623730963E-2</v>
      </c>
      <c r="G1017" s="23">
        <v>5.4772255750516665E-3</v>
      </c>
      <c r="H1017" s="23">
        <v>6.324555320336764E-3</v>
      </c>
      <c r="I1017" s="23" t="s">
        <v>603</v>
      </c>
      <c r="J1017" s="23">
        <v>1.471960144387976E-2</v>
      </c>
      <c r="K1017" s="23">
        <v>1.0327955589886454E-2</v>
      </c>
      <c r="L1017" s="23">
        <v>1.1690451944500132E-2</v>
      </c>
      <c r="M1017" s="23">
        <v>2.7141603981096381E-2</v>
      </c>
      <c r="N1017" s="23">
        <v>7.5277265270907992E-3</v>
      </c>
      <c r="O1017" s="23" t="s">
        <v>603</v>
      </c>
      <c r="P1017" s="23">
        <v>2.4221202832779926E-2</v>
      </c>
      <c r="Q1017" s="23">
        <v>1.0327955589886426E-2</v>
      </c>
      <c r="R1017" s="23">
        <v>1.4719601443879741E-2</v>
      </c>
      <c r="S1017" s="23" t="s">
        <v>603</v>
      </c>
      <c r="T1017" s="23">
        <v>5.4772255750516665E-3</v>
      </c>
      <c r="U1017" s="23">
        <v>8.3666002653407616E-3</v>
      </c>
      <c r="V1017" s="23">
        <v>1.9407902170679517E-2</v>
      </c>
      <c r="W1017" s="205"/>
      <c r="X1017" s="206"/>
      <c r="Y1017" s="206"/>
      <c r="Z1017" s="206"/>
      <c r="AA1017" s="206"/>
      <c r="AB1017" s="206"/>
      <c r="AC1017" s="206"/>
      <c r="AD1017" s="206"/>
      <c r="AE1017" s="206"/>
      <c r="AF1017" s="206"/>
      <c r="AG1017" s="206"/>
      <c r="AH1017" s="206"/>
      <c r="AI1017" s="206"/>
      <c r="AJ1017" s="206"/>
      <c r="AK1017" s="206"/>
      <c r="AL1017" s="206"/>
      <c r="AM1017" s="206"/>
      <c r="AN1017" s="206"/>
      <c r="AO1017" s="206"/>
      <c r="AP1017" s="206"/>
      <c r="AQ1017" s="206"/>
      <c r="AR1017" s="206"/>
      <c r="AS1017" s="206"/>
      <c r="AT1017" s="206"/>
      <c r="AU1017" s="206"/>
      <c r="AV1017" s="206"/>
      <c r="AW1017" s="206"/>
      <c r="AX1017" s="206"/>
      <c r="AY1017" s="206"/>
      <c r="AZ1017" s="206"/>
      <c r="BA1017" s="206"/>
      <c r="BB1017" s="206"/>
      <c r="BC1017" s="206"/>
      <c r="BD1017" s="206"/>
      <c r="BE1017" s="206"/>
      <c r="BF1017" s="206"/>
      <c r="BG1017" s="206"/>
      <c r="BH1017" s="206"/>
      <c r="BI1017" s="206"/>
      <c r="BJ1017" s="206"/>
      <c r="BK1017" s="206"/>
      <c r="BL1017" s="206"/>
      <c r="BM1017" s="56"/>
    </row>
    <row r="1018" spans="1:65">
      <c r="A1018" s="29"/>
      <c r="B1018" s="3" t="s">
        <v>86</v>
      </c>
      <c r="C1018" s="28"/>
      <c r="D1018" s="13">
        <v>5.3023716817620435E-2</v>
      </c>
      <c r="E1018" s="13">
        <v>3.5602554320598952E-2</v>
      </c>
      <c r="F1018" s="13">
        <v>3.2141217326661281E-2</v>
      </c>
      <c r="G1018" s="13">
        <v>1.3198133915787147E-2</v>
      </c>
      <c r="H1018" s="13">
        <v>1.4373989364401736E-2</v>
      </c>
      <c r="I1018" s="13" t="s">
        <v>603</v>
      </c>
      <c r="J1018" s="13">
        <v>2.993817242823002E-2</v>
      </c>
      <c r="K1018" s="13">
        <v>2.2782254977690704E-2</v>
      </c>
      <c r="L1018" s="13">
        <v>2.4439969221951494E-2</v>
      </c>
      <c r="M1018" s="13">
        <v>6.2876302658910546E-2</v>
      </c>
      <c r="N1018" s="13">
        <v>1.8898058227006187E-2</v>
      </c>
      <c r="O1018" s="13" t="s">
        <v>603</v>
      </c>
      <c r="P1018" s="13">
        <v>5.2275977336935092E-2</v>
      </c>
      <c r="Q1018" s="13">
        <v>2.2131333406899482E-2</v>
      </c>
      <c r="R1018" s="13">
        <v>3.2831824781887897E-2</v>
      </c>
      <c r="S1018" s="13" t="s">
        <v>603</v>
      </c>
      <c r="T1018" s="13">
        <v>1.1293248608353951E-2</v>
      </c>
      <c r="U1018" s="13">
        <v>1.8801348910878115E-2</v>
      </c>
      <c r="V1018" s="13">
        <v>4.2969525101135463E-2</v>
      </c>
      <c r="W1018" s="15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55"/>
    </row>
    <row r="1019" spans="1:65">
      <c r="A1019" s="29"/>
      <c r="B1019" s="3" t="s">
        <v>257</v>
      </c>
      <c r="C1019" s="28"/>
      <c r="D1019" s="13">
        <v>2.2809997573404184E-2</v>
      </c>
      <c r="E1019" s="13">
        <v>2.6449890803202702E-2</v>
      </c>
      <c r="F1019" s="13">
        <v>-3.9068187333171744E-2</v>
      </c>
      <c r="G1019" s="13">
        <v>-9.3666585780150524E-2</v>
      </c>
      <c r="H1019" s="13">
        <v>-3.9068187333171744E-2</v>
      </c>
      <c r="I1019" s="13" t="s">
        <v>603</v>
      </c>
      <c r="J1019" s="13">
        <v>7.3768502790584778E-2</v>
      </c>
      <c r="K1019" s="13">
        <v>-9.9490414947829287E-3</v>
      </c>
      <c r="L1019" s="13">
        <v>4.4649356952195962E-2</v>
      </c>
      <c r="M1019" s="13">
        <v>-5.7267653482164671E-2</v>
      </c>
      <c r="N1019" s="13">
        <v>-0.13006551807813638</v>
      </c>
      <c r="O1019" s="13" t="s">
        <v>603</v>
      </c>
      <c r="P1019" s="13">
        <v>1.1890317884008628E-2</v>
      </c>
      <c r="Q1019" s="13">
        <v>1.9170104343605887E-2</v>
      </c>
      <c r="R1019" s="13">
        <v>-2.0868721184178818E-2</v>
      </c>
      <c r="S1019" s="13" t="s">
        <v>603</v>
      </c>
      <c r="T1019" s="13">
        <v>5.9208929871390481E-2</v>
      </c>
      <c r="U1019" s="13">
        <v>-2.8148507643775966E-2</v>
      </c>
      <c r="V1019" s="13">
        <v>-1.3588934724581558E-2</v>
      </c>
      <c r="W1019" s="15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5"/>
    </row>
    <row r="1020" spans="1:65">
      <c r="A1020" s="29"/>
      <c r="B1020" s="45" t="s">
        <v>258</v>
      </c>
      <c r="C1020" s="46"/>
      <c r="D1020" s="44">
        <v>0.16</v>
      </c>
      <c r="E1020" s="44">
        <v>0.21</v>
      </c>
      <c r="F1020" s="44">
        <v>0.73</v>
      </c>
      <c r="G1020" s="44">
        <v>1.5</v>
      </c>
      <c r="H1020" s="44">
        <v>0.73</v>
      </c>
      <c r="I1020" s="44">
        <v>141.19</v>
      </c>
      <c r="J1020" s="44">
        <v>0.88</v>
      </c>
      <c r="K1020" s="44">
        <v>0.31</v>
      </c>
      <c r="L1020" s="44">
        <v>0.47</v>
      </c>
      <c r="M1020" s="44">
        <v>0.99</v>
      </c>
      <c r="N1020" s="44">
        <v>2.02</v>
      </c>
      <c r="O1020" s="44">
        <v>63.39</v>
      </c>
      <c r="P1020" s="44">
        <v>0</v>
      </c>
      <c r="Q1020" s="44">
        <v>0.1</v>
      </c>
      <c r="R1020" s="44">
        <v>0.47</v>
      </c>
      <c r="S1020" s="44">
        <v>63.39</v>
      </c>
      <c r="T1020" s="44">
        <v>0.67</v>
      </c>
      <c r="U1020" s="44">
        <v>0.56999999999999995</v>
      </c>
      <c r="V1020" s="44">
        <v>0.36</v>
      </c>
      <c r="W1020" s="15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55"/>
    </row>
    <row r="1021" spans="1:65">
      <c r="B1021" s="30"/>
      <c r="C1021" s="20"/>
      <c r="D1021" s="20"/>
      <c r="E1021" s="20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BM1021" s="55"/>
    </row>
    <row r="1022" spans="1:65" ht="15">
      <c r="B1022" s="8" t="s">
        <v>530</v>
      </c>
      <c r="BM1022" s="27" t="s">
        <v>275</v>
      </c>
    </row>
    <row r="1023" spans="1:65" ht="15">
      <c r="A1023" s="24" t="s">
        <v>64</v>
      </c>
      <c r="B1023" s="18" t="s">
        <v>108</v>
      </c>
      <c r="C1023" s="15" t="s">
        <v>109</v>
      </c>
      <c r="D1023" s="16" t="s">
        <v>224</v>
      </c>
      <c r="E1023" s="17" t="s">
        <v>224</v>
      </c>
      <c r="F1023" s="15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7">
        <v>1</v>
      </c>
    </row>
    <row r="1024" spans="1:65">
      <c r="A1024" s="29"/>
      <c r="B1024" s="19" t="s">
        <v>225</v>
      </c>
      <c r="C1024" s="9" t="s">
        <v>225</v>
      </c>
      <c r="D1024" s="151" t="s">
        <v>236</v>
      </c>
      <c r="E1024" s="152" t="s">
        <v>241</v>
      </c>
      <c r="F1024" s="15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7" t="s">
        <v>3</v>
      </c>
    </row>
    <row r="1025" spans="1:65">
      <c r="A1025" s="29"/>
      <c r="B1025" s="19"/>
      <c r="C1025" s="9"/>
      <c r="D1025" s="10" t="s">
        <v>261</v>
      </c>
      <c r="E1025" s="11" t="s">
        <v>277</v>
      </c>
      <c r="F1025" s="15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7">
        <v>2</v>
      </c>
    </row>
    <row r="1026" spans="1:65">
      <c r="A1026" s="29"/>
      <c r="B1026" s="19"/>
      <c r="C1026" s="9"/>
      <c r="D1026" s="25" t="s">
        <v>280</v>
      </c>
      <c r="E1026" s="25" t="s">
        <v>279</v>
      </c>
      <c r="F1026" s="15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7">
        <v>2</v>
      </c>
    </row>
    <row r="1027" spans="1:65">
      <c r="A1027" s="29"/>
      <c r="B1027" s="18">
        <v>1</v>
      </c>
      <c r="C1027" s="14">
        <v>1</v>
      </c>
      <c r="D1027" s="21">
        <v>0.13200000000000001</v>
      </c>
      <c r="E1027" s="21">
        <v>0.1</v>
      </c>
      <c r="F1027" s="15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7">
        <v>1</v>
      </c>
    </row>
    <row r="1028" spans="1:65">
      <c r="A1028" s="29"/>
      <c r="B1028" s="19">
        <v>1</v>
      </c>
      <c r="C1028" s="9">
        <v>2</v>
      </c>
      <c r="D1028" s="11">
        <v>0.13</v>
      </c>
      <c r="E1028" s="11">
        <v>0.1</v>
      </c>
      <c r="F1028" s="15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7">
        <v>5</v>
      </c>
    </row>
    <row r="1029" spans="1:65">
      <c r="A1029" s="29"/>
      <c r="B1029" s="19">
        <v>1</v>
      </c>
      <c r="C1029" s="9">
        <v>3</v>
      </c>
      <c r="D1029" s="11">
        <v>0.125</v>
      </c>
      <c r="E1029" s="11">
        <v>0.1</v>
      </c>
      <c r="F1029" s="15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7">
        <v>16</v>
      </c>
    </row>
    <row r="1030" spans="1:65">
      <c r="A1030" s="29"/>
      <c r="B1030" s="19">
        <v>1</v>
      </c>
      <c r="C1030" s="9">
        <v>4</v>
      </c>
      <c r="D1030" s="11">
        <v>0.13500000000000001</v>
      </c>
      <c r="E1030" s="11">
        <v>0.1</v>
      </c>
      <c r="F1030" s="15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7">
        <v>0.115083333333333</v>
      </c>
    </row>
    <row r="1031" spans="1:65">
      <c r="A1031" s="29"/>
      <c r="B1031" s="19">
        <v>1</v>
      </c>
      <c r="C1031" s="9">
        <v>5</v>
      </c>
      <c r="D1031" s="11">
        <v>0.126</v>
      </c>
      <c r="E1031" s="11">
        <v>0.1</v>
      </c>
      <c r="F1031" s="15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7">
        <v>11</v>
      </c>
    </row>
    <row r="1032" spans="1:65">
      <c r="A1032" s="29"/>
      <c r="B1032" s="19">
        <v>1</v>
      </c>
      <c r="C1032" s="9">
        <v>6</v>
      </c>
      <c r="D1032" s="11">
        <v>0.13300000000000001</v>
      </c>
      <c r="E1032" s="11">
        <v>0.1</v>
      </c>
      <c r="F1032" s="15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55"/>
    </row>
    <row r="1033" spans="1:65">
      <c r="A1033" s="29"/>
      <c r="B1033" s="20" t="s">
        <v>254</v>
      </c>
      <c r="C1033" s="12"/>
      <c r="D1033" s="22">
        <v>0.13016666666666668</v>
      </c>
      <c r="E1033" s="22">
        <v>9.9999999999999992E-2</v>
      </c>
      <c r="F1033" s="15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55"/>
    </row>
    <row r="1034" spans="1:65">
      <c r="A1034" s="29"/>
      <c r="B1034" s="3" t="s">
        <v>255</v>
      </c>
      <c r="C1034" s="28"/>
      <c r="D1034" s="11">
        <v>0.13100000000000001</v>
      </c>
      <c r="E1034" s="11">
        <v>0.1</v>
      </c>
      <c r="F1034" s="15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55"/>
    </row>
    <row r="1035" spans="1:65">
      <c r="A1035" s="29"/>
      <c r="B1035" s="3" t="s">
        <v>256</v>
      </c>
      <c r="C1035" s="28"/>
      <c r="D1035" s="23">
        <v>3.9707262140151007E-3</v>
      </c>
      <c r="E1035" s="23">
        <v>1.5202354861220293E-17</v>
      </c>
      <c r="F1035" s="15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55"/>
    </row>
    <row r="1036" spans="1:65">
      <c r="A1036" s="29"/>
      <c r="B1036" s="3" t="s">
        <v>86</v>
      </c>
      <c r="C1036" s="28"/>
      <c r="D1036" s="13">
        <v>3.0504938904085278E-2</v>
      </c>
      <c r="E1036" s="13">
        <v>1.5202354861220294E-16</v>
      </c>
      <c r="F1036" s="15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55"/>
    </row>
    <row r="1037" spans="1:65">
      <c r="A1037" s="29"/>
      <c r="B1037" s="3" t="s">
        <v>257</v>
      </c>
      <c r="C1037" s="28"/>
      <c r="D1037" s="13">
        <v>0.13106444605358769</v>
      </c>
      <c r="E1037" s="13">
        <v>-0.13106444605358192</v>
      </c>
      <c r="F1037" s="15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55"/>
    </row>
    <row r="1038" spans="1:65">
      <c r="A1038" s="29"/>
      <c r="B1038" s="45" t="s">
        <v>258</v>
      </c>
      <c r="C1038" s="46"/>
      <c r="D1038" s="44">
        <v>0.67</v>
      </c>
      <c r="E1038" s="44">
        <v>0.67</v>
      </c>
      <c r="F1038" s="15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55"/>
    </row>
    <row r="1039" spans="1:65">
      <c r="B1039" s="30"/>
      <c r="C1039" s="20"/>
      <c r="D1039" s="20"/>
      <c r="E1039" s="20"/>
      <c r="BM1039" s="55"/>
    </row>
    <row r="1040" spans="1:65" ht="15">
      <c r="B1040" s="8" t="s">
        <v>531</v>
      </c>
      <c r="BM1040" s="27" t="s">
        <v>66</v>
      </c>
    </row>
    <row r="1041" spans="1:65" ht="15">
      <c r="A1041" s="24" t="s">
        <v>32</v>
      </c>
      <c r="B1041" s="18" t="s">
        <v>108</v>
      </c>
      <c r="C1041" s="15" t="s">
        <v>109</v>
      </c>
      <c r="D1041" s="16" t="s">
        <v>224</v>
      </c>
      <c r="E1041" s="17" t="s">
        <v>224</v>
      </c>
      <c r="F1041" s="17" t="s">
        <v>224</v>
      </c>
      <c r="G1041" s="17" t="s">
        <v>224</v>
      </c>
      <c r="H1041" s="17" t="s">
        <v>224</v>
      </c>
      <c r="I1041" s="17" t="s">
        <v>224</v>
      </c>
      <c r="J1041" s="17" t="s">
        <v>224</v>
      </c>
      <c r="K1041" s="17" t="s">
        <v>224</v>
      </c>
      <c r="L1041" s="17" t="s">
        <v>224</v>
      </c>
      <c r="M1041" s="17" t="s">
        <v>224</v>
      </c>
      <c r="N1041" s="17" t="s">
        <v>224</v>
      </c>
      <c r="O1041" s="17" t="s">
        <v>224</v>
      </c>
      <c r="P1041" s="17" t="s">
        <v>224</v>
      </c>
      <c r="Q1041" s="17" t="s">
        <v>224</v>
      </c>
      <c r="R1041" s="17" t="s">
        <v>224</v>
      </c>
      <c r="S1041" s="17" t="s">
        <v>224</v>
      </c>
      <c r="T1041" s="17" t="s">
        <v>224</v>
      </c>
      <c r="U1041" s="17" t="s">
        <v>224</v>
      </c>
      <c r="V1041" s="17" t="s">
        <v>224</v>
      </c>
      <c r="W1041" s="15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7">
        <v>1</v>
      </c>
    </row>
    <row r="1042" spans="1:65">
      <c r="A1042" s="29"/>
      <c r="B1042" s="19" t="s">
        <v>225</v>
      </c>
      <c r="C1042" s="9" t="s">
        <v>225</v>
      </c>
      <c r="D1042" s="151" t="s">
        <v>227</v>
      </c>
      <c r="E1042" s="152" t="s">
        <v>228</v>
      </c>
      <c r="F1042" s="152" t="s">
        <v>229</v>
      </c>
      <c r="G1042" s="152" t="s">
        <v>230</v>
      </c>
      <c r="H1042" s="152" t="s">
        <v>231</v>
      </c>
      <c r="I1042" s="152" t="s">
        <v>232</v>
      </c>
      <c r="J1042" s="152" t="s">
        <v>233</v>
      </c>
      <c r="K1042" s="152" t="s">
        <v>234</v>
      </c>
      <c r="L1042" s="152" t="s">
        <v>235</v>
      </c>
      <c r="M1042" s="152" t="s">
        <v>236</v>
      </c>
      <c r="N1042" s="152" t="s">
        <v>237</v>
      </c>
      <c r="O1042" s="152" t="s">
        <v>238</v>
      </c>
      <c r="P1042" s="152" t="s">
        <v>239</v>
      </c>
      <c r="Q1042" s="152" t="s">
        <v>240</v>
      </c>
      <c r="R1042" s="152" t="s">
        <v>241</v>
      </c>
      <c r="S1042" s="152" t="s">
        <v>242</v>
      </c>
      <c r="T1042" s="152" t="s">
        <v>245</v>
      </c>
      <c r="U1042" s="152" t="s">
        <v>246</v>
      </c>
      <c r="V1042" s="152" t="s">
        <v>247</v>
      </c>
      <c r="W1042" s="15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7" t="s">
        <v>3</v>
      </c>
    </row>
    <row r="1043" spans="1:65">
      <c r="A1043" s="29"/>
      <c r="B1043" s="19"/>
      <c r="C1043" s="9"/>
      <c r="D1043" s="10" t="s">
        <v>261</v>
      </c>
      <c r="E1043" s="11" t="s">
        <v>261</v>
      </c>
      <c r="F1043" s="11" t="s">
        <v>261</v>
      </c>
      <c r="G1043" s="11" t="s">
        <v>261</v>
      </c>
      <c r="H1043" s="11" t="s">
        <v>277</v>
      </c>
      <c r="I1043" s="11" t="s">
        <v>276</v>
      </c>
      <c r="J1043" s="11" t="s">
        <v>276</v>
      </c>
      <c r="K1043" s="11" t="s">
        <v>277</v>
      </c>
      <c r="L1043" s="11" t="s">
        <v>261</v>
      </c>
      <c r="M1043" s="11" t="s">
        <v>261</v>
      </c>
      <c r="N1043" s="11" t="s">
        <v>261</v>
      </c>
      <c r="O1043" s="11" t="s">
        <v>261</v>
      </c>
      <c r="P1043" s="11" t="s">
        <v>261</v>
      </c>
      <c r="Q1043" s="11" t="s">
        <v>277</v>
      </c>
      <c r="R1043" s="11" t="s">
        <v>277</v>
      </c>
      <c r="S1043" s="11" t="s">
        <v>261</v>
      </c>
      <c r="T1043" s="11" t="s">
        <v>277</v>
      </c>
      <c r="U1043" s="11" t="s">
        <v>261</v>
      </c>
      <c r="V1043" s="11" t="s">
        <v>261</v>
      </c>
      <c r="W1043" s="15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7">
        <v>2</v>
      </c>
    </row>
    <row r="1044" spans="1:65">
      <c r="A1044" s="29"/>
      <c r="B1044" s="19"/>
      <c r="C1044" s="9"/>
      <c r="D1044" s="25" t="s">
        <v>278</v>
      </c>
      <c r="E1044" s="25" t="s">
        <v>253</v>
      </c>
      <c r="F1044" s="25" t="s">
        <v>279</v>
      </c>
      <c r="G1044" s="25" t="s">
        <v>279</v>
      </c>
      <c r="H1044" s="25" t="s">
        <v>280</v>
      </c>
      <c r="I1044" s="25" t="s">
        <v>279</v>
      </c>
      <c r="J1044" s="25" t="s">
        <v>281</v>
      </c>
      <c r="K1044" s="25" t="s">
        <v>281</v>
      </c>
      <c r="L1044" s="25" t="s">
        <v>279</v>
      </c>
      <c r="M1044" s="25" t="s">
        <v>280</v>
      </c>
      <c r="N1044" s="25" t="s">
        <v>280</v>
      </c>
      <c r="O1044" s="25" t="s">
        <v>281</v>
      </c>
      <c r="P1044" s="25" t="s">
        <v>281</v>
      </c>
      <c r="Q1044" s="25" t="s">
        <v>280</v>
      </c>
      <c r="R1044" s="25" t="s">
        <v>279</v>
      </c>
      <c r="S1044" s="25" t="s">
        <v>279</v>
      </c>
      <c r="T1044" s="25" t="s">
        <v>278</v>
      </c>
      <c r="U1044" s="25" t="s">
        <v>279</v>
      </c>
      <c r="V1044" s="25" t="s">
        <v>279</v>
      </c>
      <c r="W1044" s="15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7">
        <v>2</v>
      </c>
    </row>
    <row r="1045" spans="1:65">
      <c r="A1045" s="29"/>
      <c r="B1045" s="18">
        <v>1</v>
      </c>
      <c r="C1045" s="14">
        <v>1</v>
      </c>
      <c r="D1045" s="21">
        <v>2.21</v>
      </c>
      <c r="E1045" s="21">
        <v>2.5</v>
      </c>
      <c r="F1045" s="21">
        <v>2.1800000000000002</v>
      </c>
      <c r="G1045" s="21">
        <v>2.11</v>
      </c>
      <c r="H1045" s="21">
        <v>2.54</v>
      </c>
      <c r="I1045" s="147" t="s">
        <v>95</v>
      </c>
      <c r="J1045" s="147">
        <v>6.0759999999999996</v>
      </c>
      <c r="K1045" s="21">
        <v>2.09</v>
      </c>
      <c r="L1045" s="21">
        <v>2.25</v>
      </c>
      <c r="M1045" s="21">
        <v>2.6</v>
      </c>
      <c r="N1045" s="21">
        <v>2.52</v>
      </c>
      <c r="O1045" s="21">
        <v>2.5</v>
      </c>
      <c r="P1045" s="21">
        <v>2.72</v>
      </c>
      <c r="Q1045" s="21">
        <v>2.67</v>
      </c>
      <c r="R1045" s="21">
        <v>2.1</v>
      </c>
      <c r="S1045" s="21">
        <v>2.2799999999999998</v>
      </c>
      <c r="T1045" s="21">
        <v>2.19</v>
      </c>
      <c r="U1045" s="21">
        <v>2.33</v>
      </c>
      <c r="V1045" s="21">
        <v>2.64</v>
      </c>
      <c r="W1045" s="15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7">
        <v>1</v>
      </c>
    </row>
    <row r="1046" spans="1:65">
      <c r="A1046" s="29"/>
      <c r="B1046" s="19">
        <v>1</v>
      </c>
      <c r="C1046" s="9">
        <v>2</v>
      </c>
      <c r="D1046" s="11">
        <v>2.33</v>
      </c>
      <c r="E1046" s="11">
        <v>2.6</v>
      </c>
      <c r="F1046" s="11">
        <v>2.56</v>
      </c>
      <c r="G1046" s="11">
        <v>2.4700000000000002</v>
      </c>
      <c r="H1046" s="11">
        <v>2.35</v>
      </c>
      <c r="I1046" s="148" t="s">
        <v>95</v>
      </c>
      <c r="J1046" s="148">
        <v>6.2285000000000004</v>
      </c>
      <c r="K1046" s="11">
        <v>2.89</v>
      </c>
      <c r="L1046" s="11">
        <v>2.52</v>
      </c>
      <c r="M1046" s="11">
        <v>2.4300000000000002</v>
      </c>
      <c r="N1046" s="11">
        <v>2.63</v>
      </c>
      <c r="O1046" s="11">
        <v>2.56</v>
      </c>
      <c r="P1046" s="11">
        <v>2.63</v>
      </c>
      <c r="Q1046" s="11">
        <v>2.89</v>
      </c>
      <c r="R1046" s="11">
        <v>2.2000000000000002</v>
      </c>
      <c r="S1046" s="11">
        <v>2.34</v>
      </c>
      <c r="T1046" s="11">
        <v>1.99</v>
      </c>
      <c r="U1046" s="11">
        <v>2.2999999999999998</v>
      </c>
      <c r="V1046" s="11">
        <v>2.27</v>
      </c>
      <c r="W1046" s="15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7">
        <v>28</v>
      </c>
    </row>
    <row r="1047" spans="1:65">
      <c r="A1047" s="29"/>
      <c r="B1047" s="19">
        <v>1</v>
      </c>
      <c r="C1047" s="9">
        <v>3</v>
      </c>
      <c r="D1047" s="11">
        <v>2.19</v>
      </c>
      <c r="E1047" s="11">
        <v>2.5</v>
      </c>
      <c r="F1047" s="11">
        <v>2.42</v>
      </c>
      <c r="G1047" s="11">
        <v>2.09</v>
      </c>
      <c r="H1047" s="11">
        <v>2.5099999999999998</v>
      </c>
      <c r="I1047" s="148" t="s">
        <v>95</v>
      </c>
      <c r="J1047" s="148">
        <v>6</v>
      </c>
      <c r="K1047" s="11">
        <v>2.38</v>
      </c>
      <c r="L1047" s="11">
        <v>2.33</v>
      </c>
      <c r="M1047" s="11">
        <v>2.23</v>
      </c>
      <c r="N1047" s="11">
        <v>3.02</v>
      </c>
      <c r="O1047" s="11">
        <v>2.74</v>
      </c>
      <c r="P1047" s="11">
        <v>2.9</v>
      </c>
      <c r="Q1047" s="11">
        <v>2.6</v>
      </c>
      <c r="R1047" s="11">
        <v>2.1</v>
      </c>
      <c r="S1047" s="11">
        <v>2.15</v>
      </c>
      <c r="T1047" s="11">
        <v>2.5</v>
      </c>
      <c r="U1047" s="11">
        <v>2.4900000000000002</v>
      </c>
      <c r="V1047" s="11">
        <v>2.2999999999999998</v>
      </c>
      <c r="W1047" s="15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7">
        <v>16</v>
      </c>
    </row>
    <row r="1048" spans="1:65">
      <c r="A1048" s="29"/>
      <c r="B1048" s="19">
        <v>1</v>
      </c>
      <c r="C1048" s="9">
        <v>4</v>
      </c>
      <c r="D1048" s="11">
        <v>2.14</v>
      </c>
      <c r="E1048" s="11">
        <v>2.5</v>
      </c>
      <c r="F1048" s="11">
        <v>2.2599999999999998</v>
      </c>
      <c r="G1048" s="11">
        <v>2.17</v>
      </c>
      <c r="H1048" s="11">
        <v>2.34</v>
      </c>
      <c r="I1048" s="148" t="s">
        <v>95</v>
      </c>
      <c r="J1048" s="148">
        <v>6.4169999999999998</v>
      </c>
      <c r="K1048" s="11">
        <v>2.39</v>
      </c>
      <c r="L1048" s="11">
        <v>2.21</v>
      </c>
      <c r="M1048" s="11">
        <v>2.85</v>
      </c>
      <c r="N1048" s="11">
        <v>3.05</v>
      </c>
      <c r="O1048" s="11">
        <v>2.5299999999999998</v>
      </c>
      <c r="P1048" s="11">
        <v>2.98</v>
      </c>
      <c r="Q1048" s="11">
        <v>2.57</v>
      </c>
      <c r="R1048" s="11">
        <v>2</v>
      </c>
      <c r="S1048" s="11">
        <v>2.52</v>
      </c>
      <c r="T1048" s="11">
        <v>2.29</v>
      </c>
      <c r="U1048" s="11">
        <v>2.31</v>
      </c>
      <c r="V1048" s="11">
        <v>2.25</v>
      </c>
      <c r="W1048" s="15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7">
        <v>2.4408431372549013</v>
      </c>
    </row>
    <row r="1049" spans="1:65">
      <c r="A1049" s="29"/>
      <c r="B1049" s="19">
        <v>1</v>
      </c>
      <c r="C1049" s="9">
        <v>5</v>
      </c>
      <c r="D1049" s="11">
        <v>1.88</v>
      </c>
      <c r="E1049" s="11">
        <v>2.5</v>
      </c>
      <c r="F1049" s="11">
        <v>2.17</v>
      </c>
      <c r="G1049" s="11">
        <v>2.5099999999999998</v>
      </c>
      <c r="H1049" s="11">
        <v>2.46</v>
      </c>
      <c r="I1049" s="148" t="s">
        <v>95</v>
      </c>
      <c r="J1049" s="148">
        <v>5.9990000000000006</v>
      </c>
      <c r="K1049" s="11">
        <v>2.41</v>
      </c>
      <c r="L1049" s="11">
        <v>2.65</v>
      </c>
      <c r="M1049" s="11">
        <v>2.4300000000000002</v>
      </c>
      <c r="N1049" s="11">
        <v>2.88</v>
      </c>
      <c r="O1049" s="11">
        <v>2.57</v>
      </c>
      <c r="P1049" s="11">
        <v>2.87</v>
      </c>
      <c r="Q1049" s="11">
        <v>2.85</v>
      </c>
      <c r="R1049" s="11">
        <v>2.2000000000000002</v>
      </c>
      <c r="S1049" s="11">
        <v>2.4300000000000002</v>
      </c>
      <c r="T1049" s="11">
        <v>2.46</v>
      </c>
      <c r="U1049" s="11">
        <v>2.25</v>
      </c>
      <c r="V1049" s="11">
        <v>2.0499999999999998</v>
      </c>
      <c r="W1049" s="15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7">
        <v>115</v>
      </c>
    </row>
    <row r="1050" spans="1:65">
      <c r="A1050" s="29"/>
      <c r="B1050" s="19">
        <v>1</v>
      </c>
      <c r="C1050" s="9">
        <v>6</v>
      </c>
      <c r="D1050" s="11">
        <v>2.06</v>
      </c>
      <c r="E1050" s="11">
        <v>2.5</v>
      </c>
      <c r="F1050" s="11">
        <v>2.66</v>
      </c>
      <c r="G1050" s="11">
        <v>2.0699999999999998</v>
      </c>
      <c r="H1050" s="11">
        <v>2.37</v>
      </c>
      <c r="I1050" s="148" t="s">
        <v>95</v>
      </c>
      <c r="J1050" s="149">
        <v>5.1120000000000001</v>
      </c>
      <c r="K1050" s="11">
        <v>2.59</v>
      </c>
      <c r="L1050" s="11">
        <v>2.57</v>
      </c>
      <c r="M1050" s="11">
        <v>2.9</v>
      </c>
      <c r="N1050" s="11">
        <v>2.62</v>
      </c>
      <c r="O1050" s="149">
        <v>2.88</v>
      </c>
      <c r="P1050" s="11">
        <v>2.67</v>
      </c>
      <c r="Q1050" s="11">
        <v>2.67</v>
      </c>
      <c r="R1050" s="11">
        <v>2.1</v>
      </c>
      <c r="S1050" s="11">
        <v>2.48</v>
      </c>
      <c r="T1050" s="11">
        <v>2.2599999999999998</v>
      </c>
      <c r="U1050" s="149">
        <v>2.74</v>
      </c>
      <c r="V1050" s="11">
        <v>2.76</v>
      </c>
      <c r="W1050" s="15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55"/>
    </row>
    <row r="1051" spans="1:65">
      <c r="A1051" s="29"/>
      <c r="B1051" s="20" t="s">
        <v>254</v>
      </c>
      <c r="C1051" s="12"/>
      <c r="D1051" s="22">
        <v>2.1350000000000002</v>
      </c>
      <c r="E1051" s="22">
        <v>2.5166666666666666</v>
      </c>
      <c r="F1051" s="22">
        <v>2.375</v>
      </c>
      <c r="G1051" s="22">
        <v>2.2366666666666668</v>
      </c>
      <c r="H1051" s="22">
        <v>2.4283333333333332</v>
      </c>
      <c r="I1051" s="22" t="s">
        <v>603</v>
      </c>
      <c r="J1051" s="22">
        <v>5.9720833333333339</v>
      </c>
      <c r="K1051" s="22">
        <v>2.4583333333333335</v>
      </c>
      <c r="L1051" s="22">
        <v>2.4216666666666664</v>
      </c>
      <c r="M1051" s="22">
        <v>2.5733333333333333</v>
      </c>
      <c r="N1051" s="22">
        <v>2.7866666666666666</v>
      </c>
      <c r="O1051" s="22">
        <v>2.6300000000000003</v>
      </c>
      <c r="P1051" s="22">
        <v>2.7950000000000004</v>
      </c>
      <c r="Q1051" s="22">
        <v>2.7083333333333335</v>
      </c>
      <c r="R1051" s="22">
        <v>2.1166666666666667</v>
      </c>
      <c r="S1051" s="22">
        <v>2.3666666666666667</v>
      </c>
      <c r="T1051" s="22">
        <v>2.2816666666666667</v>
      </c>
      <c r="U1051" s="22">
        <v>2.4033333333333333</v>
      </c>
      <c r="V1051" s="22">
        <v>2.3783333333333334</v>
      </c>
      <c r="W1051" s="15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5"/>
    </row>
    <row r="1052" spans="1:65">
      <c r="A1052" s="29"/>
      <c r="B1052" s="3" t="s">
        <v>255</v>
      </c>
      <c r="C1052" s="28"/>
      <c r="D1052" s="11">
        <v>2.165</v>
      </c>
      <c r="E1052" s="11">
        <v>2.5</v>
      </c>
      <c r="F1052" s="11">
        <v>2.34</v>
      </c>
      <c r="G1052" s="11">
        <v>2.1399999999999997</v>
      </c>
      <c r="H1052" s="11">
        <v>2.415</v>
      </c>
      <c r="I1052" s="11" t="s">
        <v>603</v>
      </c>
      <c r="J1052" s="11">
        <v>6.0380000000000003</v>
      </c>
      <c r="K1052" s="11">
        <v>2.4000000000000004</v>
      </c>
      <c r="L1052" s="11">
        <v>2.4249999999999998</v>
      </c>
      <c r="M1052" s="11">
        <v>2.5150000000000001</v>
      </c>
      <c r="N1052" s="11">
        <v>2.7549999999999999</v>
      </c>
      <c r="O1052" s="11">
        <v>2.5649999999999999</v>
      </c>
      <c r="P1052" s="11">
        <v>2.7949999999999999</v>
      </c>
      <c r="Q1052" s="11">
        <v>2.67</v>
      </c>
      <c r="R1052" s="11">
        <v>2.1</v>
      </c>
      <c r="S1052" s="11">
        <v>2.3849999999999998</v>
      </c>
      <c r="T1052" s="11">
        <v>2.2749999999999999</v>
      </c>
      <c r="U1052" s="11">
        <v>2.3200000000000003</v>
      </c>
      <c r="V1052" s="11">
        <v>2.2850000000000001</v>
      </c>
      <c r="W1052" s="15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55"/>
    </row>
    <row r="1053" spans="1:65">
      <c r="A1053" s="29"/>
      <c r="B1053" s="3" t="s">
        <v>256</v>
      </c>
      <c r="C1053" s="28"/>
      <c r="D1053" s="23">
        <v>0.15319921670818037</v>
      </c>
      <c r="E1053" s="23">
        <v>4.0824829046386339E-2</v>
      </c>
      <c r="F1053" s="23">
        <v>0.20530465167647816</v>
      </c>
      <c r="G1053" s="23">
        <v>0.19946595365291461</v>
      </c>
      <c r="H1053" s="23">
        <v>8.658329323066119E-2</v>
      </c>
      <c r="I1053" s="23" t="s">
        <v>603</v>
      </c>
      <c r="J1053" s="23">
        <v>0.45072080234516204</v>
      </c>
      <c r="K1053" s="23">
        <v>0.26551208384302721</v>
      </c>
      <c r="L1053" s="23">
        <v>0.18247374240330211</v>
      </c>
      <c r="M1053" s="23">
        <v>0.26189056238563968</v>
      </c>
      <c r="N1053" s="23">
        <v>0.22624470527874599</v>
      </c>
      <c r="O1053" s="23">
        <v>0.14832396974191328</v>
      </c>
      <c r="P1053" s="23">
        <v>0.14096098751072939</v>
      </c>
      <c r="Q1053" s="23">
        <v>0.13182058514005576</v>
      </c>
      <c r="R1053" s="23">
        <v>7.5277265270908167E-2</v>
      </c>
      <c r="S1053" s="23">
        <v>0.1382268666600914</v>
      </c>
      <c r="T1053" s="23">
        <v>0.18627041275164091</v>
      </c>
      <c r="U1053" s="23">
        <v>0.18392027258208027</v>
      </c>
      <c r="V1053" s="23">
        <v>0.26693944381950113</v>
      </c>
      <c r="W1053" s="15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55"/>
    </row>
    <row r="1054" spans="1:65">
      <c r="A1054" s="29"/>
      <c r="B1054" s="3" t="s">
        <v>86</v>
      </c>
      <c r="C1054" s="28"/>
      <c r="D1054" s="13">
        <v>7.1756073399616094E-2</v>
      </c>
      <c r="E1054" s="13">
        <v>1.6221786376047553E-2</v>
      </c>
      <c r="F1054" s="13">
        <v>8.6444063863780271E-2</v>
      </c>
      <c r="G1054" s="13">
        <v>8.918000908476062E-2</v>
      </c>
      <c r="H1054" s="13">
        <v>3.5655439902811746E-2</v>
      </c>
      <c r="I1054" s="13" t="s">
        <v>603</v>
      </c>
      <c r="J1054" s="13">
        <v>7.5471284841162972E-2</v>
      </c>
      <c r="K1054" s="13">
        <v>0.10800491546157039</v>
      </c>
      <c r="L1054" s="13">
        <v>7.5350478624901088E-2</v>
      </c>
      <c r="M1054" s="13">
        <v>0.1017709439322434</v>
      </c>
      <c r="N1054" s="13">
        <v>8.1188291367971052E-2</v>
      </c>
      <c r="O1054" s="13">
        <v>5.6396946669928998E-2</v>
      </c>
      <c r="P1054" s="13">
        <v>5.0433269234608002E-2</v>
      </c>
      <c r="Q1054" s="13">
        <v>4.8672216051712895E-2</v>
      </c>
      <c r="R1054" s="13">
        <v>3.5564062332712518E-2</v>
      </c>
      <c r="S1054" s="13">
        <v>5.840571830708087E-2</v>
      </c>
      <c r="T1054" s="13">
        <v>8.1637872644985052E-2</v>
      </c>
      <c r="U1054" s="13">
        <v>7.6527159188105515E-2</v>
      </c>
      <c r="V1054" s="13">
        <v>0.11223802823524924</v>
      </c>
      <c r="W1054" s="15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55"/>
    </row>
    <row r="1055" spans="1:65">
      <c r="A1055" s="29"/>
      <c r="B1055" s="3" t="s">
        <v>257</v>
      </c>
      <c r="C1055" s="28"/>
      <c r="D1055" s="13">
        <v>-0.12530225010643992</v>
      </c>
      <c r="E1055" s="13">
        <v>3.106448270044937E-2</v>
      </c>
      <c r="F1055" s="13">
        <v>-2.6975570961496498E-2</v>
      </c>
      <c r="G1055" s="13">
        <v>-8.3649976301984674E-2</v>
      </c>
      <c r="H1055" s="13">
        <v>-5.1251978181757751E-3</v>
      </c>
      <c r="I1055" s="13" t="s">
        <v>603</v>
      </c>
      <c r="J1055" s="13">
        <v>1.4467296739313809</v>
      </c>
      <c r="K1055" s="13">
        <v>7.1656370749422216E-3</v>
      </c>
      <c r="L1055" s="13">
        <v>-7.8564944610909349E-3</v>
      </c>
      <c r="M1055" s="13">
        <v>5.4280504165227672E-2</v>
      </c>
      <c r="N1055" s="13">
        <v>0.14168199673851078</v>
      </c>
      <c r="O1055" s="13">
        <v>7.7496525630006197E-2</v>
      </c>
      <c r="P1055" s="13">
        <v>0.14509611754215479</v>
      </c>
      <c r="Q1055" s="13">
        <v>0.10958926118425838</v>
      </c>
      <c r="R1055" s="13">
        <v>-0.13281331587445655</v>
      </c>
      <c r="S1055" s="13">
        <v>-3.0389691765140392E-2</v>
      </c>
      <c r="T1055" s="13">
        <v>-6.5213723962307846E-2</v>
      </c>
      <c r="U1055" s="13">
        <v>-1.5367560229107347E-2</v>
      </c>
      <c r="V1055" s="13">
        <v>-2.5609922640038918E-2</v>
      </c>
      <c r="W1055" s="15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55"/>
    </row>
    <row r="1056" spans="1:65">
      <c r="A1056" s="29"/>
      <c r="B1056" s="45" t="s">
        <v>258</v>
      </c>
      <c r="C1056" s="46"/>
      <c r="D1056" s="44">
        <v>1.35</v>
      </c>
      <c r="E1056" s="44">
        <v>0.41</v>
      </c>
      <c r="F1056" s="44">
        <v>0.25</v>
      </c>
      <c r="G1056" s="44">
        <v>0.88</v>
      </c>
      <c r="H1056" s="44">
        <v>0</v>
      </c>
      <c r="I1056" s="44">
        <v>11.82</v>
      </c>
      <c r="J1056" s="44">
        <v>16.29</v>
      </c>
      <c r="K1056" s="44">
        <v>0.14000000000000001</v>
      </c>
      <c r="L1056" s="44">
        <v>0.03</v>
      </c>
      <c r="M1056" s="44">
        <v>0.67</v>
      </c>
      <c r="N1056" s="44">
        <v>1.65</v>
      </c>
      <c r="O1056" s="44">
        <v>0.93</v>
      </c>
      <c r="P1056" s="44">
        <v>1.69</v>
      </c>
      <c r="Q1056" s="44">
        <v>1.29</v>
      </c>
      <c r="R1056" s="44">
        <v>1.43</v>
      </c>
      <c r="S1056" s="44">
        <v>0.28000000000000003</v>
      </c>
      <c r="T1056" s="44">
        <v>0.67</v>
      </c>
      <c r="U1056" s="44">
        <v>0.11</v>
      </c>
      <c r="V1056" s="44">
        <v>0.23</v>
      </c>
      <c r="W1056" s="15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55"/>
    </row>
    <row r="1057" spans="1:65">
      <c r="B1057" s="30"/>
      <c r="C1057" s="20"/>
      <c r="D1057" s="20"/>
      <c r="E1057" s="20"/>
      <c r="F1057" s="20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BM1057" s="55"/>
    </row>
    <row r="1058" spans="1:65" ht="15">
      <c r="B1058" s="8" t="s">
        <v>532</v>
      </c>
      <c r="BM1058" s="27" t="s">
        <v>66</v>
      </c>
    </row>
    <row r="1059" spans="1:65" ht="15">
      <c r="A1059" s="24" t="s">
        <v>65</v>
      </c>
      <c r="B1059" s="18" t="s">
        <v>108</v>
      </c>
      <c r="C1059" s="15" t="s">
        <v>109</v>
      </c>
      <c r="D1059" s="16" t="s">
        <v>224</v>
      </c>
      <c r="E1059" s="17" t="s">
        <v>224</v>
      </c>
      <c r="F1059" s="17" t="s">
        <v>224</v>
      </c>
      <c r="G1059" s="17" t="s">
        <v>224</v>
      </c>
      <c r="H1059" s="17" t="s">
        <v>224</v>
      </c>
      <c r="I1059" s="17" t="s">
        <v>224</v>
      </c>
      <c r="J1059" s="17" t="s">
        <v>224</v>
      </c>
      <c r="K1059" s="17" t="s">
        <v>224</v>
      </c>
      <c r="L1059" s="17" t="s">
        <v>224</v>
      </c>
      <c r="M1059" s="17" t="s">
        <v>224</v>
      </c>
      <c r="N1059" s="17" t="s">
        <v>224</v>
      </c>
      <c r="O1059" s="17" t="s">
        <v>224</v>
      </c>
      <c r="P1059" s="17" t="s">
        <v>224</v>
      </c>
      <c r="Q1059" s="17" t="s">
        <v>224</v>
      </c>
      <c r="R1059" s="17" t="s">
        <v>224</v>
      </c>
      <c r="S1059" s="17" t="s">
        <v>224</v>
      </c>
      <c r="T1059" s="17" t="s">
        <v>224</v>
      </c>
      <c r="U1059" s="17" t="s">
        <v>224</v>
      </c>
      <c r="V1059" s="17" t="s">
        <v>224</v>
      </c>
      <c r="W1059" s="17" t="s">
        <v>224</v>
      </c>
      <c r="X1059" s="17" t="s">
        <v>224</v>
      </c>
      <c r="Y1059" s="15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7">
        <v>1</v>
      </c>
    </row>
    <row r="1060" spans="1:65">
      <c r="A1060" s="29"/>
      <c r="B1060" s="19" t="s">
        <v>225</v>
      </c>
      <c r="C1060" s="9" t="s">
        <v>225</v>
      </c>
      <c r="D1060" s="151" t="s">
        <v>227</v>
      </c>
      <c r="E1060" s="152" t="s">
        <v>228</v>
      </c>
      <c r="F1060" s="152" t="s">
        <v>229</v>
      </c>
      <c r="G1060" s="152" t="s">
        <v>230</v>
      </c>
      <c r="H1060" s="152" t="s">
        <v>231</v>
      </c>
      <c r="I1060" s="152" t="s">
        <v>232</v>
      </c>
      <c r="J1060" s="152" t="s">
        <v>233</v>
      </c>
      <c r="K1060" s="152" t="s">
        <v>234</v>
      </c>
      <c r="L1060" s="152" t="s">
        <v>235</v>
      </c>
      <c r="M1060" s="152" t="s">
        <v>236</v>
      </c>
      <c r="N1060" s="152" t="s">
        <v>237</v>
      </c>
      <c r="O1060" s="152" t="s">
        <v>238</v>
      </c>
      <c r="P1060" s="152" t="s">
        <v>239</v>
      </c>
      <c r="Q1060" s="152" t="s">
        <v>240</v>
      </c>
      <c r="R1060" s="152" t="s">
        <v>241</v>
      </c>
      <c r="S1060" s="152" t="s">
        <v>242</v>
      </c>
      <c r="T1060" s="152" t="s">
        <v>243</v>
      </c>
      <c r="U1060" s="152" t="s">
        <v>244</v>
      </c>
      <c r="V1060" s="152" t="s">
        <v>245</v>
      </c>
      <c r="W1060" s="152" t="s">
        <v>246</v>
      </c>
      <c r="X1060" s="152" t="s">
        <v>247</v>
      </c>
      <c r="Y1060" s="15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7" t="s">
        <v>3</v>
      </c>
    </row>
    <row r="1061" spans="1:65">
      <c r="A1061" s="29"/>
      <c r="B1061" s="19"/>
      <c r="C1061" s="9"/>
      <c r="D1061" s="10" t="s">
        <v>276</v>
      </c>
      <c r="E1061" s="11" t="s">
        <v>261</v>
      </c>
      <c r="F1061" s="11" t="s">
        <v>261</v>
      </c>
      <c r="G1061" s="11" t="s">
        <v>261</v>
      </c>
      <c r="H1061" s="11" t="s">
        <v>277</v>
      </c>
      <c r="I1061" s="11" t="s">
        <v>276</v>
      </c>
      <c r="J1061" s="11" t="s">
        <v>276</v>
      </c>
      <c r="K1061" s="11" t="s">
        <v>277</v>
      </c>
      <c r="L1061" s="11" t="s">
        <v>261</v>
      </c>
      <c r="M1061" s="11" t="s">
        <v>276</v>
      </c>
      <c r="N1061" s="11" t="s">
        <v>276</v>
      </c>
      <c r="O1061" s="11" t="s">
        <v>276</v>
      </c>
      <c r="P1061" s="11" t="s">
        <v>277</v>
      </c>
      <c r="Q1061" s="11" t="s">
        <v>277</v>
      </c>
      <c r="R1061" s="11" t="s">
        <v>277</v>
      </c>
      <c r="S1061" s="11" t="s">
        <v>261</v>
      </c>
      <c r="T1061" s="11" t="s">
        <v>276</v>
      </c>
      <c r="U1061" s="11" t="s">
        <v>276</v>
      </c>
      <c r="V1061" s="11" t="s">
        <v>277</v>
      </c>
      <c r="W1061" s="11" t="s">
        <v>261</v>
      </c>
      <c r="X1061" s="11" t="s">
        <v>261</v>
      </c>
      <c r="Y1061" s="15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7">
        <v>0</v>
      </c>
    </row>
    <row r="1062" spans="1:65">
      <c r="A1062" s="29"/>
      <c r="B1062" s="19"/>
      <c r="C1062" s="9"/>
      <c r="D1062" s="25" t="s">
        <v>278</v>
      </c>
      <c r="E1062" s="25" t="s">
        <v>253</v>
      </c>
      <c r="F1062" s="25" t="s">
        <v>279</v>
      </c>
      <c r="G1062" s="25" t="s">
        <v>279</v>
      </c>
      <c r="H1062" s="25" t="s">
        <v>280</v>
      </c>
      <c r="I1062" s="25" t="s">
        <v>279</v>
      </c>
      <c r="J1062" s="25" t="s">
        <v>281</v>
      </c>
      <c r="K1062" s="25" t="s">
        <v>281</v>
      </c>
      <c r="L1062" s="25" t="s">
        <v>279</v>
      </c>
      <c r="M1062" s="25" t="s">
        <v>280</v>
      </c>
      <c r="N1062" s="25" t="s">
        <v>280</v>
      </c>
      <c r="O1062" s="25" t="s">
        <v>281</v>
      </c>
      <c r="P1062" s="25" t="s">
        <v>281</v>
      </c>
      <c r="Q1062" s="25" t="s">
        <v>280</v>
      </c>
      <c r="R1062" s="25" t="s">
        <v>279</v>
      </c>
      <c r="S1062" s="25" t="s">
        <v>279</v>
      </c>
      <c r="T1062" s="25" t="s">
        <v>279</v>
      </c>
      <c r="U1062" s="25" t="s">
        <v>278</v>
      </c>
      <c r="V1062" s="25" t="s">
        <v>278</v>
      </c>
      <c r="W1062" s="25" t="s">
        <v>279</v>
      </c>
      <c r="X1062" s="25" t="s">
        <v>279</v>
      </c>
      <c r="Y1062" s="15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27">
        <v>1</v>
      </c>
    </row>
    <row r="1063" spans="1:65">
      <c r="A1063" s="29"/>
      <c r="B1063" s="18">
        <v>1</v>
      </c>
      <c r="C1063" s="14">
        <v>1</v>
      </c>
      <c r="D1063" s="224">
        <v>67</v>
      </c>
      <c r="E1063" s="224">
        <v>67</v>
      </c>
      <c r="F1063" s="224">
        <v>72</v>
      </c>
      <c r="G1063" s="224">
        <v>71</v>
      </c>
      <c r="H1063" s="224">
        <v>70</v>
      </c>
      <c r="I1063" s="224">
        <v>71</v>
      </c>
      <c r="J1063" s="224">
        <v>67.167000000000002</v>
      </c>
      <c r="K1063" s="224">
        <v>67</v>
      </c>
      <c r="L1063" s="224">
        <v>70</v>
      </c>
      <c r="M1063" s="224">
        <v>70</v>
      </c>
      <c r="N1063" s="224">
        <v>74</v>
      </c>
      <c r="O1063" s="224"/>
      <c r="P1063" s="224">
        <v>70</v>
      </c>
      <c r="Q1063" s="224">
        <v>71</v>
      </c>
      <c r="R1063" s="224">
        <v>67</v>
      </c>
      <c r="S1063" s="224">
        <v>67</v>
      </c>
      <c r="T1063" s="224">
        <v>73.45</v>
      </c>
      <c r="U1063" s="224">
        <v>66.989999999999995</v>
      </c>
      <c r="V1063" s="224">
        <v>77</v>
      </c>
      <c r="W1063" s="224">
        <v>68</v>
      </c>
      <c r="X1063" s="224">
        <v>70</v>
      </c>
      <c r="Y1063" s="226"/>
      <c r="Z1063" s="227"/>
      <c r="AA1063" s="227"/>
      <c r="AB1063" s="227"/>
      <c r="AC1063" s="227"/>
      <c r="AD1063" s="227"/>
      <c r="AE1063" s="227"/>
      <c r="AF1063" s="227"/>
      <c r="AG1063" s="227"/>
      <c r="AH1063" s="227"/>
      <c r="AI1063" s="227"/>
      <c r="AJ1063" s="227"/>
      <c r="AK1063" s="227"/>
      <c r="AL1063" s="227"/>
      <c r="AM1063" s="227"/>
      <c r="AN1063" s="227"/>
      <c r="AO1063" s="227"/>
      <c r="AP1063" s="227"/>
      <c r="AQ1063" s="227"/>
      <c r="AR1063" s="227"/>
      <c r="AS1063" s="227"/>
      <c r="AT1063" s="227"/>
      <c r="AU1063" s="227"/>
      <c r="AV1063" s="227"/>
      <c r="AW1063" s="227"/>
      <c r="AX1063" s="227"/>
      <c r="AY1063" s="227"/>
      <c r="AZ1063" s="227"/>
      <c r="BA1063" s="227"/>
      <c r="BB1063" s="227"/>
      <c r="BC1063" s="227"/>
      <c r="BD1063" s="227"/>
      <c r="BE1063" s="227"/>
      <c r="BF1063" s="227"/>
      <c r="BG1063" s="227"/>
      <c r="BH1063" s="227"/>
      <c r="BI1063" s="227"/>
      <c r="BJ1063" s="227"/>
      <c r="BK1063" s="227"/>
      <c r="BL1063" s="227"/>
      <c r="BM1063" s="228">
        <v>1</v>
      </c>
    </row>
    <row r="1064" spans="1:65">
      <c r="A1064" s="29"/>
      <c r="B1064" s="19">
        <v>1</v>
      </c>
      <c r="C1064" s="9">
        <v>2</v>
      </c>
      <c r="D1064" s="229">
        <v>67</v>
      </c>
      <c r="E1064" s="229">
        <v>67</v>
      </c>
      <c r="F1064" s="229">
        <v>73</v>
      </c>
      <c r="G1064" s="229">
        <v>71</v>
      </c>
      <c r="H1064" s="229">
        <v>69</v>
      </c>
      <c r="I1064" s="229">
        <v>70</v>
      </c>
      <c r="J1064" s="229">
        <v>66.416499999999999</v>
      </c>
      <c r="K1064" s="229">
        <v>72.5</v>
      </c>
      <c r="L1064" s="229">
        <v>69</v>
      </c>
      <c r="M1064" s="229">
        <v>71</v>
      </c>
      <c r="N1064" s="229">
        <v>77</v>
      </c>
      <c r="O1064" s="229"/>
      <c r="P1064" s="229">
        <v>68</v>
      </c>
      <c r="Q1064" s="229">
        <v>72</v>
      </c>
      <c r="R1064" s="229">
        <v>65</v>
      </c>
      <c r="S1064" s="229">
        <v>69</v>
      </c>
      <c r="T1064" s="229">
        <v>73.430000000000007</v>
      </c>
      <c r="U1064" s="229">
        <v>66.319999999999993</v>
      </c>
      <c r="V1064" s="229">
        <v>78</v>
      </c>
      <c r="W1064" s="229">
        <v>68</v>
      </c>
      <c r="X1064" s="229">
        <v>73</v>
      </c>
      <c r="Y1064" s="226"/>
      <c r="Z1064" s="227"/>
      <c r="AA1064" s="227"/>
      <c r="AB1064" s="227"/>
      <c r="AC1064" s="227"/>
      <c r="AD1064" s="227"/>
      <c r="AE1064" s="227"/>
      <c r="AF1064" s="227"/>
      <c r="AG1064" s="227"/>
      <c r="AH1064" s="227"/>
      <c r="AI1064" s="227"/>
      <c r="AJ1064" s="227"/>
      <c r="AK1064" s="227"/>
      <c r="AL1064" s="227"/>
      <c r="AM1064" s="227"/>
      <c r="AN1064" s="227"/>
      <c r="AO1064" s="227"/>
      <c r="AP1064" s="227"/>
      <c r="AQ1064" s="227"/>
      <c r="AR1064" s="227"/>
      <c r="AS1064" s="227"/>
      <c r="AT1064" s="227"/>
      <c r="AU1064" s="227"/>
      <c r="AV1064" s="227"/>
      <c r="AW1064" s="227"/>
      <c r="AX1064" s="227"/>
      <c r="AY1064" s="227"/>
      <c r="AZ1064" s="227"/>
      <c r="BA1064" s="227"/>
      <c r="BB1064" s="227"/>
      <c r="BC1064" s="227"/>
      <c r="BD1064" s="227"/>
      <c r="BE1064" s="227"/>
      <c r="BF1064" s="227"/>
      <c r="BG1064" s="227"/>
      <c r="BH1064" s="227"/>
      <c r="BI1064" s="227"/>
      <c r="BJ1064" s="227"/>
      <c r="BK1064" s="227"/>
      <c r="BL1064" s="227"/>
      <c r="BM1064" s="228">
        <v>29</v>
      </c>
    </row>
    <row r="1065" spans="1:65">
      <c r="A1065" s="29"/>
      <c r="B1065" s="19">
        <v>1</v>
      </c>
      <c r="C1065" s="9">
        <v>3</v>
      </c>
      <c r="D1065" s="229">
        <v>69</v>
      </c>
      <c r="E1065" s="231">
        <v>70</v>
      </c>
      <c r="F1065" s="229">
        <v>73</v>
      </c>
      <c r="G1065" s="229">
        <v>71</v>
      </c>
      <c r="H1065" s="229">
        <v>69</v>
      </c>
      <c r="I1065" s="229">
        <v>70</v>
      </c>
      <c r="J1065" s="229">
        <v>65.903500000000008</v>
      </c>
      <c r="K1065" s="229">
        <v>69.5</v>
      </c>
      <c r="L1065" s="229">
        <v>69</v>
      </c>
      <c r="M1065" s="229">
        <v>71</v>
      </c>
      <c r="N1065" s="229">
        <v>76</v>
      </c>
      <c r="O1065" s="229"/>
      <c r="P1065" s="229">
        <v>69</v>
      </c>
      <c r="Q1065" s="229">
        <v>71</v>
      </c>
      <c r="R1065" s="229">
        <v>64</v>
      </c>
      <c r="S1065" s="229">
        <v>69</v>
      </c>
      <c r="T1065" s="229">
        <v>73.684866666666665</v>
      </c>
      <c r="U1065" s="229">
        <v>66.239999999999995</v>
      </c>
      <c r="V1065" s="229">
        <v>77</v>
      </c>
      <c r="W1065" s="229">
        <v>68</v>
      </c>
      <c r="X1065" s="229">
        <v>74</v>
      </c>
      <c r="Y1065" s="226"/>
      <c r="Z1065" s="227"/>
      <c r="AA1065" s="227"/>
      <c r="AB1065" s="227"/>
      <c r="AC1065" s="227"/>
      <c r="AD1065" s="227"/>
      <c r="AE1065" s="227"/>
      <c r="AF1065" s="227"/>
      <c r="AG1065" s="227"/>
      <c r="AH1065" s="227"/>
      <c r="AI1065" s="227"/>
      <c r="AJ1065" s="227"/>
      <c r="AK1065" s="227"/>
      <c r="AL1065" s="227"/>
      <c r="AM1065" s="227"/>
      <c r="AN1065" s="227"/>
      <c r="AO1065" s="227"/>
      <c r="AP1065" s="227"/>
      <c r="AQ1065" s="227"/>
      <c r="AR1065" s="227"/>
      <c r="AS1065" s="227"/>
      <c r="AT1065" s="227"/>
      <c r="AU1065" s="227"/>
      <c r="AV1065" s="227"/>
      <c r="AW1065" s="227"/>
      <c r="AX1065" s="227"/>
      <c r="AY1065" s="227"/>
      <c r="AZ1065" s="227"/>
      <c r="BA1065" s="227"/>
      <c r="BB1065" s="227"/>
      <c r="BC1065" s="227"/>
      <c r="BD1065" s="227"/>
      <c r="BE1065" s="227"/>
      <c r="BF1065" s="227"/>
      <c r="BG1065" s="227"/>
      <c r="BH1065" s="227"/>
      <c r="BI1065" s="227"/>
      <c r="BJ1065" s="227"/>
      <c r="BK1065" s="227"/>
      <c r="BL1065" s="227"/>
      <c r="BM1065" s="228">
        <v>16</v>
      </c>
    </row>
    <row r="1066" spans="1:65">
      <c r="A1066" s="29"/>
      <c r="B1066" s="19">
        <v>1</v>
      </c>
      <c r="C1066" s="9">
        <v>4</v>
      </c>
      <c r="D1066" s="229">
        <v>67</v>
      </c>
      <c r="E1066" s="229">
        <v>67</v>
      </c>
      <c r="F1066" s="229">
        <v>73</v>
      </c>
      <c r="G1066" s="229">
        <v>71</v>
      </c>
      <c r="H1066" s="229">
        <v>69</v>
      </c>
      <c r="I1066" s="229">
        <v>69</v>
      </c>
      <c r="J1066" s="229">
        <v>63.861499999999999</v>
      </c>
      <c r="K1066" s="229">
        <v>67.5</v>
      </c>
      <c r="L1066" s="229">
        <v>70</v>
      </c>
      <c r="M1066" s="229">
        <v>72</v>
      </c>
      <c r="N1066" s="229">
        <v>76</v>
      </c>
      <c r="O1066" s="229"/>
      <c r="P1066" s="229">
        <v>69</v>
      </c>
      <c r="Q1066" s="229">
        <v>74</v>
      </c>
      <c r="R1066" s="229">
        <v>66</v>
      </c>
      <c r="S1066" s="229">
        <v>69</v>
      </c>
      <c r="T1066" s="229">
        <v>73.716733333333337</v>
      </c>
      <c r="U1066" s="229">
        <v>66.341999999999999</v>
      </c>
      <c r="V1066" s="229">
        <v>78</v>
      </c>
      <c r="W1066" s="229">
        <v>68</v>
      </c>
      <c r="X1066" s="229">
        <v>71</v>
      </c>
      <c r="Y1066" s="226"/>
      <c r="Z1066" s="227"/>
      <c r="AA1066" s="227"/>
      <c r="AB1066" s="227"/>
      <c r="AC1066" s="227"/>
      <c r="AD1066" s="227"/>
      <c r="AE1066" s="227"/>
      <c r="AF1066" s="227"/>
      <c r="AG1066" s="227"/>
      <c r="AH1066" s="227"/>
      <c r="AI1066" s="227"/>
      <c r="AJ1066" s="227"/>
      <c r="AK1066" s="227"/>
      <c r="AL1066" s="227"/>
      <c r="AM1066" s="227"/>
      <c r="AN1066" s="227"/>
      <c r="AO1066" s="227"/>
      <c r="AP1066" s="227"/>
      <c r="AQ1066" s="227"/>
      <c r="AR1066" s="227"/>
      <c r="AS1066" s="227"/>
      <c r="AT1066" s="227"/>
      <c r="AU1066" s="227"/>
      <c r="AV1066" s="227"/>
      <c r="AW1066" s="227"/>
      <c r="AX1066" s="227"/>
      <c r="AY1066" s="227"/>
      <c r="AZ1066" s="227"/>
      <c r="BA1066" s="227"/>
      <c r="BB1066" s="227"/>
      <c r="BC1066" s="227"/>
      <c r="BD1066" s="227"/>
      <c r="BE1066" s="227"/>
      <c r="BF1066" s="227"/>
      <c r="BG1066" s="227"/>
      <c r="BH1066" s="227"/>
      <c r="BI1066" s="227"/>
      <c r="BJ1066" s="227"/>
      <c r="BK1066" s="227"/>
      <c r="BL1066" s="227"/>
      <c r="BM1066" s="228">
        <v>70.065521666666669</v>
      </c>
    </row>
    <row r="1067" spans="1:65">
      <c r="A1067" s="29"/>
      <c r="B1067" s="19">
        <v>1</v>
      </c>
      <c r="C1067" s="9">
        <v>5</v>
      </c>
      <c r="D1067" s="229">
        <v>68</v>
      </c>
      <c r="E1067" s="229">
        <v>68</v>
      </c>
      <c r="F1067" s="229">
        <v>73</v>
      </c>
      <c r="G1067" s="229">
        <v>71</v>
      </c>
      <c r="H1067" s="229">
        <v>70</v>
      </c>
      <c r="I1067" s="229">
        <v>68</v>
      </c>
      <c r="J1067" s="229">
        <v>64.841000000000008</v>
      </c>
      <c r="K1067" s="229">
        <v>70.5</v>
      </c>
      <c r="L1067" s="229">
        <v>69</v>
      </c>
      <c r="M1067" s="229">
        <v>70</v>
      </c>
      <c r="N1067" s="229">
        <v>77</v>
      </c>
      <c r="O1067" s="229"/>
      <c r="P1067" s="229">
        <v>69</v>
      </c>
      <c r="Q1067" s="229">
        <v>74</v>
      </c>
      <c r="R1067" s="229">
        <v>66</v>
      </c>
      <c r="S1067" s="229">
        <v>68</v>
      </c>
      <c r="T1067" s="229">
        <v>73.84</v>
      </c>
      <c r="U1067" s="229">
        <v>66.756</v>
      </c>
      <c r="V1067" s="229">
        <v>78</v>
      </c>
      <c r="W1067" s="229">
        <v>67</v>
      </c>
      <c r="X1067" s="229">
        <v>70</v>
      </c>
      <c r="Y1067" s="226"/>
      <c r="Z1067" s="227"/>
      <c r="AA1067" s="227"/>
      <c r="AB1067" s="227"/>
      <c r="AC1067" s="227"/>
      <c r="AD1067" s="227"/>
      <c r="AE1067" s="227"/>
      <c r="AF1067" s="227"/>
      <c r="AG1067" s="227"/>
      <c r="AH1067" s="227"/>
      <c r="AI1067" s="227"/>
      <c r="AJ1067" s="227"/>
      <c r="AK1067" s="227"/>
      <c r="AL1067" s="227"/>
      <c r="AM1067" s="227"/>
      <c r="AN1067" s="227"/>
      <c r="AO1067" s="227"/>
      <c r="AP1067" s="227"/>
      <c r="AQ1067" s="227"/>
      <c r="AR1067" s="227"/>
      <c r="AS1067" s="227"/>
      <c r="AT1067" s="227"/>
      <c r="AU1067" s="227"/>
      <c r="AV1067" s="227"/>
      <c r="AW1067" s="227"/>
      <c r="AX1067" s="227"/>
      <c r="AY1067" s="227"/>
      <c r="AZ1067" s="227"/>
      <c r="BA1067" s="227"/>
      <c r="BB1067" s="227"/>
      <c r="BC1067" s="227"/>
      <c r="BD1067" s="227"/>
      <c r="BE1067" s="227"/>
      <c r="BF1067" s="227"/>
      <c r="BG1067" s="227"/>
      <c r="BH1067" s="227"/>
      <c r="BI1067" s="227"/>
      <c r="BJ1067" s="227"/>
      <c r="BK1067" s="227"/>
      <c r="BL1067" s="227"/>
      <c r="BM1067" s="228">
        <v>116</v>
      </c>
    </row>
    <row r="1068" spans="1:65">
      <c r="A1068" s="29"/>
      <c r="B1068" s="19">
        <v>1</v>
      </c>
      <c r="C1068" s="9">
        <v>6</v>
      </c>
      <c r="D1068" s="229">
        <v>64</v>
      </c>
      <c r="E1068" s="229">
        <v>67</v>
      </c>
      <c r="F1068" s="229">
        <v>73</v>
      </c>
      <c r="G1068" s="229">
        <v>71</v>
      </c>
      <c r="H1068" s="229">
        <v>70</v>
      </c>
      <c r="I1068" s="229">
        <v>70</v>
      </c>
      <c r="J1068" s="229">
        <v>64.885500000000008</v>
      </c>
      <c r="K1068" s="229">
        <v>69.5</v>
      </c>
      <c r="L1068" s="229">
        <v>67</v>
      </c>
      <c r="M1068" s="229">
        <v>71</v>
      </c>
      <c r="N1068" s="229">
        <v>77</v>
      </c>
      <c r="O1068" s="229"/>
      <c r="P1068" s="229">
        <v>69</v>
      </c>
      <c r="Q1068" s="229">
        <v>74</v>
      </c>
      <c r="R1068" s="229">
        <v>66</v>
      </c>
      <c r="S1068" s="229">
        <v>70</v>
      </c>
      <c r="T1068" s="229">
        <v>73.73</v>
      </c>
      <c r="U1068" s="229">
        <v>66.587999999999994</v>
      </c>
      <c r="V1068" s="229">
        <v>77</v>
      </c>
      <c r="W1068" s="229">
        <v>67</v>
      </c>
      <c r="X1068" s="229">
        <v>73</v>
      </c>
      <c r="Y1068" s="226"/>
      <c r="Z1068" s="227"/>
      <c r="AA1068" s="227"/>
      <c r="AB1068" s="227"/>
      <c r="AC1068" s="227"/>
      <c r="AD1068" s="227"/>
      <c r="AE1068" s="227"/>
      <c r="AF1068" s="227"/>
      <c r="AG1068" s="227"/>
      <c r="AH1068" s="227"/>
      <c r="AI1068" s="227"/>
      <c r="AJ1068" s="227"/>
      <c r="AK1068" s="227"/>
      <c r="AL1068" s="227"/>
      <c r="AM1068" s="227"/>
      <c r="AN1068" s="227"/>
      <c r="AO1068" s="227"/>
      <c r="AP1068" s="227"/>
      <c r="AQ1068" s="227"/>
      <c r="AR1068" s="227"/>
      <c r="AS1068" s="227"/>
      <c r="AT1068" s="227"/>
      <c r="AU1068" s="227"/>
      <c r="AV1068" s="227"/>
      <c r="AW1068" s="227"/>
      <c r="AX1068" s="227"/>
      <c r="AY1068" s="227"/>
      <c r="AZ1068" s="227"/>
      <c r="BA1068" s="227"/>
      <c r="BB1068" s="227"/>
      <c r="BC1068" s="227"/>
      <c r="BD1068" s="227"/>
      <c r="BE1068" s="227"/>
      <c r="BF1068" s="227"/>
      <c r="BG1068" s="227"/>
      <c r="BH1068" s="227"/>
      <c r="BI1068" s="227"/>
      <c r="BJ1068" s="227"/>
      <c r="BK1068" s="227"/>
      <c r="BL1068" s="227"/>
      <c r="BM1068" s="232"/>
    </row>
    <row r="1069" spans="1:65">
      <c r="A1069" s="29"/>
      <c r="B1069" s="20" t="s">
        <v>254</v>
      </c>
      <c r="C1069" s="12"/>
      <c r="D1069" s="233">
        <v>67</v>
      </c>
      <c r="E1069" s="233">
        <v>67.666666666666671</v>
      </c>
      <c r="F1069" s="233">
        <v>72.833333333333329</v>
      </c>
      <c r="G1069" s="233">
        <v>71</v>
      </c>
      <c r="H1069" s="233">
        <v>69.5</v>
      </c>
      <c r="I1069" s="233">
        <v>69.666666666666671</v>
      </c>
      <c r="J1069" s="233">
        <v>65.512500000000003</v>
      </c>
      <c r="K1069" s="233">
        <v>69.416666666666671</v>
      </c>
      <c r="L1069" s="233">
        <v>69</v>
      </c>
      <c r="M1069" s="233">
        <v>70.833333333333329</v>
      </c>
      <c r="N1069" s="233">
        <v>76.166666666666671</v>
      </c>
      <c r="O1069" s="233" t="s">
        <v>603</v>
      </c>
      <c r="P1069" s="233">
        <v>69</v>
      </c>
      <c r="Q1069" s="233">
        <v>72.666666666666671</v>
      </c>
      <c r="R1069" s="233">
        <v>65.666666666666671</v>
      </c>
      <c r="S1069" s="233">
        <v>68.666666666666671</v>
      </c>
      <c r="T1069" s="233">
        <v>73.641933333333341</v>
      </c>
      <c r="U1069" s="233">
        <v>66.539333333333332</v>
      </c>
      <c r="V1069" s="233">
        <v>77.5</v>
      </c>
      <c r="W1069" s="233">
        <v>67.666666666666671</v>
      </c>
      <c r="X1069" s="233">
        <v>71.833333333333329</v>
      </c>
      <c r="Y1069" s="226"/>
      <c r="Z1069" s="227"/>
      <c r="AA1069" s="227"/>
      <c r="AB1069" s="227"/>
      <c r="AC1069" s="227"/>
      <c r="AD1069" s="227"/>
      <c r="AE1069" s="227"/>
      <c r="AF1069" s="227"/>
      <c r="AG1069" s="227"/>
      <c r="AH1069" s="227"/>
      <c r="AI1069" s="227"/>
      <c r="AJ1069" s="227"/>
      <c r="AK1069" s="227"/>
      <c r="AL1069" s="227"/>
      <c r="AM1069" s="227"/>
      <c r="AN1069" s="227"/>
      <c r="AO1069" s="227"/>
      <c r="AP1069" s="227"/>
      <c r="AQ1069" s="227"/>
      <c r="AR1069" s="227"/>
      <c r="AS1069" s="227"/>
      <c r="AT1069" s="227"/>
      <c r="AU1069" s="227"/>
      <c r="AV1069" s="227"/>
      <c r="AW1069" s="227"/>
      <c r="AX1069" s="227"/>
      <c r="AY1069" s="227"/>
      <c r="AZ1069" s="227"/>
      <c r="BA1069" s="227"/>
      <c r="BB1069" s="227"/>
      <c r="BC1069" s="227"/>
      <c r="BD1069" s="227"/>
      <c r="BE1069" s="227"/>
      <c r="BF1069" s="227"/>
      <c r="BG1069" s="227"/>
      <c r="BH1069" s="227"/>
      <c r="BI1069" s="227"/>
      <c r="BJ1069" s="227"/>
      <c r="BK1069" s="227"/>
      <c r="BL1069" s="227"/>
      <c r="BM1069" s="232"/>
    </row>
    <row r="1070" spans="1:65">
      <c r="A1070" s="29"/>
      <c r="B1070" s="3" t="s">
        <v>255</v>
      </c>
      <c r="C1070" s="28"/>
      <c r="D1070" s="229">
        <v>67</v>
      </c>
      <c r="E1070" s="229">
        <v>67</v>
      </c>
      <c r="F1070" s="229">
        <v>73</v>
      </c>
      <c r="G1070" s="229">
        <v>71</v>
      </c>
      <c r="H1070" s="229">
        <v>69.5</v>
      </c>
      <c r="I1070" s="229">
        <v>70</v>
      </c>
      <c r="J1070" s="229">
        <v>65.394500000000008</v>
      </c>
      <c r="K1070" s="229">
        <v>69.5</v>
      </c>
      <c r="L1070" s="229">
        <v>69</v>
      </c>
      <c r="M1070" s="229">
        <v>71</v>
      </c>
      <c r="N1070" s="229">
        <v>76.5</v>
      </c>
      <c r="O1070" s="229" t="s">
        <v>603</v>
      </c>
      <c r="P1070" s="229">
        <v>69</v>
      </c>
      <c r="Q1070" s="229">
        <v>73</v>
      </c>
      <c r="R1070" s="229">
        <v>66</v>
      </c>
      <c r="S1070" s="229">
        <v>69</v>
      </c>
      <c r="T1070" s="229">
        <v>73.700800000000001</v>
      </c>
      <c r="U1070" s="229">
        <v>66.465000000000003</v>
      </c>
      <c r="V1070" s="229">
        <v>77.5</v>
      </c>
      <c r="W1070" s="229">
        <v>68</v>
      </c>
      <c r="X1070" s="229">
        <v>72</v>
      </c>
      <c r="Y1070" s="226"/>
      <c r="Z1070" s="227"/>
      <c r="AA1070" s="227"/>
      <c r="AB1070" s="227"/>
      <c r="AC1070" s="227"/>
      <c r="AD1070" s="227"/>
      <c r="AE1070" s="227"/>
      <c r="AF1070" s="227"/>
      <c r="AG1070" s="227"/>
      <c r="AH1070" s="227"/>
      <c r="AI1070" s="227"/>
      <c r="AJ1070" s="227"/>
      <c r="AK1070" s="227"/>
      <c r="AL1070" s="227"/>
      <c r="AM1070" s="227"/>
      <c r="AN1070" s="227"/>
      <c r="AO1070" s="227"/>
      <c r="AP1070" s="227"/>
      <c r="AQ1070" s="227"/>
      <c r="AR1070" s="227"/>
      <c r="AS1070" s="227"/>
      <c r="AT1070" s="227"/>
      <c r="AU1070" s="227"/>
      <c r="AV1070" s="227"/>
      <c r="AW1070" s="227"/>
      <c r="AX1070" s="227"/>
      <c r="AY1070" s="227"/>
      <c r="AZ1070" s="227"/>
      <c r="BA1070" s="227"/>
      <c r="BB1070" s="227"/>
      <c r="BC1070" s="227"/>
      <c r="BD1070" s="227"/>
      <c r="BE1070" s="227"/>
      <c r="BF1070" s="227"/>
      <c r="BG1070" s="227"/>
      <c r="BH1070" s="227"/>
      <c r="BI1070" s="227"/>
      <c r="BJ1070" s="227"/>
      <c r="BK1070" s="227"/>
      <c r="BL1070" s="227"/>
      <c r="BM1070" s="232"/>
    </row>
    <row r="1071" spans="1:65">
      <c r="A1071" s="29"/>
      <c r="B1071" s="3" t="s">
        <v>256</v>
      </c>
      <c r="C1071" s="28"/>
      <c r="D1071" s="219">
        <v>1.6733200530681511</v>
      </c>
      <c r="E1071" s="219">
        <v>1.2110601416389968</v>
      </c>
      <c r="F1071" s="219">
        <v>0.40824829046386302</v>
      </c>
      <c r="G1071" s="219">
        <v>0</v>
      </c>
      <c r="H1071" s="219">
        <v>0.54772255750516607</v>
      </c>
      <c r="I1071" s="219">
        <v>1.0327955589886446</v>
      </c>
      <c r="J1071" s="219">
        <v>1.2064252566984821</v>
      </c>
      <c r="K1071" s="219">
        <v>2.0103896803024695</v>
      </c>
      <c r="L1071" s="219">
        <v>1.0954451150103321</v>
      </c>
      <c r="M1071" s="219">
        <v>0.752772652709081</v>
      </c>
      <c r="N1071" s="219">
        <v>1.1690451944500122</v>
      </c>
      <c r="O1071" s="219" t="s">
        <v>603</v>
      </c>
      <c r="P1071" s="219">
        <v>0.63245553203367588</v>
      </c>
      <c r="Q1071" s="219">
        <v>1.505545305418162</v>
      </c>
      <c r="R1071" s="219">
        <v>1.0327955589886446</v>
      </c>
      <c r="S1071" s="219">
        <v>1.0327955589886446</v>
      </c>
      <c r="T1071" s="219">
        <v>0.16503247895826692</v>
      </c>
      <c r="U1071" s="219">
        <v>0.2929373084239475</v>
      </c>
      <c r="V1071" s="219">
        <v>0.54772255750516607</v>
      </c>
      <c r="W1071" s="219">
        <v>0.51639777949432231</v>
      </c>
      <c r="X1071" s="219">
        <v>1.7224014243685084</v>
      </c>
      <c r="Y1071" s="216"/>
      <c r="Z1071" s="217"/>
      <c r="AA1071" s="217"/>
      <c r="AB1071" s="217"/>
      <c r="AC1071" s="217"/>
      <c r="AD1071" s="217"/>
      <c r="AE1071" s="217"/>
      <c r="AF1071" s="217"/>
      <c r="AG1071" s="217"/>
      <c r="AH1071" s="217"/>
      <c r="AI1071" s="217"/>
      <c r="AJ1071" s="217"/>
      <c r="AK1071" s="217"/>
      <c r="AL1071" s="217"/>
      <c r="AM1071" s="217"/>
      <c r="AN1071" s="217"/>
      <c r="AO1071" s="217"/>
      <c r="AP1071" s="217"/>
      <c r="AQ1071" s="217"/>
      <c r="AR1071" s="217"/>
      <c r="AS1071" s="217"/>
      <c r="AT1071" s="217"/>
      <c r="AU1071" s="217"/>
      <c r="AV1071" s="217"/>
      <c r="AW1071" s="217"/>
      <c r="AX1071" s="217"/>
      <c r="AY1071" s="217"/>
      <c r="AZ1071" s="217"/>
      <c r="BA1071" s="217"/>
      <c r="BB1071" s="217"/>
      <c r="BC1071" s="217"/>
      <c r="BD1071" s="217"/>
      <c r="BE1071" s="217"/>
      <c r="BF1071" s="217"/>
      <c r="BG1071" s="217"/>
      <c r="BH1071" s="217"/>
      <c r="BI1071" s="217"/>
      <c r="BJ1071" s="217"/>
      <c r="BK1071" s="217"/>
      <c r="BL1071" s="217"/>
      <c r="BM1071" s="222"/>
    </row>
    <row r="1072" spans="1:65">
      <c r="A1072" s="29"/>
      <c r="B1072" s="3" t="s">
        <v>86</v>
      </c>
      <c r="C1072" s="28"/>
      <c r="D1072" s="13">
        <v>2.4974926165196285E-2</v>
      </c>
      <c r="E1072" s="13">
        <v>1.7897440516832463E-2</v>
      </c>
      <c r="F1072" s="13">
        <v>5.6052396860026962E-3</v>
      </c>
      <c r="G1072" s="13">
        <v>0</v>
      </c>
      <c r="H1072" s="13">
        <v>7.8809001079880019E-3</v>
      </c>
      <c r="I1072" s="13">
        <v>1.482481663620064E-2</v>
      </c>
      <c r="J1072" s="13">
        <v>1.8415191859545613E-2</v>
      </c>
      <c r="K1072" s="13">
        <v>2.8961195874705439E-2</v>
      </c>
      <c r="L1072" s="13">
        <v>1.5876016159570031E-2</v>
      </c>
      <c r="M1072" s="13">
        <v>1.0627378626481145E-2</v>
      </c>
      <c r="N1072" s="13">
        <v>1.5348514587965148E-2</v>
      </c>
      <c r="O1072" s="13" t="s">
        <v>603</v>
      </c>
      <c r="P1072" s="13">
        <v>9.1660222033866073E-3</v>
      </c>
      <c r="Q1072" s="13">
        <v>2.0718513377314153E-2</v>
      </c>
      <c r="R1072" s="13">
        <v>1.5727851152111338E-2</v>
      </c>
      <c r="S1072" s="13">
        <v>1.5040712024106473E-2</v>
      </c>
      <c r="T1072" s="13">
        <v>2.2410123076381334E-3</v>
      </c>
      <c r="U1072" s="13">
        <v>4.402468340890313E-3</v>
      </c>
      <c r="V1072" s="13">
        <v>7.0673878387763362E-3</v>
      </c>
      <c r="W1072" s="13">
        <v>7.6314942782412156E-3</v>
      </c>
      <c r="X1072" s="13">
        <v>2.397774604689339E-2</v>
      </c>
      <c r="Y1072" s="15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55"/>
    </row>
    <row r="1073" spans="1:65">
      <c r="A1073" s="29"/>
      <c r="B1073" s="3" t="s">
        <v>257</v>
      </c>
      <c r="C1073" s="28"/>
      <c r="D1073" s="13">
        <v>-4.3752213553061692E-2</v>
      </c>
      <c r="E1073" s="13">
        <v>-3.4237310205330829E-2</v>
      </c>
      <c r="F1073" s="13">
        <v>3.9503190739582195E-2</v>
      </c>
      <c r="G1073" s="13">
        <v>1.3337206533322821E-2</v>
      </c>
      <c r="H1073" s="13">
        <v>-8.0713259990714548E-3</v>
      </c>
      <c r="I1073" s="13">
        <v>-5.6926001621386835E-3</v>
      </c>
      <c r="J1073" s="13">
        <v>-6.4982341647685793E-2</v>
      </c>
      <c r="K1073" s="13">
        <v>-9.2606889175377294E-3</v>
      </c>
      <c r="L1073" s="13">
        <v>-1.5207503509869436E-2</v>
      </c>
      <c r="M1073" s="13">
        <v>1.0958480696390049E-2</v>
      </c>
      <c r="N1073" s="13">
        <v>8.7077707478235844E-2</v>
      </c>
      <c r="O1073" s="13" t="s">
        <v>603</v>
      </c>
      <c r="P1073" s="13">
        <v>-1.5207503509869436E-2</v>
      </c>
      <c r="Q1073" s="13">
        <v>3.7124464902649645E-2</v>
      </c>
      <c r="R1073" s="13">
        <v>-6.2782020248523085E-2</v>
      </c>
      <c r="S1073" s="13">
        <v>-1.9964955183734756E-2</v>
      </c>
      <c r="T1073" s="13">
        <v>5.1043817010044901E-2</v>
      </c>
      <c r="U1073" s="13">
        <v>-5.0327011766343577E-2</v>
      </c>
      <c r="V1073" s="13">
        <v>0.10610751417369735</v>
      </c>
      <c r="W1073" s="13">
        <v>-3.4237310205330829E-2</v>
      </c>
      <c r="X1073" s="13">
        <v>2.5230835717986011E-2</v>
      </c>
      <c r="Y1073" s="15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55"/>
    </row>
    <row r="1074" spans="1:65">
      <c r="A1074" s="29"/>
      <c r="B1074" s="45" t="s">
        <v>258</v>
      </c>
      <c r="C1074" s="46"/>
      <c r="D1074" s="44">
        <v>0.8</v>
      </c>
      <c r="E1074" s="44">
        <v>0.57999999999999996</v>
      </c>
      <c r="F1074" s="44">
        <v>1.0900000000000001</v>
      </c>
      <c r="G1074" s="44">
        <v>0.5</v>
      </c>
      <c r="H1074" s="44">
        <v>0.01</v>
      </c>
      <c r="I1074" s="44">
        <v>7.0000000000000007E-2</v>
      </c>
      <c r="J1074" s="44">
        <v>1.28</v>
      </c>
      <c r="K1074" s="44">
        <v>0.01</v>
      </c>
      <c r="L1074" s="44">
        <v>0.15</v>
      </c>
      <c r="M1074" s="44">
        <v>0.45</v>
      </c>
      <c r="N1074" s="44">
        <v>2.17</v>
      </c>
      <c r="O1074" s="44" t="s">
        <v>259</v>
      </c>
      <c r="P1074" s="44">
        <v>0.15</v>
      </c>
      <c r="Q1074" s="44">
        <v>1.04</v>
      </c>
      <c r="R1074" s="44">
        <v>1.23</v>
      </c>
      <c r="S1074" s="44">
        <v>0.26</v>
      </c>
      <c r="T1074" s="44">
        <v>1.35</v>
      </c>
      <c r="U1074" s="44">
        <v>0.94</v>
      </c>
      <c r="V1074" s="44">
        <v>2.6</v>
      </c>
      <c r="W1074" s="44">
        <v>0.57999999999999996</v>
      </c>
      <c r="X1074" s="44">
        <v>0.77</v>
      </c>
      <c r="Y1074" s="15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55"/>
    </row>
    <row r="1075" spans="1:65">
      <c r="B1075" s="30"/>
      <c r="C1075" s="20"/>
      <c r="D1075" s="20"/>
      <c r="E1075" s="20"/>
      <c r="F1075" s="20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BM1075" s="55"/>
    </row>
    <row r="1076" spans="1:65" ht="15">
      <c r="B1076" s="8" t="s">
        <v>533</v>
      </c>
      <c r="BM1076" s="27" t="s">
        <v>66</v>
      </c>
    </row>
    <row r="1077" spans="1:65" ht="15">
      <c r="A1077" s="24" t="s">
        <v>35</v>
      </c>
      <c r="B1077" s="18" t="s">
        <v>108</v>
      </c>
      <c r="C1077" s="15" t="s">
        <v>109</v>
      </c>
      <c r="D1077" s="16" t="s">
        <v>224</v>
      </c>
      <c r="E1077" s="17" t="s">
        <v>224</v>
      </c>
      <c r="F1077" s="17" t="s">
        <v>224</v>
      </c>
      <c r="G1077" s="17" t="s">
        <v>224</v>
      </c>
      <c r="H1077" s="17" t="s">
        <v>224</v>
      </c>
      <c r="I1077" s="17" t="s">
        <v>224</v>
      </c>
      <c r="J1077" s="17" t="s">
        <v>224</v>
      </c>
      <c r="K1077" s="17" t="s">
        <v>224</v>
      </c>
      <c r="L1077" s="17" t="s">
        <v>224</v>
      </c>
      <c r="M1077" s="17" t="s">
        <v>224</v>
      </c>
      <c r="N1077" s="17" t="s">
        <v>224</v>
      </c>
      <c r="O1077" s="17" t="s">
        <v>224</v>
      </c>
      <c r="P1077" s="17" t="s">
        <v>224</v>
      </c>
      <c r="Q1077" s="17" t="s">
        <v>224</v>
      </c>
      <c r="R1077" s="17" t="s">
        <v>224</v>
      </c>
      <c r="S1077" s="17" t="s">
        <v>224</v>
      </c>
      <c r="T1077" s="17" t="s">
        <v>224</v>
      </c>
      <c r="U1077" s="17" t="s">
        <v>224</v>
      </c>
      <c r="V1077" s="17" t="s">
        <v>224</v>
      </c>
      <c r="W1077" s="17" t="s">
        <v>224</v>
      </c>
      <c r="X1077" s="15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7">
        <v>1</v>
      </c>
    </row>
    <row r="1078" spans="1:65">
      <c r="A1078" s="29"/>
      <c r="B1078" s="19" t="s">
        <v>225</v>
      </c>
      <c r="C1078" s="9" t="s">
        <v>225</v>
      </c>
      <c r="D1078" s="151" t="s">
        <v>227</v>
      </c>
      <c r="E1078" s="152" t="s">
        <v>228</v>
      </c>
      <c r="F1078" s="152" t="s">
        <v>229</v>
      </c>
      <c r="G1078" s="152" t="s">
        <v>230</v>
      </c>
      <c r="H1078" s="152" t="s">
        <v>231</v>
      </c>
      <c r="I1078" s="152" t="s">
        <v>232</v>
      </c>
      <c r="J1078" s="152" t="s">
        <v>233</v>
      </c>
      <c r="K1078" s="152" t="s">
        <v>234</v>
      </c>
      <c r="L1078" s="152" t="s">
        <v>235</v>
      </c>
      <c r="M1078" s="152" t="s">
        <v>236</v>
      </c>
      <c r="N1078" s="152" t="s">
        <v>237</v>
      </c>
      <c r="O1078" s="152" t="s">
        <v>238</v>
      </c>
      <c r="P1078" s="152" t="s">
        <v>239</v>
      </c>
      <c r="Q1078" s="152" t="s">
        <v>240</v>
      </c>
      <c r="R1078" s="152" t="s">
        <v>241</v>
      </c>
      <c r="S1078" s="152" t="s">
        <v>242</v>
      </c>
      <c r="T1078" s="152" t="s">
        <v>243</v>
      </c>
      <c r="U1078" s="152" t="s">
        <v>245</v>
      </c>
      <c r="V1078" s="152" t="s">
        <v>246</v>
      </c>
      <c r="W1078" s="152" t="s">
        <v>247</v>
      </c>
      <c r="X1078" s="15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7" t="s">
        <v>3</v>
      </c>
    </row>
    <row r="1079" spans="1:65">
      <c r="A1079" s="29"/>
      <c r="B1079" s="19"/>
      <c r="C1079" s="9"/>
      <c r="D1079" s="10" t="s">
        <v>261</v>
      </c>
      <c r="E1079" s="11" t="s">
        <v>261</v>
      </c>
      <c r="F1079" s="11" t="s">
        <v>261</v>
      </c>
      <c r="G1079" s="11" t="s">
        <v>261</v>
      </c>
      <c r="H1079" s="11" t="s">
        <v>277</v>
      </c>
      <c r="I1079" s="11" t="s">
        <v>276</v>
      </c>
      <c r="J1079" s="11" t="s">
        <v>276</v>
      </c>
      <c r="K1079" s="11" t="s">
        <v>277</v>
      </c>
      <c r="L1079" s="11" t="s">
        <v>261</v>
      </c>
      <c r="M1079" s="11" t="s">
        <v>261</v>
      </c>
      <c r="N1079" s="11" t="s">
        <v>261</v>
      </c>
      <c r="O1079" s="11" t="s">
        <v>261</v>
      </c>
      <c r="P1079" s="11" t="s">
        <v>261</v>
      </c>
      <c r="Q1079" s="11" t="s">
        <v>277</v>
      </c>
      <c r="R1079" s="11" t="s">
        <v>277</v>
      </c>
      <c r="S1079" s="11" t="s">
        <v>261</v>
      </c>
      <c r="T1079" s="11" t="s">
        <v>276</v>
      </c>
      <c r="U1079" s="11" t="s">
        <v>277</v>
      </c>
      <c r="V1079" s="11" t="s">
        <v>261</v>
      </c>
      <c r="W1079" s="11" t="s">
        <v>261</v>
      </c>
      <c r="X1079" s="15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7">
        <v>2</v>
      </c>
    </row>
    <row r="1080" spans="1:65">
      <c r="A1080" s="29"/>
      <c r="B1080" s="19"/>
      <c r="C1080" s="9"/>
      <c r="D1080" s="25" t="s">
        <v>278</v>
      </c>
      <c r="E1080" s="25" t="s">
        <v>253</v>
      </c>
      <c r="F1080" s="25" t="s">
        <v>279</v>
      </c>
      <c r="G1080" s="25" t="s">
        <v>279</v>
      </c>
      <c r="H1080" s="25" t="s">
        <v>280</v>
      </c>
      <c r="I1080" s="25" t="s">
        <v>279</v>
      </c>
      <c r="J1080" s="25" t="s">
        <v>281</v>
      </c>
      <c r="K1080" s="25" t="s">
        <v>281</v>
      </c>
      <c r="L1080" s="25" t="s">
        <v>279</v>
      </c>
      <c r="M1080" s="25" t="s">
        <v>280</v>
      </c>
      <c r="N1080" s="25" t="s">
        <v>280</v>
      </c>
      <c r="O1080" s="25" t="s">
        <v>281</v>
      </c>
      <c r="P1080" s="25" t="s">
        <v>281</v>
      </c>
      <c r="Q1080" s="25" t="s">
        <v>280</v>
      </c>
      <c r="R1080" s="25" t="s">
        <v>279</v>
      </c>
      <c r="S1080" s="25" t="s">
        <v>279</v>
      </c>
      <c r="T1080" s="25" t="s">
        <v>279</v>
      </c>
      <c r="U1080" s="25" t="s">
        <v>278</v>
      </c>
      <c r="V1080" s="25" t="s">
        <v>279</v>
      </c>
      <c r="W1080" s="25" t="s">
        <v>279</v>
      </c>
      <c r="X1080" s="15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7">
        <v>2</v>
      </c>
    </row>
    <row r="1081" spans="1:65">
      <c r="A1081" s="29"/>
      <c r="B1081" s="18">
        <v>1</v>
      </c>
      <c r="C1081" s="14">
        <v>1</v>
      </c>
      <c r="D1081" s="21">
        <v>3.7</v>
      </c>
      <c r="E1081" s="147">
        <v>3.2</v>
      </c>
      <c r="F1081" s="21">
        <v>4.99</v>
      </c>
      <c r="G1081" s="21">
        <v>4.21</v>
      </c>
      <c r="H1081" s="21">
        <v>5.5</v>
      </c>
      <c r="I1081" s="147" t="s">
        <v>95</v>
      </c>
      <c r="J1081" s="147">
        <v>12.599</v>
      </c>
      <c r="K1081" s="21">
        <v>4.8</v>
      </c>
      <c r="L1081" s="21">
        <v>4.93</v>
      </c>
      <c r="M1081" s="21">
        <v>4.4800000000000004</v>
      </c>
      <c r="N1081" s="21">
        <v>4.57</v>
      </c>
      <c r="O1081" s="21">
        <v>4.3</v>
      </c>
      <c r="P1081" s="21">
        <v>3.62</v>
      </c>
      <c r="Q1081" s="21">
        <v>5.9</v>
      </c>
      <c r="R1081" s="21">
        <v>4.3</v>
      </c>
      <c r="S1081" s="21">
        <v>4.8</v>
      </c>
      <c r="T1081" s="147" t="s">
        <v>95</v>
      </c>
      <c r="U1081" s="21">
        <v>4.2</v>
      </c>
      <c r="V1081" s="21">
        <v>4.9400000000000004</v>
      </c>
      <c r="W1081" s="21">
        <v>3.47</v>
      </c>
      <c r="X1081" s="15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7">
        <v>1</v>
      </c>
    </row>
    <row r="1082" spans="1:65">
      <c r="A1082" s="29"/>
      <c r="B1082" s="19">
        <v>1</v>
      </c>
      <c r="C1082" s="9">
        <v>2</v>
      </c>
      <c r="D1082" s="11">
        <v>3.4</v>
      </c>
      <c r="E1082" s="148">
        <v>3.4</v>
      </c>
      <c r="F1082" s="11">
        <v>5.19</v>
      </c>
      <c r="G1082" s="11">
        <v>4.68</v>
      </c>
      <c r="H1082" s="11">
        <v>5</v>
      </c>
      <c r="I1082" s="148" t="s">
        <v>95</v>
      </c>
      <c r="J1082" s="148">
        <v>11.214499999999999</v>
      </c>
      <c r="K1082" s="11">
        <v>5.3</v>
      </c>
      <c r="L1082" s="11">
        <v>4.9400000000000004</v>
      </c>
      <c r="M1082" s="11">
        <v>4.9000000000000004</v>
      </c>
      <c r="N1082" s="11">
        <v>4.6100000000000003</v>
      </c>
      <c r="O1082" s="11">
        <v>4.5999999999999996</v>
      </c>
      <c r="P1082" s="11">
        <v>3.33</v>
      </c>
      <c r="Q1082" s="11">
        <v>5.5</v>
      </c>
      <c r="R1082" s="11">
        <v>4.9000000000000004</v>
      </c>
      <c r="S1082" s="11">
        <v>4.96</v>
      </c>
      <c r="T1082" s="148" t="s">
        <v>95</v>
      </c>
      <c r="U1082" s="11">
        <v>4.4000000000000004</v>
      </c>
      <c r="V1082" s="11">
        <v>4.58</v>
      </c>
      <c r="W1082" s="11">
        <v>3.39</v>
      </c>
      <c r="X1082" s="15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7">
        <v>30</v>
      </c>
    </row>
    <row r="1083" spans="1:65">
      <c r="A1083" s="29"/>
      <c r="B1083" s="19">
        <v>1</v>
      </c>
      <c r="C1083" s="9">
        <v>3</v>
      </c>
      <c r="D1083" s="11">
        <v>3.5</v>
      </c>
      <c r="E1083" s="148">
        <v>3.3</v>
      </c>
      <c r="F1083" s="11">
        <v>4.7699999999999996</v>
      </c>
      <c r="G1083" s="11">
        <v>4.3099999999999996</v>
      </c>
      <c r="H1083" s="11">
        <v>5.4</v>
      </c>
      <c r="I1083" s="148" t="s">
        <v>95</v>
      </c>
      <c r="J1083" s="148">
        <v>12.089500000000001</v>
      </c>
      <c r="K1083" s="11">
        <v>5.2</v>
      </c>
      <c r="L1083" s="11">
        <v>4.75</v>
      </c>
      <c r="M1083" s="11">
        <v>4.5599999999999996</v>
      </c>
      <c r="N1083" s="11">
        <v>4.9000000000000004</v>
      </c>
      <c r="O1083" s="11">
        <v>4.4000000000000004</v>
      </c>
      <c r="P1083" s="11">
        <v>3.73</v>
      </c>
      <c r="Q1083" s="11">
        <v>6</v>
      </c>
      <c r="R1083" s="11">
        <v>4.8</v>
      </c>
      <c r="S1083" s="11">
        <v>4.96</v>
      </c>
      <c r="T1083" s="148" t="s">
        <v>95</v>
      </c>
      <c r="U1083" s="11">
        <v>4.3</v>
      </c>
      <c r="V1083" s="11">
        <v>4.71</v>
      </c>
      <c r="W1083" s="11">
        <v>3.55</v>
      </c>
      <c r="X1083" s="15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7">
        <v>16</v>
      </c>
    </row>
    <row r="1084" spans="1:65">
      <c r="A1084" s="29"/>
      <c r="B1084" s="19">
        <v>1</v>
      </c>
      <c r="C1084" s="9">
        <v>4</v>
      </c>
      <c r="D1084" s="11">
        <v>3.3</v>
      </c>
      <c r="E1084" s="148">
        <v>3.2</v>
      </c>
      <c r="F1084" s="11">
        <v>4.95</v>
      </c>
      <c r="G1084" s="11">
        <v>4.3600000000000003</v>
      </c>
      <c r="H1084" s="11">
        <v>5</v>
      </c>
      <c r="I1084" s="148" t="s">
        <v>95</v>
      </c>
      <c r="J1084" s="148">
        <v>10.559000000000001</v>
      </c>
      <c r="K1084" s="11">
        <v>5.0999999999999996</v>
      </c>
      <c r="L1084" s="11">
        <v>4.62</v>
      </c>
      <c r="M1084" s="11">
        <v>4.46</v>
      </c>
      <c r="N1084" s="11">
        <v>4.9400000000000004</v>
      </c>
      <c r="O1084" s="11">
        <v>4.0999999999999996</v>
      </c>
      <c r="P1084" s="11">
        <v>3.79</v>
      </c>
      <c r="Q1084" s="11">
        <v>6.3</v>
      </c>
      <c r="R1084" s="11">
        <v>4.5</v>
      </c>
      <c r="S1084" s="11">
        <v>4.95</v>
      </c>
      <c r="T1084" s="148" t="s">
        <v>95</v>
      </c>
      <c r="U1084" s="11">
        <v>4.5</v>
      </c>
      <c r="V1084" s="11">
        <v>4.4400000000000004</v>
      </c>
      <c r="W1084" s="11">
        <v>3.59</v>
      </c>
      <c r="X1084" s="15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7">
        <v>4.5782291666666666</v>
      </c>
    </row>
    <row r="1085" spans="1:65">
      <c r="A1085" s="29"/>
      <c r="B1085" s="19">
        <v>1</v>
      </c>
      <c r="C1085" s="9">
        <v>5</v>
      </c>
      <c r="D1085" s="11">
        <v>3.3</v>
      </c>
      <c r="E1085" s="148">
        <v>3.3</v>
      </c>
      <c r="F1085" s="11">
        <v>4.96</v>
      </c>
      <c r="G1085" s="11">
        <v>4.72</v>
      </c>
      <c r="H1085" s="11">
        <v>5.4</v>
      </c>
      <c r="I1085" s="148" t="s">
        <v>95</v>
      </c>
      <c r="J1085" s="148">
        <v>11.858000000000001</v>
      </c>
      <c r="K1085" s="11">
        <v>5.5</v>
      </c>
      <c r="L1085" s="11">
        <v>4.84</v>
      </c>
      <c r="M1085" s="11">
        <v>4.12</v>
      </c>
      <c r="N1085" s="11">
        <v>5.21</v>
      </c>
      <c r="O1085" s="11">
        <v>3.8</v>
      </c>
      <c r="P1085" s="11">
        <v>3.6</v>
      </c>
      <c r="Q1085" s="11">
        <v>5.8</v>
      </c>
      <c r="R1085" s="11">
        <v>4.8</v>
      </c>
      <c r="S1085" s="11">
        <v>4.63</v>
      </c>
      <c r="T1085" s="148" t="s">
        <v>95</v>
      </c>
      <c r="U1085" s="11">
        <v>4.0999999999999996</v>
      </c>
      <c r="V1085" s="11">
        <v>4.82</v>
      </c>
      <c r="W1085" s="11">
        <v>3.5</v>
      </c>
      <c r="X1085" s="15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7">
        <v>117</v>
      </c>
    </row>
    <row r="1086" spans="1:65">
      <c r="A1086" s="29"/>
      <c r="B1086" s="19">
        <v>1</v>
      </c>
      <c r="C1086" s="9">
        <v>6</v>
      </c>
      <c r="D1086" s="11">
        <v>3.1</v>
      </c>
      <c r="E1086" s="148">
        <v>3.1</v>
      </c>
      <c r="F1086" s="11">
        <v>4.9800000000000004</v>
      </c>
      <c r="G1086" s="11">
        <v>4.46</v>
      </c>
      <c r="H1086" s="11">
        <v>5.6</v>
      </c>
      <c r="I1086" s="148" t="s">
        <v>95</v>
      </c>
      <c r="J1086" s="148">
        <v>11.006</v>
      </c>
      <c r="K1086" s="11">
        <v>5.3</v>
      </c>
      <c r="L1086" s="11">
        <v>4.9000000000000004</v>
      </c>
      <c r="M1086" s="11">
        <v>4.42</v>
      </c>
      <c r="N1086" s="11">
        <v>4.88</v>
      </c>
      <c r="O1086" s="11">
        <v>4.3</v>
      </c>
      <c r="P1086" s="11">
        <v>3.43</v>
      </c>
      <c r="Q1086" s="11">
        <v>5.7</v>
      </c>
      <c r="R1086" s="11">
        <v>4.5999999999999996</v>
      </c>
      <c r="S1086" s="11">
        <v>4.87</v>
      </c>
      <c r="T1086" s="148" t="s">
        <v>95</v>
      </c>
      <c r="U1086" s="11">
        <v>4.7</v>
      </c>
      <c r="V1086" s="11">
        <v>4.7300000000000004</v>
      </c>
      <c r="W1086" s="11">
        <v>3.31</v>
      </c>
      <c r="X1086" s="15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55"/>
    </row>
    <row r="1087" spans="1:65">
      <c r="A1087" s="29"/>
      <c r="B1087" s="20" t="s">
        <v>254</v>
      </c>
      <c r="C1087" s="12"/>
      <c r="D1087" s="22">
        <v>3.3833333333333333</v>
      </c>
      <c r="E1087" s="22">
        <v>3.25</v>
      </c>
      <c r="F1087" s="22">
        <v>4.9733333333333336</v>
      </c>
      <c r="G1087" s="22">
        <v>4.4566666666666661</v>
      </c>
      <c r="H1087" s="22">
        <v>5.3166666666666664</v>
      </c>
      <c r="I1087" s="22" t="s">
        <v>603</v>
      </c>
      <c r="J1087" s="22">
        <v>11.554333333333334</v>
      </c>
      <c r="K1087" s="22">
        <v>5.2</v>
      </c>
      <c r="L1087" s="22">
        <v>4.830000000000001</v>
      </c>
      <c r="M1087" s="22">
        <v>4.4900000000000011</v>
      </c>
      <c r="N1087" s="22">
        <v>4.8516666666666666</v>
      </c>
      <c r="O1087" s="22">
        <v>4.25</v>
      </c>
      <c r="P1087" s="22">
        <v>3.5833333333333335</v>
      </c>
      <c r="Q1087" s="22">
        <v>5.8666666666666671</v>
      </c>
      <c r="R1087" s="22">
        <v>4.6499999999999995</v>
      </c>
      <c r="S1087" s="22">
        <v>4.8616666666666664</v>
      </c>
      <c r="T1087" s="22" t="s">
        <v>603</v>
      </c>
      <c r="U1087" s="22">
        <v>4.3666666666666663</v>
      </c>
      <c r="V1087" s="22">
        <v>4.703333333333334</v>
      </c>
      <c r="W1087" s="22">
        <v>3.4683333333333333</v>
      </c>
      <c r="X1087" s="15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55"/>
    </row>
    <row r="1088" spans="1:65">
      <c r="A1088" s="29"/>
      <c r="B1088" s="3" t="s">
        <v>255</v>
      </c>
      <c r="C1088" s="28"/>
      <c r="D1088" s="11">
        <v>3.3499999999999996</v>
      </c>
      <c r="E1088" s="11">
        <v>3.25</v>
      </c>
      <c r="F1088" s="11">
        <v>4.9700000000000006</v>
      </c>
      <c r="G1088" s="11">
        <v>4.41</v>
      </c>
      <c r="H1088" s="11">
        <v>5.4</v>
      </c>
      <c r="I1088" s="11" t="s">
        <v>603</v>
      </c>
      <c r="J1088" s="11">
        <v>11.536249999999999</v>
      </c>
      <c r="K1088" s="11">
        <v>5.25</v>
      </c>
      <c r="L1088" s="11">
        <v>4.87</v>
      </c>
      <c r="M1088" s="11">
        <v>4.4700000000000006</v>
      </c>
      <c r="N1088" s="11">
        <v>4.8900000000000006</v>
      </c>
      <c r="O1088" s="11">
        <v>4.3</v>
      </c>
      <c r="P1088" s="11">
        <v>3.6100000000000003</v>
      </c>
      <c r="Q1088" s="11">
        <v>5.85</v>
      </c>
      <c r="R1088" s="11">
        <v>4.6999999999999993</v>
      </c>
      <c r="S1088" s="11">
        <v>4.91</v>
      </c>
      <c r="T1088" s="11" t="s">
        <v>603</v>
      </c>
      <c r="U1088" s="11">
        <v>4.3499999999999996</v>
      </c>
      <c r="V1088" s="11">
        <v>4.7200000000000006</v>
      </c>
      <c r="W1088" s="11">
        <v>3.4850000000000003</v>
      </c>
      <c r="X1088" s="15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5"/>
    </row>
    <row r="1089" spans="1:65">
      <c r="A1089" s="29"/>
      <c r="B1089" s="3" t="s">
        <v>256</v>
      </c>
      <c r="C1089" s="28"/>
      <c r="D1089" s="23">
        <v>0.20412414523193159</v>
      </c>
      <c r="E1089" s="23">
        <v>0.10488088481701505</v>
      </c>
      <c r="F1089" s="23">
        <v>0.13366625103842306</v>
      </c>
      <c r="G1089" s="23">
        <v>0.20539393045235449</v>
      </c>
      <c r="H1089" s="23">
        <v>0.25625508125043422</v>
      </c>
      <c r="I1089" s="23" t="s">
        <v>603</v>
      </c>
      <c r="J1089" s="23">
        <v>0.75852354391058074</v>
      </c>
      <c r="K1089" s="23">
        <v>0.23664319132398473</v>
      </c>
      <c r="L1089" s="23">
        <v>0.12457929201917951</v>
      </c>
      <c r="M1089" s="23">
        <v>0.25131653347919636</v>
      </c>
      <c r="N1089" s="23">
        <v>0.23540744819709214</v>
      </c>
      <c r="O1089" s="23">
        <v>0.27386127875258309</v>
      </c>
      <c r="P1089" s="23">
        <v>0.17523317798484009</v>
      </c>
      <c r="Q1089" s="23">
        <v>0.27325202042558921</v>
      </c>
      <c r="R1089" s="23">
        <v>0.22583179581272442</v>
      </c>
      <c r="S1089" s="23">
        <v>0.13014094923069636</v>
      </c>
      <c r="T1089" s="23" t="s">
        <v>603</v>
      </c>
      <c r="U1089" s="23">
        <v>0.21602468994692883</v>
      </c>
      <c r="V1089" s="23">
        <v>0.1760303004220202</v>
      </c>
      <c r="W1089" s="23">
        <v>0.10361788777362067</v>
      </c>
      <c r="X1089" s="15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55"/>
    </row>
    <row r="1090" spans="1:65">
      <c r="A1090" s="29"/>
      <c r="B1090" s="3" t="s">
        <v>86</v>
      </c>
      <c r="C1090" s="28"/>
      <c r="D1090" s="13">
        <v>6.0332259674462541E-2</v>
      </c>
      <c r="E1090" s="13">
        <v>3.2271041482158473E-2</v>
      </c>
      <c r="F1090" s="13">
        <v>2.6876592031854499E-2</v>
      </c>
      <c r="G1090" s="13">
        <v>4.6086895389458753E-2</v>
      </c>
      <c r="H1090" s="13">
        <v>4.8198447884094213E-2</v>
      </c>
      <c r="I1090" s="13" t="s">
        <v>603</v>
      </c>
      <c r="J1090" s="13">
        <v>6.5648404111927475E-2</v>
      </c>
      <c r="K1090" s="13">
        <v>4.5508306023843217E-2</v>
      </c>
      <c r="L1090" s="13">
        <v>2.5792814082645856E-2</v>
      </c>
      <c r="M1090" s="13">
        <v>5.597250188846243E-2</v>
      </c>
      <c r="N1090" s="13">
        <v>4.8520944320939639E-2</v>
      </c>
      <c r="O1090" s="13">
        <v>6.4437947941784257E-2</v>
      </c>
      <c r="P1090" s="13">
        <v>4.8902282228327466E-2</v>
      </c>
      <c r="Q1090" s="13">
        <v>4.6577048936179977E-2</v>
      </c>
      <c r="R1090" s="13">
        <v>4.8565977594134287E-2</v>
      </c>
      <c r="S1090" s="13">
        <v>2.676879312252925E-2</v>
      </c>
      <c r="T1090" s="13" t="s">
        <v>603</v>
      </c>
      <c r="U1090" s="13">
        <v>4.9471303041281417E-2</v>
      </c>
      <c r="V1090" s="13">
        <v>3.7426711641818607E-2</v>
      </c>
      <c r="W1090" s="13">
        <v>2.9875412140400001E-2</v>
      </c>
      <c r="X1090" s="15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55"/>
    </row>
    <row r="1091" spans="1:65">
      <c r="A1091" s="29"/>
      <c r="B1091" s="3" t="s">
        <v>257</v>
      </c>
      <c r="C1091" s="28"/>
      <c r="D1091" s="13">
        <v>-0.26099519919910807</v>
      </c>
      <c r="E1091" s="13">
        <v>-0.2901185411025915</v>
      </c>
      <c r="F1091" s="13">
        <v>8.6300652999931726E-2</v>
      </c>
      <c r="G1091" s="13">
        <v>-2.6552296876066639E-2</v>
      </c>
      <c r="H1091" s="13">
        <v>0.16129325840140152</v>
      </c>
      <c r="I1091" s="13" t="s">
        <v>603</v>
      </c>
      <c r="J1091" s="13">
        <v>1.5237560010011149</v>
      </c>
      <c r="K1091" s="13">
        <v>0.13581033423585365</v>
      </c>
      <c r="L1091" s="13">
        <v>5.4993060453687237E-2</v>
      </c>
      <c r="M1091" s="13">
        <v>-1.9271461400195422E-2</v>
      </c>
      <c r="N1091" s="13">
        <v>5.9725603513003156E-2</v>
      </c>
      <c r="O1091" s="13">
        <v>-7.1693476826465763E-2</v>
      </c>
      <c r="P1091" s="13">
        <v>-0.21731018634388288</v>
      </c>
      <c r="Q1091" s="13">
        <v>0.28142704375327088</v>
      </c>
      <c r="R1091" s="13">
        <v>1.5676548883984287E-2</v>
      </c>
      <c r="S1091" s="13">
        <v>6.1909854155764332E-2</v>
      </c>
      <c r="T1091" s="13" t="s">
        <v>603</v>
      </c>
      <c r="U1091" s="13">
        <v>-4.6210552660917892E-2</v>
      </c>
      <c r="V1091" s="13">
        <v>2.7325885645377967E-2</v>
      </c>
      <c r="W1091" s="13">
        <v>-0.24242906873563741</v>
      </c>
      <c r="X1091" s="15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55"/>
    </row>
    <row r="1092" spans="1:65">
      <c r="A1092" s="29"/>
      <c r="B1092" s="45" t="s">
        <v>258</v>
      </c>
      <c r="C1092" s="46"/>
      <c r="D1092" s="44">
        <v>2.63</v>
      </c>
      <c r="E1092" s="44">
        <v>2.88</v>
      </c>
      <c r="F1092" s="44">
        <v>0.39</v>
      </c>
      <c r="G1092" s="44">
        <v>0.59</v>
      </c>
      <c r="H1092" s="44">
        <v>1.04</v>
      </c>
      <c r="I1092" s="44">
        <v>0.44</v>
      </c>
      <c r="J1092" s="44">
        <v>12.89</v>
      </c>
      <c r="K1092" s="44">
        <v>0.82</v>
      </c>
      <c r="L1092" s="44">
        <v>0.12</v>
      </c>
      <c r="M1092" s="44">
        <v>0.53</v>
      </c>
      <c r="N1092" s="44">
        <v>0.16</v>
      </c>
      <c r="O1092" s="44">
        <v>0.98</v>
      </c>
      <c r="P1092" s="44">
        <v>2.25</v>
      </c>
      <c r="Q1092" s="44">
        <v>2.09</v>
      </c>
      <c r="R1092" s="44">
        <v>0.22</v>
      </c>
      <c r="S1092" s="44">
        <v>0.18</v>
      </c>
      <c r="T1092" s="44">
        <v>0.44</v>
      </c>
      <c r="U1092" s="44">
        <v>0.76</v>
      </c>
      <c r="V1092" s="44">
        <v>0.12</v>
      </c>
      <c r="W1092" s="44">
        <v>2.4700000000000002</v>
      </c>
      <c r="X1092" s="15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55"/>
    </row>
    <row r="1093" spans="1:65">
      <c r="B1093" s="30"/>
      <c r="C1093" s="20"/>
      <c r="D1093" s="20"/>
      <c r="E1093" s="20"/>
      <c r="F1093" s="20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BM1093" s="55"/>
    </row>
    <row r="1094" spans="1:65" ht="15">
      <c r="B1094" s="8" t="s">
        <v>534</v>
      </c>
      <c r="BM1094" s="27" t="s">
        <v>66</v>
      </c>
    </row>
    <row r="1095" spans="1:65" ht="15">
      <c r="A1095" s="24" t="s">
        <v>38</v>
      </c>
      <c r="B1095" s="18" t="s">
        <v>108</v>
      </c>
      <c r="C1095" s="15" t="s">
        <v>109</v>
      </c>
      <c r="D1095" s="16" t="s">
        <v>224</v>
      </c>
      <c r="E1095" s="17" t="s">
        <v>224</v>
      </c>
      <c r="F1095" s="17" t="s">
        <v>224</v>
      </c>
      <c r="G1095" s="17" t="s">
        <v>224</v>
      </c>
      <c r="H1095" s="17" t="s">
        <v>224</v>
      </c>
      <c r="I1095" s="17" t="s">
        <v>224</v>
      </c>
      <c r="J1095" s="17" t="s">
        <v>224</v>
      </c>
      <c r="K1095" s="17" t="s">
        <v>224</v>
      </c>
      <c r="L1095" s="17" t="s">
        <v>224</v>
      </c>
      <c r="M1095" s="17" t="s">
        <v>224</v>
      </c>
      <c r="N1095" s="17" t="s">
        <v>224</v>
      </c>
      <c r="O1095" s="17" t="s">
        <v>224</v>
      </c>
      <c r="P1095" s="17" t="s">
        <v>224</v>
      </c>
      <c r="Q1095" s="17" t="s">
        <v>224</v>
      </c>
      <c r="R1095" s="17" t="s">
        <v>224</v>
      </c>
      <c r="S1095" s="17" t="s">
        <v>224</v>
      </c>
      <c r="T1095" s="17" t="s">
        <v>224</v>
      </c>
      <c r="U1095" s="15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27">
        <v>1</v>
      </c>
    </row>
    <row r="1096" spans="1:65">
      <c r="A1096" s="29"/>
      <c r="B1096" s="19" t="s">
        <v>225</v>
      </c>
      <c r="C1096" s="9" t="s">
        <v>225</v>
      </c>
      <c r="D1096" s="151" t="s">
        <v>227</v>
      </c>
      <c r="E1096" s="152" t="s">
        <v>229</v>
      </c>
      <c r="F1096" s="152" t="s">
        <v>230</v>
      </c>
      <c r="G1096" s="152" t="s">
        <v>231</v>
      </c>
      <c r="H1096" s="152" t="s">
        <v>234</v>
      </c>
      <c r="I1096" s="152" t="s">
        <v>235</v>
      </c>
      <c r="J1096" s="152" t="s">
        <v>236</v>
      </c>
      <c r="K1096" s="152" t="s">
        <v>237</v>
      </c>
      <c r="L1096" s="152" t="s">
        <v>238</v>
      </c>
      <c r="M1096" s="152" t="s">
        <v>239</v>
      </c>
      <c r="N1096" s="152" t="s">
        <v>240</v>
      </c>
      <c r="O1096" s="152" t="s">
        <v>241</v>
      </c>
      <c r="P1096" s="152" t="s">
        <v>242</v>
      </c>
      <c r="Q1096" s="152" t="s">
        <v>243</v>
      </c>
      <c r="R1096" s="152" t="s">
        <v>244</v>
      </c>
      <c r="S1096" s="152" t="s">
        <v>245</v>
      </c>
      <c r="T1096" s="152" t="s">
        <v>246</v>
      </c>
      <c r="U1096" s="15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27" t="s">
        <v>3</v>
      </c>
    </row>
    <row r="1097" spans="1:65">
      <c r="A1097" s="29"/>
      <c r="B1097" s="19"/>
      <c r="C1097" s="9"/>
      <c r="D1097" s="10" t="s">
        <v>261</v>
      </c>
      <c r="E1097" s="11" t="s">
        <v>261</v>
      </c>
      <c r="F1097" s="11" t="s">
        <v>261</v>
      </c>
      <c r="G1097" s="11" t="s">
        <v>277</v>
      </c>
      <c r="H1097" s="11" t="s">
        <v>277</v>
      </c>
      <c r="I1097" s="11" t="s">
        <v>261</v>
      </c>
      <c r="J1097" s="11" t="s">
        <v>261</v>
      </c>
      <c r="K1097" s="11" t="s">
        <v>261</v>
      </c>
      <c r="L1097" s="11" t="s">
        <v>261</v>
      </c>
      <c r="M1097" s="11" t="s">
        <v>261</v>
      </c>
      <c r="N1097" s="11" t="s">
        <v>277</v>
      </c>
      <c r="O1097" s="11" t="s">
        <v>277</v>
      </c>
      <c r="P1097" s="11" t="s">
        <v>261</v>
      </c>
      <c r="Q1097" s="11" t="s">
        <v>276</v>
      </c>
      <c r="R1097" s="11" t="s">
        <v>276</v>
      </c>
      <c r="S1097" s="11" t="s">
        <v>277</v>
      </c>
      <c r="T1097" s="11" t="s">
        <v>261</v>
      </c>
      <c r="U1097" s="15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27">
        <v>2</v>
      </c>
    </row>
    <row r="1098" spans="1:65">
      <c r="A1098" s="29"/>
      <c r="B1098" s="19"/>
      <c r="C1098" s="9"/>
      <c r="D1098" s="25" t="s">
        <v>278</v>
      </c>
      <c r="E1098" s="25" t="s">
        <v>279</v>
      </c>
      <c r="F1098" s="25" t="s">
        <v>279</v>
      </c>
      <c r="G1098" s="25" t="s">
        <v>280</v>
      </c>
      <c r="H1098" s="25" t="s">
        <v>281</v>
      </c>
      <c r="I1098" s="25" t="s">
        <v>279</v>
      </c>
      <c r="J1098" s="25" t="s">
        <v>280</v>
      </c>
      <c r="K1098" s="25" t="s">
        <v>280</v>
      </c>
      <c r="L1098" s="25" t="s">
        <v>281</v>
      </c>
      <c r="M1098" s="25" t="s">
        <v>281</v>
      </c>
      <c r="N1098" s="25" t="s">
        <v>280</v>
      </c>
      <c r="O1098" s="25" t="s">
        <v>279</v>
      </c>
      <c r="P1098" s="25" t="s">
        <v>279</v>
      </c>
      <c r="Q1098" s="25" t="s">
        <v>279</v>
      </c>
      <c r="R1098" s="25" t="s">
        <v>278</v>
      </c>
      <c r="S1098" s="25" t="s">
        <v>278</v>
      </c>
      <c r="T1098" s="25" t="s">
        <v>279</v>
      </c>
      <c r="U1098" s="15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27">
        <v>3</v>
      </c>
    </row>
    <row r="1099" spans="1:65">
      <c r="A1099" s="29"/>
      <c r="B1099" s="18">
        <v>1</v>
      </c>
      <c r="C1099" s="14">
        <v>1</v>
      </c>
      <c r="D1099" s="21">
        <v>9.39</v>
      </c>
      <c r="E1099" s="21">
        <v>10.25</v>
      </c>
      <c r="F1099" s="21">
        <v>9.64</v>
      </c>
      <c r="G1099" s="21">
        <v>9.67</v>
      </c>
      <c r="H1099" s="21">
        <v>9.4</v>
      </c>
      <c r="I1099" s="147">
        <v>10.75</v>
      </c>
      <c r="J1099" s="21">
        <v>9.82</v>
      </c>
      <c r="K1099" s="147">
        <v>10.67</v>
      </c>
      <c r="L1099" s="21">
        <v>9.8000000000000007</v>
      </c>
      <c r="M1099" s="21">
        <v>9.15</v>
      </c>
      <c r="N1099" s="154">
        <v>11</v>
      </c>
      <c r="O1099" s="21">
        <v>8.9</v>
      </c>
      <c r="P1099" s="21">
        <v>9</v>
      </c>
      <c r="Q1099" s="21">
        <v>9.89</v>
      </c>
      <c r="R1099" s="21">
        <v>9.3010000000000002</v>
      </c>
      <c r="S1099" s="21">
        <v>9.59</v>
      </c>
      <c r="T1099" s="21">
        <v>9.58</v>
      </c>
      <c r="U1099" s="15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27">
        <v>1</v>
      </c>
    </row>
    <row r="1100" spans="1:65">
      <c r="A1100" s="29"/>
      <c r="B1100" s="19">
        <v>1</v>
      </c>
      <c r="C1100" s="9">
        <v>2</v>
      </c>
      <c r="D1100" s="11">
        <v>9.58</v>
      </c>
      <c r="E1100" s="11">
        <v>9.99</v>
      </c>
      <c r="F1100" s="11">
        <v>9.56</v>
      </c>
      <c r="G1100" s="11">
        <v>9.59</v>
      </c>
      <c r="H1100" s="11">
        <v>9.6999999999999993</v>
      </c>
      <c r="I1100" s="148">
        <v>10.45</v>
      </c>
      <c r="J1100" s="11">
        <v>9.69</v>
      </c>
      <c r="K1100" s="148">
        <v>11.03</v>
      </c>
      <c r="L1100" s="11">
        <v>9.9</v>
      </c>
      <c r="M1100" s="11">
        <v>9.09</v>
      </c>
      <c r="N1100" s="11">
        <v>10.4</v>
      </c>
      <c r="O1100" s="11">
        <v>9.11</v>
      </c>
      <c r="P1100" s="11">
        <v>9.2799999999999994</v>
      </c>
      <c r="Q1100" s="11">
        <v>9.8590999999999998</v>
      </c>
      <c r="R1100" s="11">
        <v>9.3800000000000008</v>
      </c>
      <c r="S1100" s="11">
        <v>9.74</v>
      </c>
      <c r="T1100" s="11">
        <v>9.8800000000000008</v>
      </c>
      <c r="U1100" s="15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27">
        <v>31</v>
      </c>
    </row>
    <row r="1101" spans="1:65">
      <c r="A1101" s="29"/>
      <c r="B1101" s="19">
        <v>1</v>
      </c>
      <c r="C1101" s="9">
        <v>3</v>
      </c>
      <c r="D1101" s="11">
        <v>9.5399999999999991</v>
      </c>
      <c r="E1101" s="11">
        <v>9.82</v>
      </c>
      <c r="F1101" s="11">
        <v>9.64</v>
      </c>
      <c r="G1101" s="11">
        <v>9.67</v>
      </c>
      <c r="H1101" s="11">
        <v>9.5</v>
      </c>
      <c r="I1101" s="148">
        <v>10.6</v>
      </c>
      <c r="J1101" s="11">
        <v>9.84</v>
      </c>
      <c r="K1101" s="148">
        <v>11.11</v>
      </c>
      <c r="L1101" s="11">
        <v>9.8000000000000007</v>
      </c>
      <c r="M1101" s="11">
        <v>9.4499999999999993</v>
      </c>
      <c r="N1101" s="11">
        <v>9.68</v>
      </c>
      <c r="O1101" s="11">
        <v>9.06</v>
      </c>
      <c r="P1101" s="11">
        <v>9.4499999999999993</v>
      </c>
      <c r="Q1101" s="11">
        <v>9.9233333333333338</v>
      </c>
      <c r="R1101" s="11">
        <v>9.4130000000000003</v>
      </c>
      <c r="S1101" s="11">
        <v>9.77</v>
      </c>
      <c r="T1101" s="149">
        <v>10.1</v>
      </c>
      <c r="U1101" s="15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7">
        <v>16</v>
      </c>
    </row>
    <row r="1102" spans="1:65">
      <c r="A1102" s="29"/>
      <c r="B1102" s="19">
        <v>1</v>
      </c>
      <c r="C1102" s="9">
        <v>4</v>
      </c>
      <c r="D1102" s="11">
        <v>9.42</v>
      </c>
      <c r="E1102" s="11">
        <v>9.77</v>
      </c>
      <c r="F1102" s="11">
        <v>9.85</v>
      </c>
      <c r="G1102" s="11">
        <v>9.6199999999999992</v>
      </c>
      <c r="H1102" s="11">
        <v>9.4</v>
      </c>
      <c r="I1102" s="148">
        <v>10.6</v>
      </c>
      <c r="J1102" s="11">
        <v>9.92</v>
      </c>
      <c r="K1102" s="148">
        <v>11.47</v>
      </c>
      <c r="L1102" s="11">
        <v>10.1</v>
      </c>
      <c r="M1102" s="11">
        <v>9.36</v>
      </c>
      <c r="N1102" s="11">
        <v>9.9499999999999993</v>
      </c>
      <c r="O1102" s="11">
        <v>9.1</v>
      </c>
      <c r="P1102" s="11">
        <v>9.67</v>
      </c>
      <c r="Q1102" s="11">
        <v>9.8790666666666667</v>
      </c>
      <c r="R1102" s="11">
        <v>9.4529999999999994</v>
      </c>
      <c r="S1102" s="11">
        <v>9.69</v>
      </c>
      <c r="T1102" s="11">
        <v>9.4700000000000006</v>
      </c>
      <c r="U1102" s="15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7">
        <v>9.6379225925925915</v>
      </c>
    </row>
    <row r="1103" spans="1:65">
      <c r="A1103" s="29"/>
      <c r="B1103" s="19">
        <v>1</v>
      </c>
      <c r="C1103" s="9">
        <v>5</v>
      </c>
      <c r="D1103" s="11">
        <v>9.25</v>
      </c>
      <c r="E1103" s="11">
        <v>10.1</v>
      </c>
      <c r="F1103" s="11">
        <v>9.85</v>
      </c>
      <c r="G1103" s="11">
        <v>9.57</v>
      </c>
      <c r="H1103" s="11">
        <v>9.6999999999999993</v>
      </c>
      <c r="I1103" s="148">
        <v>10.4</v>
      </c>
      <c r="J1103" s="11">
        <v>9.75</v>
      </c>
      <c r="K1103" s="148">
        <v>11.37</v>
      </c>
      <c r="L1103" s="11">
        <v>9.6999999999999993</v>
      </c>
      <c r="M1103" s="11">
        <v>8.98</v>
      </c>
      <c r="N1103" s="11">
        <v>10.4</v>
      </c>
      <c r="O1103" s="11">
        <v>9.17</v>
      </c>
      <c r="P1103" s="11">
        <v>9.66</v>
      </c>
      <c r="Q1103" s="11">
        <v>9.9105333333333334</v>
      </c>
      <c r="R1103" s="11">
        <v>9.2650000000000006</v>
      </c>
      <c r="S1103" s="11">
        <v>9.83</v>
      </c>
      <c r="T1103" s="11">
        <v>9.52</v>
      </c>
      <c r="U1103" s="15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7">
        <v>118</v>
      </c>
    </row>
    <row r="1104" spans="1:65">
      <c r="A1104" s="29"/>
      <c r="B1104" s="19">
        <v>1</v>
      </c>
      <c r="C1104" s="9">
        <v>6</v>
      </c>
      <c r="D1104" s="11">
        <v>9.08</v>
      </c>
      <c r="E1104" s="11">
        <v>10.25</v>
      </c>
      <c r="F1104" s="11">
        <v>9.86</v>
      </c>
      <c r="G1104" s="11">
        <v>9.65</v>
      </c>
      <c r="H1104" s="11">
        <v>9.6</v>
      </c>
      <c r="I1104" s="148">
        <v>10.6</v>
      </c>
      <c r="J1104" s="11">
        <v>9.68</v>
      </c>
      <c r="K1104" s="148">
        <v>11.34</v>
      </c>
      <c r="L1104" s="11">
        <v>10.3</v>
      </c>
      <c r="M1104" s="11">
        <v>9.31</v>
      </c>
      <c r="N1104" s="11">
        <v>10.4</v>
      </c>
      <c r="O1104" s="11">
        <v>9.19</v>
      </c>
      <c r="P1104" s="11">
        <v>9.9700000000000006</v>
      </c>
      <c r="Q1104" s="11">
        <v>9.92</v>
      </c>
      <c r="R1104" s="11">
        <v>9.2409999999999997</v>
      </c>
      <c r="S1104" s="149">
        <v>10.1</v>
      </c>
      <c r="T1104" s="11">
        <v>9.49</v>
      </c>
      <c r="U1104" s="15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55"/>
    </row>
    <row r="1105" spans="1:65">
      <c r="A1105" s="29"/>
      <c r="B1105" s="20" t="s">
        <v>254</v>
      </c>
      <c r="C1105" s="12"/>
      <c r="D1105" s="22">
        <v>9.3766666666666669</v>
      </c>
      <c r="E1105" s="22">
        <v>10.029999999999999</v>
      </c>
      <c r="F1105" s="22">
        <v>9.7333333333333343</v>
      </c>
      <c r="G1105" s="22">
        <v>9.6283333333333321</v>
      </c>
      <c r="H1105" s="22">
        <v>9.5500000000000007</v>
      </c>
      <c r="I1105" s="22">
        <v>10.566666666666666</v>
      </c>
      <c r="J1105" s="22">
        <v>9.7833333333333332</v>
      </c>
      <c r="K1105" s="22">
        <v>11.164999999999999</v>
      </c>
      <c r="L1105" s="22">
        <v>9.9333333333333318</v>
      </c>
      <c r="M1105" s="22">
        <v>9.2233333333333345</v>
      </c>
      <c r="N1105" s="22">
        <v>10.305</v>
      </c>
      <c r="O1105" s="22">
        <v>9.0883333333333329</v>
      </c>
      <c r="P1105" s="22">
        <v>9.5050000000000008</v>
      </c>
      <c r="Q1105" s="22">
        <v>9.8970055555555554</v>
      </c>
      <c r="R1105" s="22">
        <v>9.3421666666666656</v>
      </c>
      <c r="S1105" s="22">
        <v>9.7866666666666671</v>
      </c>
      <c r="T1105" s="22">
        <v>9.6733333333333338</v>
      </c>
      <c r="U1105" s="15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55"/>
    </row>
    <row r="1106" spans="1:65">
      <c r="A1106" s="29"/>
      <c r="B1106" s="3" t="s">
        <v>255</v>
      </c>
      <c r="C1106" s="28"/>
      <c r="D1106" s="11">
        <v>9.4050000000000011</v>
      </c>
      <c r="E1106" s="11">
        <v>10.045</v>
      </c>
      <c r="F1106" s="11">
        <v>9.745000000000001</v>
      </c>
      <c r="G1106" s="11">
        <v>9.6349999999999998</v>
      </c>
      <c r="H1106" s="11">
        <v>9.5500000000000007</v>
      </c>
      <c r="I1106" s="11">
        <v>10.6</v>
      </c>
      <c r="J1106" s="11">
        <v>9.7850000000000001</v>
      </c>
      <c r="K1106" s="11">
        <v>11.225</v>
      </c>
      <c r="L1106" s="11">
        <v>9.8500000000000014</v>
      </c>
      <c r="M1106" s="11">
        <v>9.23</v>
      </c>
      <c r="N1106" s="11">
        <v>10.4</v>
      </c>
      <c r="O1106" s="11">
        <v>9.1050000000000004</v>
      </c>
      <c r="P1106" s="11">
        <v>9.5549999999999997</v>
      </c>
      <c r="Q1106" s="11">
        <v>9.900266666666667</v>
      </c>
      <c r="R1106" s="11">
        <v>9.3405000000000005</v>
      </c>
      <c r="S1106" s="11">
        <v>9.754999999999999</v>
      </c>
      <c r="T1106" s="11">
        <v>9.5500000000000007</v>
      </c>
      <c r="U1106" s="15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55"/>
    </row>
    <row r="1107" spans="1:65">
      <c r="A1107" s="29"/>
      <c r="B1107" s="3" t="s">
        <v>256</v>
      </c>
      <c r="C1107" s="28"/>
      <c r="D1107" s="23">
        <v>0.1866190415436394</v>
      </c>
      <c r="E1107" s="23">
        <v>0.20736441353327723</v>
      </c>
      <c r="F1107" s="23">
        <v>0.1347095641246995</v>
      </c>
      <c r="G1107" s="23">
        <v>4.2150523919242872E-2</v>
      </c>
      <c r="H1107" s="23">
        <v>0.13784048752090172</v>
      </c>
      <c r="I1107" s="23">
        <v>0.12516655570345722</v>
      </c>
      <c r="J1107" s="23">
        <v>9.3523615556001125E-2</v>
      </c>
      <c r="K1107" s="23">
        <v>0.2939217582963195</v>
      </c>
      <c r="L1107" s="23">
        <v>0.22509257354845524</v>
      </c>
      <c r="M1107" s="23">
        <v>0.17884816651748642</v>
      </c>
      <c r="N1107" s="23">
        <v>0.45315560241488817</v>
      </c>
      <c r="O1107" s="23">
        <v>0.10381072520056203</v>
      </c>
      <c r="P1107" s="23">
        <v>0.33945544626651697</v>
      </c>
      <c r="Q1107" s="23">
        <v>2.5348016943401504E-2</v>
      </c>
      <c r="R1107" s="23">
        <v>8.5576671275918725E-2</v>
      </c>
      <c r="S1107" s="23">
        <v>0.17351272767917245</v>
      </c>
      <c r="T1107" s="23">
        <v>0.25765610155140245</v>
      </c>
      <c r="U1107" s="205"/>
      <c r="V1107" s="206"/>
      <c r="W1107" s="206"/>
      <c r="X1107" s="206"/>
      <c r="Y1107" s="206"/>
      <c r="Z1107" s="206"/>
      <c r="AA1107" s="206"/>
      <c r="AB1107" s="206"/>
      <c r="AC1107" s="206"/>
      <c r="AD1107" s="206"/>
      <c r="AE1107" s="206"/>
      <c r="AF1107" s="206"/>
      <c r="AG1107" s="206"/>
      <c r="AH1107" s="206"/>
      <c r="AI1107" s="206"/>
      <c r="AJ1107" s="206"/>
      <c r="AK1107" s="206"/>
      <c r="AL1107" s="206"/>
      <c r="AM1107" s="206"/>
      <c r="AN1107" s="206"/>
      <c r="AO1107" s="206"/>
      <c r="AP1107" s="206"/>
      <c r="AQ1107" s="206"/>
      <c r="AR1107" s="206"/>
      <c r="AS1107" s="206"/>
      <c r="AT1107" s="206"/>
      <c r="AU1107" s="206"/>
      <c r="AV1107" s="206"/>
      <c r="AW1107" s="206"/>
      <c r="AX1107" s="206"/>
      <c r="AY1107" s="206"/>
      <c r="AZ1107" s="206"/>
      <c r="BA1107" s="206"/>
      <c r="BB1107" s="206"/>
      <c r="BC1107" s="206"/>
      <c r="BD1107" s="206"/>
      <c r="BE1107" s="206"/>
      <c r="BF1107" s="206"/>
      <c r="BG1107" s="206"/>
      <c r="BH1107" s="206"/>
      <c r="BI1107" s="206"/>
      <c r="BJ1107" s="206"/>
      <c r="BK1107" s="206"/>
      <c r="BL1107" s="206"/>
      <c r="BM1107" s="56"/>
    </row>
    <row r="1108" spans="1:65">
      <c r="A1108" s="29"/>
      <c r="B1108" s="3" t="s">
        <v>86</v>
      </c>
      <c r="C1108" s="28"/>
      <c r="D1108" s="13">
        <v>1.9902492877032284E-2</v>
      </c>
      <c r="E1108" s="13">
        <v>2.0674418099030631E-2</v>
      </c>
      <c r="F1108" s="13">
        <v>1.3840023711441728E-2</v>
      </c>
      <c r="G1108" s="13">
        <v>4.3777591053394023E-3</v>
      </c>
      <c r="H1108" s="13">
        <v>1.4433558902712222E-2</v>
      </c>
      <c r="I1108" s="13">
        <v>1.1845415366257781E-2</v>
      </c>
      <c r="J1108" s="13">
        <v>9.559483702487338E-3</v>
      </c>
      <c r="K1108" s="13">
        <v>2.6325280635586163E-2</v>
      </c>
      <c r="L1108" s="13">
        <v>2.2660326196153217E-2</v>
      </c>
      <c r="M1108" s="13">
        <v>1.9390838437024185E-2</v>
      </c>
      <c r="N1108" s="13">
        <v>4.3974342786500552E-2</v>
      </c>
      <c r="O1108" s="13">
        <v>1.1422416123296758E-2</v>
      </c>
      <c r="P1108" s="13">
        <v>3.5713355735562016E-2</v>
      </c>
      <c r="Q1108" s="13">
        <v>2.5611804298900009E-3</v>
      </c>
      <c r="R1108" s="13">
        <v>9.1602595339323935E-3</v>
      </c>
      <c r="S1108" s="13">
        <v>1.7729502147054405E-2</v>
      </c>
      <c r="T1108" s="13">
        <v>2.6635710015651529E-2</v>
      </c>
      <c r="U1108" s="15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55"/>
    </row>
    <row r="1109" spans="1:65">
      <c r="A1109" s="29"/>
      <c r="B1109" s="3" t="s">
        <v>257</v>
      </c>
      <c r="C1109" s="28"/>
      <c r="D1109" s="13">
        <v>-2.7107078669288964E-2</v>
      </c>
      <c r="E1109" s="13">
        <v>4.0680696866018273E-2</v>
      </c>
      <c r="F1109" s="13">
        <v>9.8995130770267448E-3</v>
      </c>
      <c r="G1109" s="13">
        <v>-9.9495084829059888E-4</v>
      </c>
      <c r="H1109" s="13">
        <v>-9.1225667925747267E-3</v>
      </c>
      <c r="I1109" s="13">
        <v>9.6363512484306302E-2</v>
      </c>
      <c r="J1109" s="13">
        <v>1.5087353041463469E-2</v>
      </c>
      <c r="K1109" s="13">
        <v>0.15844466405873314</v>
      </c>
      <c r="L1109" s="13">
        <v>3.0650872934773643E-2</v>
      </c>
      <c r="M1109" s="13">
        <v>-4.301645456022829E-2</v>
      </c>
      <c r="N1109" s="13">
        <v>6.9213816670420591E-2</v>
      </c>
      <c r="O1109" s="13">
        <v>-5.7023622464207779E-2</v>
      </c>
      <c r="P1109" s="13">
        <v>-1.3791622760567779E-2</v>
      </c>
      <c r="Q1109" s="13">
        <v>2.6881618987279143E-2</v>
      </c>
      <c r="R1109" s="13">
        <v>-3.0686688244750404E-2</v>
      </c>
      <c r="S1109" s="13">
        <v>1.5433209039092732E-2</v>
      </c>
      <c r="T1109" s="13">
        <v>3.6741051197026753E-3</v>
      </c>
      <c r="U1109" s="15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55"/>
    </row>
    <row r="1110" spans="1:65">
      <c r="A1110" s="29"/>
      <c r="B1110" s="45" t="s">
        <v>258</v>
      </c>
      <c r="C1110" s="46"/>
      <c r="D1110" s="44">
        <v>1.05</v>
      </c>
      <c r="E1110" s="44">
        <v>0.88</v>
      </c>
      <c r="F1110" s="44">
        <v>0</v>
      </c>
      <c r="G1110" s="44">
        <v>0.31</v>
      </c>
      <c r="H1110" s="44">
        <v>0.54</v>
      </c>
      <c r="I1110" s="44">
        <v>2.46</v>
      </c>
      <c r="J1110" s="44">
        <v>0.15</v>
      </c>
      <c r="K1110" s="44">
        <v>4.2300000000000004</v>
      </c>
      <c r="L1110" s="44">
        <v>0.59</v>
      </c>
      <c r="M1110" s="44">
        <v>1.51</v>
      </c>
      <c r="N1110" s="44">
        <v>1.69</v>
      </c>
      <c r="O1110" s="44">
        <v>1.9</v>
      </c>
      <c r="P1110" s="44">
        <v>0.67</v>
      </c>
      <c r="Q1110" s="44">
        <v>0.48</v>
      </c>
      <c r="R1110" s="44">
        <v>1.1599999999999999</v>
      </c>
      <c r="S1110" s="44">
        <v>0.16</v>
      </c>
      <c r="T1110" s="44">
        <v>0.18</v>
      </c>
      <c r="U1110" s="15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55"/>
    </row>
    <row r="1111" spans="1:65">
      <c r="B1111" s="30"/>
      <c r="C1111" s="20"/>
      <c r="D1111" s="20"/>
      <c r="E1111" s="20"/>
      <c r="F1111" s="20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BM1111" s="55"/>
    </row>
    <row r="1112" spans="1:65" ht="15">
      <c r="B1112" s="8" t="s">
        <v>535</v>
      </c>
      <c r="BM1112" s="27" t="s">
        <v>66</v>
      </c>
    </row>
    <row r="1113" spans="1:65" ht="15">
      <c r="A1113" s="24" t="s">
        <v>41</v>
      </c>
      <c r="B1113" s="18" t="s">
        <v>108</v>
      </c>
      <c r="C1113" s="15" t="s">
        <v>109</v>
      </c>
      <c r="D1113" s="16" t="s">
        <v>224</v>
      </c>
      <c r="E1113" s="17" t="s">
        <v>224</v>
      </c>
      <c r="F1113" s="17" t="s">
        <v>224</v>
      </c>
      <c r="G1113" s="17" t="s">
        <v>224</v>
      </c>
      <c r="H1113" s="17" t="s">
        <v>224</v>
      </c>
      <c r="I1113" s="15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27">
        <v>1</v>
      </c>
    </row>
    <row r="1114" spans="1:65">
      <c r="A1114" s="29"/>
      <c r="B1114" s="19" t="s">
        <v>225</v>
      </c>
      <c r="C1114" s="9" t="s">
        <v>225</v>
      </c>
      <c r="D1114" s="151" t="s">
        <v>227</v>
      </c>
      <c r="E1114" s="152" t="s">
        <v>234</v>
      </c>
      <c r="F1114" s="152" t="s">
        <v>236</v>
      </c>
      <c r="G1114" s="152" t="s">
        <v>241</v>
      </c>
      <c r="H1114" s="152" t="s">
        <v>245</v>
      </c>
      <c r="I1114" s="15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27" t="s">
        <v>3</v>
      </c>
    </row>
    <row r="1115" spans="1:65">
      <c r="A1115" s="29"/>
      <c r="B1115" s="19"/>
      <c r="C1115" s="9"/>
      <c r="D1115" s="10" t="s">
        <v>261</v>
      </c>
      <c r="E1115" s="11" t="s">
        <v>277</v>
      </c>
      <c r="F1115" s="11" t="s">
        <v>261</v>
      </c>
      <c r="G1115" s="11" t="s">
        <v>277</v>
      </c>
      <c r="H1115" s="11" t="s">
        <v>277</v>
      </c>
      <c r="I1115" s="15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27">
        <v>2</v>
      </c>
    </row>
    <row r="1116" spans="1:65">
      <c r="A1116" s="29"/>
      <c r="B1116" s="19"/>
      <c r="C1116" s="9"/>
      <c r="D1116" s="25" t="s">
        <v>278</v>
      </c>
      <c r="E1116" s="25" t="s">
        <v>281</v>
      </c>
      <c r="F1116" s="25" t="s">
        <v>280</v>
      </c>
      <c r="G1116" s="25" t="s">
        <v>279</v>
      </c>
      <c r="H1116" s="25" t="s">
        <v>278</v>
      </c>
      <c r="I1116" s="15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27">
        <v>3</v>
      </c>
    </row>
    <row r="1117" spans="1:65">
      <c r="A1117" s="29"/>
      <c r="B1117" s="18">
        <v>1</v>
      </c>
      <c r="C1117" s="14">
        <v>1</v>
      </c>
      <c r="D1117" s="21">
        <v>0.8</v>
      </c>
      <c r="E1117" s="21">
        <v>0.8</v>
      </c>
      <c r="F1117" s="21">
        <v>0.81100000000000005</v>
      </c>
      <c r="G1117" s="21">
        <v>0.8</v>
      </c>
      <c r="H1117" s="21">
        <v>0.7</v>
      </c>
      <c r="I1117" s="15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27">
        <v>1</v>
      </c>
    </row>
    <row r="1118" spans="1:65">
      <c r="A1118" s="29"/>
      <c r="B1118" s="19">
        <v>1</v>
      </c>
      <c r="C1118" s="9">
        <v>2</v>
      </c>
      <c r="D1118" s="11">
        <v>0.8</v>
      </c>
      <c r="E1118" s="11">
        <v>0.8</v>
      </c>
      <c r="F1118" s="11">
        <v>0.80300000000000005</v>
      </c>
      <c r="G1118" s="11">
        <v>0.8</v>
      </c>
      <c r="H1118" s="11">
        <v>0.7</v>
      </c>
      <c r="I1118" s="15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27">
        <v>32</v>
      </c>
    </row>
    <row r="1119" spans="1:65">
      <c r="A1119" s="29"/>
      <c r="B1119" s="19">
        <v>1</v>
      </c>
      <c r="C1119" s="9">
        <v>3</v>
      </c>
      <c r="D1119" s="11">
        <v>0.8</v>
      </c>
      <c r="E1119" s="11">
        <v>0.8</v>
      </c>
      <c r="F1119" s="11">
        <v>0.82</v>
      </c>
      <c r="G1119" s="11">
        <v>0.8</v>
      </c>
      <c r="H1119" s="11">
        <v>0.8</v>
      </c>
      <c r="I1119" s="15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27">
        <v>16</v>
      </c>
    </row>
    <row r="1120" spans="1:65">
      <c r="A1120" s="29"/>
      <c r="B1120" s="19">
        <v>1</v>
      </c>
      <c r="C1120" s="9">
        <v>4</v>
      </c>
      <c r="D1120" s="11">
        <v>0.8</v>
      </c>
      <c r="E1120" s="11">
        <v>0.8</v>
      </c>
      <c r="F1120" s="11">
        <v>0.79400000000000004</v>
      </c>
      <c r="G1120" s="11">
        <v>0.8</v>
      </c>
      <c r="H1120" s="11">
        <v>0.7</v>
      </c>
      <c r="I1120" s="15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27">
        <v>0.78579999999999994</v>
      </c>
    </row>
    <row r="1121" spans="1:65">
      <c r="A1121" s="29"/>
      <c r="B1121" s="19">
        <v>1</v>
      </c>
      <c r="C1121" s="9">
        <v>5</v>
      </c>
      <c r="D1121" s="11">
        <v>0.8</v>
      </c>
      <c r="E1121" s="11">
        <v>0.8</v>
      </c>
      <c r="F1121" s="11">
        <v>0.79100000000000004</v>
      </c>
      <c r="G1121" s="11">
        <v>0.8</v>
      </c>
      <c r="H1121" s="11">
        <v>0.7</v>
      </c>
      <c r="I1121" s="15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7">
        <v>119</v>
      </c>
    </row>
    <row r="1122" spans="1:65">
      <c r="A1122" s="29"/>
      <c r="B1122" s="19">
        <v>1</v>
      </c>
      <c r="C1122" s="9">
        <v>6</v>
      </c>
      <c r="D1122" s="11">
        <v>0.7</v>
      </c>
      <c r="E1122" s="11">
        <v>0.8</v>
      </c>
      <c r="F1122" s="11">
        <v>0.85499999999999998</v>
      </c>
      <c r="G1122" s="11">
        <v>0.8</v>
      </c>
      <c r="H1122" s="11">
        <v>0.8</v>
      </c>
      <c r="I1122" s="15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55"/>
    </row>
    <row r="1123" spans="1:65">
      <c r="A1123" s="29"/>
      <c r="B1123" s="20" t="s">
        <v>254</v>
      </c>
      <c r="C1123" s="12"/>
      <c r="D1123" s="22">
        <v>0.78333333333333333</v>
      </c>
      <c r="E1123" s="22">
        <v>0.79999999999999993</v>
      </c>
      <c r="F1123" s="22">
        <v>0.81233333333333346</v>
      </c>
      <c r="G1123" s="22">
        <v>0.79999999999999993</v>
      </c>
      <c r="H1123" s="22">
        <v>0.73333333333333339</v>
      </c>
      <c r="I1123" s="15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55"/>
    </row>
    <row r="1124" spans="1:65">
      <c r="A1124" s="29"/>
      <c r="B1124" s="3" t="s">
        <v>255</v>
      </c>
      <c r="C1124" s="28"/>
      <c r="D1124" s="11">
        <v>0.8</v>
      </c>
      <c r="E1124" s="11">
        <v>0.8</v>
      </c>
      <c r="F1124" s="11">
        <v>0.80700000000000005</v>
      </c>
      <c r="G1124" s="11">
        <v>0.8</v>
      </c>
      <c r="H1124" s="11">
        <v>0.7</v>
      </c>
      <c r="I1124" s="15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55"/>
    </row>
    <row r="1125" spans="1:65">
      <c r="A1125" s="29"/>
      <c r="B1125" s="3" t="s">
        <v>256</v>
      </c>
      <c r="C1125" s="28"/>
      <c r="D1125" s="23">
        <v>4.0824829046386339E-2</v>
      </c>
      <c r="E1125" s="23">
        <v>1.2161883888976234E-16</v>
      </c>
      <c r="F1125" s="23">
        <v>2.349184255580361E-2</v>
      </c>
      <c r="G1125" s="23">
        <v>1.2161883888976234E-16</v>
      </c>
      <c r="H1125" s="23">
        <v>5.1639777949432274E-2</v>
      </c>
      <c r="I1125" s="205"/>
      <c r="J1125" s="206"/>
      <c r="K1125" s="206"/>
      <c r="L1125" s="206"/>
      <c r="M1125" s="206"/>
      <c r="N1125" s="206"/>
      <c r="O1125" s="206"/>
      <c r="P1125" s="206"/>
      <c r="Q1125" s="206"/>
      <c r="R1125" s="206"/>
      <c r="S1125" s="206"/>
      <c r="T1125" s="206"/>
      <c r="U1125" s="206"/>
      <c r="V1125" s="206"/>
      <c r="W1125" s="206"/>
      <c r="X1125" s="206"/>
      <c r="Y1125" s="206"/>
      <c r="Z1125" s="206"/>
      <c r="AA1125" s="206"/>
      <c r="AB1125" s="206"/>
      <c r="AC1125" s="206"/>
      <c r="AD1125" s="206"/>
      <c r="AE1125" s="206"/>
      <c r="AF1125" s="206"/>
      <c r="AG1125" s="206"/>
      <c r="AH1125" s="206"/>
      <c r="AI1125" s="206"/>
      <c r="AJ1125" s="206"/>
      <c r="AK1125" s="206"/>
      <c r="AL1125" s="206"/>
      <c r="AM1125" s="206"/>
      <c r="AN1125" s="206"/>
      <c r="AO1125" s="206"/>
      <c r="AP1125" s="206"/>
      <c r="AQ1125" s="206"/>
      <c r="AR1125" s="206"/>
      <c r="AS1125" s="206"/>
      <c r="AT1125" s="206"/>
      <c r="AU1125" s="206"/>
      <c r="AV1125" s="206"/>
      <c r="AW1125" s="206"/>
      <c r="AX1125" s="206"/>
      <c r="AY1125" s="206"/>
      <c r="AZ1125" s="206"/>
      <c r="BA1125" s="206"/>
      <c r="BB1125" s="206"/>
      <c r="BC1125" s="206"/>
      <c r="BD1125" s="206"/>
      <c r="BE1125" s="206"/>
      <c r="BF1125" s="206"/>
      <c r="BG1125" s="206"/>
      <c r="BH1125" s="206"/>
      <c r="BI1125" s="206"/>
      <c r="BJ1125" s="206"/>
      <c r="BK1125" s="206"/>
      <c r="BL1125" s="206"/>
      <c r="BM1125" s="56"/>
    </row>
    <row r="1126" spans="1:65">
      <c r="A1126" s="29"/>
      <c r="B1126" s="3" t="s">
        <v>86</v>
      </c>
      <c r="C1126" s="28"/>
      <c r="D1126" s="13">
        <v>5.2116803037940009E-2</v>
      </c>
      <c r="E1126" s="13">
        <v>1.5202354861220294E-16</v>
      </c>
      <c r="F1126" s="13">
        <v>2.8918969087981462E-2</v>
      </c>
      <c r="G1126" s="13">
        <v>1.5202354861220294E-16</v>
      </c>
      <c r="H1126" s="13">
        <v>7.0417879021953095E-2</v>
      </c>
      <c r="I1126" s="15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55"/>
    </row>
    <row r="1127" spans="1:65">
      <c r="A1127" s="29"/>
      <c r="B1127" s="3" t="s">
        <v>257</v>
      </c>
      <c r="C1127" s="28"/>
      <c r="D1127" s="13">
        <v>-3.1390514974123374E-3</v>
      </c>
      <c r="E1127" s="13">
        <v>1.8070755917536152E-2</v>
      </c>
      <c r="F1127" s="13">
        <v>3.3766013404598505E-2</v>
      </c>
      <c r="G1127" s="13">
        <v>1.8070755917536152E-2</v>
      </c>
      <c r="H1127" s="13">
        <v>-6.676847374225825E-2</v>
      </c>
      <c r="I1127" s="15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55"/>
    </row>
    <row r="1128" spans="1:65">
      <c r="A1128" s="29"/>
      <c r="B1128" s="45" t="s">
        <v>258</v>
      </c>
      <c r="C1128" s="46"/>
      <c r="D1128" s="44">
        <v>0.91</v>
      </c>
      <c r="E1128" s="44">
        <v>0</v>
      </c>
      <c r="F1128" s="44">
        <v>0.67</v>
      </c>
      <c r="G1128" s="44">
        <v>0</v>
      </c>
      <c r="H1128" s="44">
        <v>3.64</v>
      </c>
      <c r="I1128" s="15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55"/>
    </row>
    <row r="1129" spans="1:65">
      <c r="B1129" s="30"/>
      <c r="C1129" s="20"/>
      <c r="D1129" s="20"/>
      <c r="E1129" s="20"/>
      <c r="F1129" s="20"/>
      <c r="G1129" s="20"/>
      <c r="H1129" s="20"/>
      <c r="BM1129" s="55"/>
    </row>
    <row r="1130" spans="1:65" ht="15">
      <c r="B1130" s="8" t="s">
        <v>536</v>
      </c>
      <c r="BM1130" s="27" t="s">
        <v>66</v>
      </c>
    </row>
    <row r="1131" spans="1:65" ht="15">
      <c r="A1131" s="24" t="s">
        <v>44</v>
      </c>
      <c r="B1131" s="18" t="s">
        <v>108</v>
      </c>
      <c r="C1131" s="15" t="s">
        <v>109</v>
      </c>
      <c r="D1131" s="16" t="s">
        <v>224</v>
      </c>
      <c r="E1131" s="17" t="s">
        <v>224</v>
      </c>
      <c r="F1131" s="17" t="s">
        <v>224</v>
      </c>
      <c r="G1131" s="17" t="s">
        <v>224</v>
      </c>
      <c r="H1131" s="17" t="s">
        <v>224</v>
      </c>
      <c r="I1131" s="17" t="s">
        <v>224</v>
      </c>
      <c r="J1131" s="17" t="s">
        <v>224</v>
      </c>
      <c r="K1131" s="17" t="s">
        <v>224</v>
      </c>
      <c r="L1131" s="17" t="s">
        <v>224</v>
      </c>
      <c r="M1131" s="17" t="s">
        <v>224</v>
      </c>
      <c r="N1131" s="17" t="s">
        <v>224</v>
      </c>
      <c r="O1131" s="17" t="s">
        <v>224</v>
      </c>
      <c r="P1131" s="17" t="s">
        <v>224</v>
      </c>
      <c r="Q1131" s="17" t="s">
        <v>224</v>
      </c>
      <c r="R1131" s="17" t="s">
        <v>224</v>
      </c>
      <c r="S1131" s="17" t="s">
        <v>224</v>
      </c>
      <c r="T1131" s="17" t="s">
        <v>224</v>
      </c>
      <c r="U1131" s="17" t="s">
        <v>224</v>
      </c>
      <c r="V1131" s="17" t="s">
        <v>224</v>
      </c>
      <c r="W1131" s="17" t="s">
        <v>224</v>
      </c>
      <c r="X1131" s="17" t="s">
        <v>224</v>
      </c>
      <c r="Y1131" s="15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27">
        <v>1</v>
      </c>
    </row>
    <row r="1132" spans="1:65">
      <c r="A1132" s="29"/>
      <c r="B1132" s="19" t="s">
        <v>225</v>
      </c>
      <c r="C1132" s="9" t="s">
        <v>225</v>
      </c>
      <c r="D1132" s="151" t="s">
        <v>227</v>
      </c>
      <c r="E1132" s="152" t="s">
        <v>228</v>
      </c>
      <c r="F1132" s="152" t="s">
        <v>229</v>
      </c>
      <c r="G1132" s="152" t="s">
        <v>230</v>
      </c>
      <c r="H1132" s="152" t="s">
        <v>231</v>
      </c>
      <c r="I1132" s="152" t="s">
        <v>232</v>
      </c>
      <c r="J1132" s="152" t="s">
        <v>233</v>
      </c>
      <c r="K1132" s="152" t="s">
        <v>234</v>
      </c>
      <c r="L1132" s="152" t="s">
        <v>235</v>
      </c>
      <c r="M1132" s="152" t="s">
        <v>236</v>
      </c>
      <c r="N1132" s="152" t="s">
        <v>237</v>
      </c>
      <c r="O1132" s="152" t="s">
        <v>238</v>
      </c>
      <c r="P1132" s="152" t="s">
        <v>239</v>
      </c>
      <c r="Q1132" s="152" t="s">
        <v>240</v>
      </c>
      <c r="R1132" s="152" t="s">
        <v>241</v>
      </c>
      <c r="S1132" s="152" t="s">
        <v>242</v>
      </c>
      <c r="T1132" s="152" t="s">
        <v>243</v>
      </c>
      <c r="U1132" s="152" t="s">
        <v>244</v>
      </c>
      <c r="V1132" s="152" t="s">
        <v>245</v>
      </c>
      <c r="W1132" s="152" t="s">
        <v>246</v>
      </c>
      <c r="X1132" s="152" t="s">
        <v>247</v>
      </c>
      <c r="Y1132" s="15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27" t="s">
        <v>3</v>
      </c>
    </row>
    <row r="1133" spans="1:65">
      <c r="A1133" s="29"/>
      <c r="B1133" s="19"/>
      <c r="C1133" s="9"/>
      <c r="D1133" s="10" t="s">
        <v>276</v>
      </c>
      <c r="E1133" s="11" t="s">
        <v>261</v>
      </c>
      <c r="F1133" s="11" t="s">
        <v>261</v>
      </c>
      <c r="G1133" s="11" t="s">
        <v>261</v>
      </c>
      <c r="H1133" s="11" t="s">
        <v>277</v>
      </c>
      <c r="I1133" s="11" t="s">
        <v>276</v>
      </c>
      <c r="J1133" s="11" t="s">
        <v>276</v>
      </c>
      <c r="K1133" s="11" t="s">
        <v>277</v>
      </c>
      <c r="L1133" s="11" t="s">
        <v>261</v>
      </c>
      <c r="M1133" s="11" t="s">
        <v>261</v>
      </c>
      <c r="N1133" s="11" t="s">
        <v>261</v>
      </c>
      <c r="O1133" s="11" t="s">
        <v>276</v>
      </c>
      <c r="P1133" s="11" t="s">
        <v>277</v>
      </c>
      <c r="Q1133" s="11" t="s">
        <v>277</v>
      </c>
      <c r="R1133" s="11" t="s">
        <v>277</v>
      </c>
      <c r="S1133" s="11" t="s">
        <v>261</v>
      </c>
      <c r="T1133" s="11" t="s">
        <v>276</v>
      </c>
      <c r="U1133" s="11" t="s">
        <v>276</v>
      </c>
      <c r="V1133" s="11" t="s">
        <v>277</v>
      </c>
      <c r="W1133" s="11" t="s">
        <v>261</v>
      </c>
      <c r="X1133" s="11" t="s">
        <v>261</v>
      </c>
      <c r="Y1133" s="15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27">
        <v>0</v>
      </c>
    </row>
    <row r="1134" spans="1:65">
      <c r="A1134" s="29"/>
      <c r="B1134" s="19"/>
      <c r="C1134" s="9"/>
      <c r="D1134" s="25" t="s">
        <v>278</v>
      </c>
      <c r="E1134" s="25" t="s">
        <v>253</v>
      </c>
      <c r="F1134" s="25" t="s">
        <v>279</v>
      </c>
      <c r="G1134" s="25" t="s">
        <v>279</v>
      </c>
      <c r="H1134" s="25" t="s">
        <v>280</v>
      </c>
      <c r="I1134" s="25" t="s">
        <v>279</v>
      </c>
      <c r="J1134" s="25" t="s">
        <v>281</v>
      </c>
      <c r="K1134" s="25" t="s">
        <v>281</v>
      </c>
      <c r="L1134" s="25" t="s">
        <v>279</v>
      </c>
      <c r="M1134" s="25" t="s">
        <v>280</v>
      </c>
      <c r="N1134" s="25" t="s">
        <v>280</v>
      </c>
      <c r="O1134" s="25" t="s">
        <v>281</v>
      </c>
      <c r="P1134" s="25" t="s">
        <v>281</v>
      </c>
      <c r="Q1134" s="25" t="s">
        <v>280</v>
      </c>
      <c r="R1134" s="25" t="s">
        <v>279</v>
      </c>
      <c r="S1134" s="25" t="s">
        <v>114</v>
      </c>
      <c r="T1134" s="25" t="s">
        <v>279</v>
      </c>
      <c r="U1134" s="25" t="s">
        <v>278</v>
      </c>
      <c r="V1134" s="25" t="s">
        <v>278</v>
      </c>
      <c r="W1134" s="25" t="s">
        <v>279</v>
      </c>
      <c r="X1134" s="25" t="s">
        <v>279</v>
      </c>
      <c r="Y1134" s="15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27">
        <v>0</v>
      </c>
    </row>
    <row r="1135" spans="1:65">
      <c r="A1135" s="29"/>
      <c r="B1135" s="18">
        <v>1</v>
      </c>
      <c r="C1135" s="14">
        <v>1</v>
      </c>
      <c r="D1135" s="224">
        <v>319</v>
      </c>
      <c r="E1135" s="224">
        <v>297.3</v>
      </c>
      <c r="F1135" s="224">
        <v>303</v>
      </c>
      <c r="G1135" s="224">
        <v>290</v>
      </c>
      <c r="H1135" s="224">
        <v>292</v>
      </c>
      <c r="I1135" s="224">
        <v>303</v>
      </c>
      <c r="J1135" s="225">
        <v>325.22399999999999</v>
      </c>
      <c r="K1135" s="224">
        <v>302</v>
      </c>
      <c r="L1135" s="224">
        <v>292</v>
      </c>
      <c r="M1135" s="224">
        <v>296</v>
      </c>
      <c r="N1135" s="234">
        <v>301</v>
      </c>
      <c r="O1135" s="224">
        <v>292.8</v>
      </c>
      <c r="P1135" s="224">
        <v>300</v>
      </c>
      <c r="Q1135" s="224">
        <v>288</v>
      </c>
      <c r="R1135" s="224">
        <v>309</v>
      </c>
      <c r="S1135" s="224">
        <v>292</v>
      </c>
      <c r="T1135" s="224">
        <v>288.77</v>
      </c>
      <c r="U1135" s="225">
        <v>258.988</v>
      </c>
      <c r="V1135" s="224">
        <v>300</v>
      </c>
      <c r="W1135" s="224">
        <v>282</v>
      </c>
      <c r="X1135" s="224">
        <v>296.39999999999998</v>
      </c>
      <c r="Y1135" s="226"/>
      <c r="Z1135" s="227"/>
      <c r="AA1135" s="227"/>
      <c r="AB1135" s="227"/>
      <c r="AC1135" s="227"/>
      <c r="AD1135" s="227"/>
      <c r="AE1135" s="227"/>
      <c r="AF1135" s="227"/>
      <c r="AG1135" s="227"/>
      <c r="AH1135" s="227"/>
      <c r="AI1135" s="227"/>
      <c r="AJ1135" s="227"/>
      <c r="AK1135" s="227"/>
      <c r="AL1135" s="227"/>
      <c r="AM1135" s="227"/>
      <c r="AN1135" s="227"/>
      <c r="AO1135" s="227"/>
      <c r="AP1135" s="227"/>
      <c r="AQ1135" s="227"/>
      <c r="AR1135" s="227"/>
      <c r="AS1135" s="227"/>
      <c r="AT1135" s="227"/>
      <c r="AU1135" s="227"/>
      <c r="AV1135" s="227"/>
      <c r="AW1135" s="227"/>
      <c r="AX1135" s="227"/>
      <c r="AY1135" s="227"/>
      <c r="AZ1135" s="227"/>
      <c r="BA1135" s="227"/>
      <c r="BB1135" s="227"/>
      <c r="BC1135" s="227"/>
      <c r="BD1135" s="227"/>
      <c r="BE1135" s="227"/>
      <c r="BF1135" s="227"/>
      <c r="BG1135" s="227"/>
      <c r="BH1135" s="227"/>
      <c r="BI1135" s="227"/>
      <c r="BJ1135" s="227"/>
      <c r="BK1135" s="227"/>
      <c r="BL1135" s="227"/>
      <c r="BM1135" s="228">
        <v>1</v>
      </c>
    </row>
    <row r="1136" spans="1:65">
      <c r="A1136" s="29"/>
      <c r="B1136" s="19">
        <v>1</v>
      </c>
      <c r="C1136" s="9">
        <v>2</v>
      </c>
      <c r="D1136" s="229">
        <v>318</v>
      </c>
      <c r="E1136" s="229">
        <v>293.8</v>
      </c>
      <c r="F1136" s="229">
        <v>309</v>
      </c>
      <c r="G1136" s="229">
        <v>291</v>
      </c>
      <c r="H1136" s="229">
        <v>299</v>
      </c>
      <c r="I1136" s="229">
        <v>302</v>
      </c>
      <c r="J1136" s="230">
        <v>314.93050000000005</v>
      </c>
      <c r="K1136" s="229">
        <v>315</v>
      </c>
      <c r="L1136" s="229">
        <v>290</v>
      </c>
      <c r="M1136" s="229">
        <v>290</v>
      </c>
      <c r="N1136" s="229">
        <v>312</v>
      </c>
      <c r="O1136" s="229">
        <v>296.8</v>
      </c>
      <c r="P1136" s="229">
        <v>300</v>
      </c>
      <c r="Q1136" s="229">
        <v>282</v>
      </c>
      <c r="R1136" s="229">
        <v>302</v>
      </c>
      <c r="S1136" s="229">
        <v>295</v>
      </c>
      <c r="T1136" s="229">
        <v>287.48500000000001</v>
      </c>
      <c r="U1136" s="230">
        <v>255.154</v>
      </c>
      <c r="V1136" s="229">
        <v>300</v>
      </c>
      <c r="W1136" s="229">
        <v>281</v>
      </c>
      <c r="X1136" s="229">
        <v>303.8</v>
      </c>
      <c r="Y1136" s="226"/>
      <c r="Z1136" s="227"/>
      <c r="AA1136" s="227"/>
      <c r="AB1136" s="227"/>
      <c r="AC1136" s="227"/>
      <c r="AD1136" s="227"/>
      <c r="AE1136" s="227"/>
      <c r="AF1136" s="227"/>
      <c r="AG1136" s="227"/>
      <c r="AH1136" s="227"/>
      <c r="AI1136" s="227"/>
      <c r="AJ1136" s="227"/>
      <c r="AK1136" s="227"/>
      <c r="AL1136" s="227"/>
      <c r="AM1136" s="227"/>
      <c r="AN1136" s="227"/>
      <c r="AO1136" s="227"/>
      <c r="AP1136" s="227"/>
      <c r="AQ1136" s="227"/>
      <c r="AR1136" s="227"/>
      <c r="AS1136" s="227"/>
      <c r="AT1136" s="227"/>
      <c r="AU1136" s="227"/>
      <c r="AV1136" s="227"/>
      <c r="AW1136" s="227"/>
      <c r="AX1136" s="227"/>
      <c r="AY1136" s="227"/>
      <c r="AZ1136" s="227"/>
      <c r="BA1136" s="227"/>
      <c r="BB1136" s="227"/>
      <c r="BC1136" s="227"/>
      <c r="BD1136" s="227"/>
      <c r="BE1136" s="227"/>
      <c r="BF1136" s="227"/>
      <c r="BG1136" s="227"/>
      <c r="BH1136" s="227"/>
      <c r="BI1136" s="227"/>
      <c r="BJ1136" s="227"/>
      <c r="BK1136" s="227"/>
      <c r="BL1136" s="227"/>
      <c r="BM1136" s="228">
        <v>33</v>
      </c>
    </row>
    <row r="1137" spans="1:65">
      <c r="A1137" s="29"/>
      <c r="B1137" s="19">
        <v>1</v>
      </c>
      <c r="C1137" s="9">
        <v>3</v>
      </c>
      <c r="D1137" s="229">
        <v>320</v>
      </c>
      <c r="E1137" s="229">
        <v>316.5</v>
      </c>
      <c r="F1137" s="229">
        <v>308</v>
      </c>
      <c r="G1137" s="229">
        <v>291</v>
      </c>
      <c r="H1137" s="229">
        <v>291</v>
      </c>
      <c r="I1137" s="229">
        <v>302</v>
      </c>
      <c r="J1137" s="230">
        <v>343.9</v>
      </c>
      <c r="K1137" s="229">
        <v>305</v>
      </c>
      <c r="L1137" s="229">
        <v>287</v>
      </c>
      <c r="M1137" s="229">
        <v>301</v>
      </c>
      <c r="N1137" s="229">
        <v>315</v>
      </c>
      <c r="O1137" s="229">
        <v>297.3</v>
      </c>
      <c r="P1137" s="229">
        <v>301</v>
      </c>
      <c r="Q1137" s="229">
        <v>285</v>
      </c>
      <c r="R1137" s="229">
        <v>293</v>
      </c>
      <c r="S1137" s="229">
        <v>281</v>
      </c>
      <c r="T1137" s="229">
        <v>286.75260000000003</v>
      </c>
      <c r="U1137" s="230">
        <v>257.75099999999998</v>
      </c>
      <c r="V1137" s="229">
        <v>300</v>
      </c>
      <c r="W1137" s="229">
        <v>281</v>
      </c>
      <c r="X1137" s="229">
        <v>306.2</v>
      </c>
      <c r="Y1137" s="226"/>
      <c r="Z1137" s="227"/>
      <c r="AA1137" s="227"/>
      <c r="AB1137" s="227"/>
      <c r="AC1137" s="227"/>
      <c r="AD1137" s="227"/>
      <c r="AE1137" s="227"/>
      <c r="AF1137" s="227"/>
      <c r="AG1137" s="227"/>
      <c r="AH1137" s="227"/>
      <c r="AI1137" s="227"/>
      <c r="AJ1137" s="227"/>
      <c r="AK1137" s="227"/>
      <c r="AL1137" s="227"/>
      <c r="AM1137" s="227"/>
      <c r="AN1137" s="227"/>
      <c r="AO1137" s="227"/>
      <c r="AP1137" s="227"/>
      <c r="AQ1137" s="227"/>
      <c r="AR1137" s="227"/>
      <c r="AS1137" s="227"/>
      <c r="AT1137" s="227"/>
      <c r="AU1137" s="227"/>
      <c r="AV1137" s="227"/>
      <c r="AW1137" s="227"/>
      <c r="AX1137" s="227"/>
      <c r="AY1137" s="227"/>
      <c r="AZ1137" s="227"/>
      <c r="BA1137" s="227"/>
      <c r="BB1137" s="227"/>
      <c r="BC1137" s="227"/>
      <c r="BD1137" s="227"/>
      <c r="BE1137" s="227"/>
      <c r="BF1137" s="227"/>
      <c r="BG1137" s="227"/>
      <c r="BH1137" s="227"/>
      <c r="BI1137" s="227"/>
      <c r="BJ1137" s="227"/>
      <c r="BK1137" s="227"/>
      <c r="BL1137" s="227"/>
      <c r="BM1137" s="228">
        <v>16</v>
      </c>
    </row>
    <row r="1138" spans="1:65">
      <c r="A1138" s="29"/>
      <c r="B1138" s="19">
        <v>1</v>
      </c>
      <c r="C1138" s="9">
        <v>4</v>
      </c>
      <c r="D1138" s="229">
        <v>310</v>
      </c>
      <c r="E1138" s="229">
        <v>301.3</v>
      </c>
      <c r="F1138" s="229">
        <v>307</v>
      </c>
      <c r="G1138" s="229">
        <v>293</v>
      </c>
      <c r="H1138" s="229">
        <v>298</v>
      </c>
      <c r="I1138" s="229">
        <v>299</v>
      </c>
      <c r="J1138" s="230">
        <v>305.54849999999999</v>
      </c>
      <c r="K1138" s="229">
        <v>305</v>
      </c>
      <c r="L1138" s="229">
        <v>292</v>
      </c>
      <c r="M1138" s="229">
        <v>300</v>
      </c>
      <c r="N1138" s="229">
        <v>320</v>
      </c>
      <c r="O1138" s="229">
        <v>296.8</v>
      </c>
      <c r="P1138" s="229">
        <v>299</v>
      </c>
      <c r="Q1138" s="229">
        <v>285</v>
      </c>
      <c r="R1138" s="229">
        <v>315</v>
      </c>
      <c r="S1138" s="229">
        <v>290</v>
      </c>
      <c r="T1138" s="229">
        <v>289.67</v>
      </c>
      <c r="U1138" s="230">
        <v>256.97399999999999</v>
      </c>
      <c r="V1138" s="229">
        <v>299</v>
      </c>
      <c r="W1138" s="229">
        <v>282</v>
      </c>
      <c r="X1138" s="229">
        <v>300.7</v>
      </c>
      <c r="Y1138" s="226"/>
      <c r="Z1138" s="227"/>
      <c r="AA1138" s="227"/>
      <c r="AB1138" s="227"/>
      <c r="AC1138" s="227"/>
      <c r="AD1138" s="227"/>
      <c r="AE1138" s="227"/>
      <c r="AF1138" s="227"/>
      <c r="AG1138" s="227"/>
      <c r="AH1138" s="227"/>
      <c r="AI1138" s="227"/>
      <c r="AJ1138" s="227"/>
      <c r="AK1138" s="227"/>
      <c r="AL1138" s="227"/>
      <c r="AM1138" s="227"/>
      <c r="AN1138" s="227"/>
      <c r="AO1138" s="227"/>
      <c r="AP1138" s="227"/>
      <c r="AQ1138" s="227"/>
      <c r="AR1138" s="227"/>
      <c r="AS1138" s="227"/>
      <c r="AT1138" s="227"/>
      <c r="AU1138" s="227"/>
      <c r="AV1138" s="227"/>
      <c r="AW1138" s="227"/>
      <c r="AX1138" s="227"/>
      <c r="AY1138" s="227"/>
      <c r="AZ1138" s="227"/>
      <c r="BA1138" s="227"/>
      <c r="BB1138" s="227"/>
      <c r="BC1138" s="227"/>
      <c r="BD1138" s="227"/>
      <c r="BE1138" s="227"/>
      <c r="BF1138" s="227"/>
      <c r="BG1138" s="227"/>
      <c r="BH1138" s="227"/>
      <c r="BI1138" s="227"/>
      <c r="BJ1138" s="227"/>
      <c r="BK1138" s="227"/>
      <c r="BL1138" s="227"/>
      <c r="BM1138" s="228">
        <v>298.03050570175435</v>
      </c>
    </row>
    <row r="1139" spans="1:65">
      <c r="A1139" s="29"/>
      <c r="B1139" s="19">
        <v>1</v>
      </c>
      <c r="C1139" s="9">
        <v>5</v>
      </c>
      <c r="D1139" s="229">
        <v>312</v>
      </c>
      <c r="E1139" s="229">
        <v>285.5</v>
      </c>
      <c r="F1139" s="229">
        <v>309</v>
      </c>
      <c r="G1139" s="229">
        <v>289</v>
      </c>
      <c r="H1139" s="229">
        <v>297</v>
      </c>
      <c r="I1139" s="229">
        <v>295</v>
      </c>
      <c r="J1139" s="230">
        <v>362.44</v>
      </c>
      <c r="K1139" s="229">
        <v>307</v>
      </c>
      <c r="L1139" s="229">
        <v>286</v>
      </c>
      <c r="M1139" s="229">
        <v>299</v>
      </c>
      <c r="N1139" s="229">
        <v>315</v>
      </c>
      <c r="O1139" s="229">
        <v>301.2</v>
      </c>
      <c r="P1139" s="229">
        <v>299</v>
      </c>
      <c r="Q1139" s="229">
        <v>283</v>
      </c>
      <c r="R1139" s="229">
        <v>312</v>
      </c>
      <c r="S1139" s="229">
        <v>292</v>
      </c>
      <c r="T1139" s="229">
        <v>289.99</v>
      </c>
      <c r="U1139" s="230">
        <v>257.33499999999998</v>
      </c>
      <c r="V1139" s="229">
        <v>300</v>
      </c>
      <c r="W1139" s="229">
        <v>276</v>
      </c>
      <c r="X1139" s="229">
        <v>294.8</v>
      </c>
      <c r="Y1139" s="226"/>
      <c r="Z1139" s="227"/>
      <c r="AA1139" s="227"/>
      <c r="AB1139" s="227"/>
      <c r="AC1139" s="227"/>
      <c r="AD1139" s="227"/>
      <c r="AE1139" s="227"/>
      <c r="AF1139" s="227"/>
      <c r="AG1139" s="227"/>
      <c r="AH1139" s="227"/>
      <c r="AI1139" s="227"/>
      <c r="AJ1139" s="227"/>
      <c r="AK1139" s="227"/>
      <c r="AL1139" s="227"/>
      <c r="AM1139" s="227"/>
      <c r="AN1139" s="227"/>
      <c r="AO1139" s="227"/>
      <c r="AP1139" s="227"/>
      <c r="AQ1139" s="227"/>
      <c r="AR1139" s="227"/>
      <c r="AS1139" s="227"/>
      <c r="AT1139" s="227"/>
      <c r="AU1139" s="227"/>
      <c r="AV1139" s="227"/>
      <c r="AW1139" s="227"/>
      <c r="AX1139" s="227"/>
      <c r="AY1139" s="227"/>
      <c r="AZ1139" s="227"/>
      <c r="BA1139" s="227"/>
      <c r="BB1139" s="227"/>
      <c r="BC1139" s="227"/>
      <c r="BD1139" s="227"/>
      <c r="BE1139" s="227"/>
      <c r="BF1139" s="227"/>
      <c r="BG1139" s="227"/>
      <c r="BH1139" s="227"/>
      <c r="BI1139" s="227"/>
      <c r="BJ1139" s="227"/>
      <c r="BK1139" s="227"/>
      <c r="BL1139" s="227"/>
      <c r="BM1139" s="228">
        <v>120</v>
      </c>
    </row>
    <row r="1140" spans="1:65">
      <c r="A1140" s="29"/>
      <c r="B1140" s="19">
        <v>1</v>
      </c>
      <c r="C1140" s="9">
        <v>6</v>
      </c>
      <c r="D1140" s="229">
        <v>299</v>
      </c>
      <c r="E1140" s="229">
        <v>301.10000000000002</v>
      </c>
      <c r="F1140" s="229">
        <v>306</v>
      </c>
      <c r="G1140" s="229">
        <v>291</v>
      </c>
      <c r="H1140" s="229">
        <v>298</v>
      </c>
      <c r="I1140" s="229">
        <v>299</v>
      </c>
      <c r="J1140" s="230">
        <v>349.78250000000003</v>
      </c>
      <c r="K1140" s="229">
        <v>309</v>
      </c>
      <c r="L1140" s="229">
        <v>284</v>
      </c>
      <c r="M1140" s="229">
        <v>298</v>
      </c>
      <c r="N1140" s="229">
        <v>319</v>
      </c>
      <c r="O1140" s="229">
        <v>296.60000000000002</v>
      </c>
      <c r="P1140" s="229">
        <v>297</v>
      </c>
      <c r="Q1140" s="229">
        <v>285</v>
      </c>
      <c r="R1140" s="229">
        <v>314</v>
      </c>
      <c r="S1140" s="229">
        <v>288</v>
      </c>
      <c r="T1140" s="229">
        <v>288.21005000000002</v>
      </c>
      <c r="U1140" s="230">
        <v>257.56299999999999</v>
      </c>
      <c r="V1140" s="229">
        <v>300</v>
      </c>
      <c r="W1140" s="229">
        <v>280</v>
      </c>
      <c r="X1140" s="229">
        <v>302.5</v>
      </c>
      <c r="Y1140" s="226"/>
      <c r="Z1140" s="227"/>
      <c r="AA1140" s="227"/>
      <c r="AB1140" s="227"/>
      <c r="AC1140" s="227"/>
      <c r="AD1140" s="227"/>
      <c r="AE1140" s="227"/>
      <c r="AF1140" s="227"/>
      <c r="AG1140" s="227"/>
      <c r="AH1140" s="227"/>
      <c r="AI1140" s="227"/>
      <c r="AJ1140" s="227"/>
      <c r="AK1140" s="227"/>
      <c r="AL1140" s="227"/>
      <c r="AM1140" s="227"/>
      <c r="AN1140" s="227"/>
      <c r="AO1140" s="227"/>
      <c r="AP1140" s="227"/>
      <c r="AQ1140" s="227"/>
      <c r="AR1140" s="227"/>
      <c r="AS1140" s="227"/>
      <c r="AT1140" s="227"/>
      <c r="AU1140" s="227"/>
      <c r="AV1140" s="227"/>
      <c r="AW1140" s="227"/>
      <c r="AX1140" s="227"/>
      <c r="AY1140" s="227"/>
      <c r="AZ1140" s="227"/>
      <c r="BA1140" s="227"/>
      <c r="BB1140" s="227"/>
      <c r="BC1140" s="227"/>
      <c r="BD1140" s="227"/>
      <c r="BE1140" s="227"/>
      <c r="BF1140" s="227"/>
      <c r="BG1140" s="227"/>
      <c r="BH1140" s="227"/>
      <c r="BI1140" s="227"/>
      <c r="BJ1140" s="227"/>
      <c r="BK1140" s="227"/>
      <c r="BL1140" s="227"/>
      <c r="BM1140" s="232"/>
    </row>
    <row r="1141" spans="1:65">
      <c r="A1141" s="29"/>
      <c r="B1141" s="20" t="s">
        <v>254</v>
      </c>
      <c r="C1141" s="12"/>
      <c r="D1141" s="233">
        <v>313</v>
      </c>
      <c r="E1141" s="233">
        <v>299.25</v>
      </c>
      <c r="F1141" s="233">
        <v>307</v>
      </c>
      <c r="G1141" s="233">
        <v>290.83333333333331</v>
      </c>
      <c r="H1141" s="233">
        <v>295.83333333333331</v>
      </c>
      <c r="I1141" s="233">
        <v>300</v>
      </c>
      <c r="J1141" s="233">
        <v>333.63758333333334</v>
      </c>
      <c r="K1141" s="233">
        <v>307.16666666666669</v>
      </c>
      <c r="L1141" s="233">
        <v>288.5</v>
      </c>
      <c r="M1141" s="233">
        <v>297.33333333333331</v>
      </c>
      <c r="N1141" s="233">
        <v>313.66666666666669</v>
      </c>
      <c r="O1141" s="233">
        <v>296.91666666666669</v>
      </c>
      <c r="P1141" s="233">
        <v>299.33333333333331</v>
      </c>
      <c r="Q1141" s="233">
        <v>284.66666666666669</v>
      </c>
      <c r="R1141" s="233">
        <v>307.5</v>
      </c>
      <c r="S1141" s="233">
        <v>289.66666666666669</v>
      </c>
      <c r="T1141" s="233">
        <v>288.47960833333332</v>
      </c>
      <c r="U1141" s="233">
        <v>257.29416666666663</v>
      </c>
      <c r="V1141" s="233">
        <v>299.83333333333331</v>
      </c>
      <c r="W1141" s="233">
        <v>280.33333333333331</v>
      </c>
      <c r="X1141" s="233">
        <v>300.73333333333335</v>
      </c>
      <c r="Y1141" s="226"/>
      <c r="Z1141" s="227"/>
      <c r="AA1141" s="227"/>
      <c r="AB1141" s="227"/>
      <c r="AC1141" s="227"/>
      <c r="AD1141" s="227"/>
      <c r="AE1141" s="227"/>
      <c r="AF1141" s="227"/>
      <c r="AG1141" s="227"/>
      <c r="AH1141" s="227"/>
      <c r="AI1141" s="227"/>
      <c r="AJ1141" s="227"/>
      <c r="AK1141" s="227"/>
      <c r="AL1141" s="227"/>
      <c r="AM1141" s="227"/>
      <c r="AN1141" s="227"/>
      <c r="AO1141" s="227"/>
      <c r="AP1141" s="227"/>
      <c r="AQ1141" s="227"/>
      <c r="AR1141" s="227"/>
      <c r="AS1141" s="227"/>
      <c r="AT1141" s="227"/>
      <c r="AU1141" s="227"/>
      <c r="AV1141" s="227"/>
      <c r="AW1141" s="227"/>
      <c r="AX1141" s="227"/>
      <c r="AY1141" s="227"/>
      <c r="AZ1141" s="227"/>
      <c r="BA1141" s="227"/>
      <c r="BB1141" s="227"/>
      <c r="BC1141" s="227"/>
      <c r="BD1141" s="227"/>
      <c r="BE1141" s="227"/>
      <c r="BF1141" s="227"/>
      <c r="BG1141" s="227"/>
      <c r="BH1141" s="227"/>
      <c r="BI1141" s="227"/>
      <c r="BJ1141" s="227"/>
      <c r="BK1141" s="227"/>
      <c r="BL1141" s="227"/>
      <c r="BM1141" s="232"/>
    </row>
    <row r="1142" spans="1:65">
      <c r="A1142" s="29"/>
      <c r="B1142" s="3" t="s">
        <v>255</v>
      </c>
      <c r="C1142" s="28"/>
      <c r="D1142" s="229">
        <v>315</v>
      </c>
      <c r="E1142" s="229">
        <v>299.20000000000005</v>
      </c>
      <c r="F1142" s="229">
        <v>307.5</v>
      </c>
      <c r="G1142" s="229">
        <v>291</v>
      </c>
      <c r="H1142" s="229">
        <v>297.5</v>
      </c>
      <c r="I1142" s="229">
        <v>300.5</v>
      </c>
      <c r="J1142" s="229">
        <v>334.56200000000001</v>
      </c>
      <c r="K1142" s="229">
        <v>306</v>
      </c>
      <c r="L1142" s="229">
        <v>288.5</v>
      </c>
      <c r="M1142" s="229">
        <v>298.5</v>
      </c>
      <c r="N1142" s="229">
        <v>315</v>
      </c>
      <c r="O1142" s="229">
        <v>296.8</v>
      </c>
      <c r="P1142" s="229">
        <v>299.5</v>
      </c>
      <c r="Q1142" s="229">
        <v>285</v>
      </c>
      <c r="R1142" s="229">
        <v>310.5</v>
      </c>
      <c r="S1142" s="229">
        <v>291</v>
      </c>
      <c r="T1142" s="229">
        <v>288.490025</v>
      </c>
      <c r="U1142" s="229">
        <v>257.44899999999996</v>
      </c>
      <c r="V1142" s="229">
        <v>300</v>
      </c>
      <c r="W1142" s="229">
        <v>281</v>
      </c>
      <c r="X1142" s="229">
        <v>301.60000000000002</v>
      </c>
      <c r="Y1142" s="226"/>
      <c r="Z1142" s="227"/>
      <c r="AA1142" s="227"/>
      <c r="AB1142" s="227"/>
      <c r="AC1142" s="227"/>
      <c r="AD1142" s="227"/>
      <c r="AE1142" s="227"/>
      <c r="AF1142" s="227"/>
      <c r="AG1142" s="227"/>
      <c r="AH1142" s="227"/>
      <c r="AI1142" s="227"/>
      <c r="AJ1142" s="227"/>
      <c r="AK1142" s="227"/>
      <c r="AL1142" s="227"/>
      <c r="AM1142" s="227"/>
      <c r="AN1142" s="227"/>
      <c r="AO1142" s="227"/>
      <c r="AP1142" s="227"/>
      <c r="AQ1142" s="227"/>
      <c r="AR1142" s="227"/>
      <c r="AS1142" s="227"/>
      <c r="AT1142" s="227"/>
      <c r="AU1142" s="227"/>
      <c r="AV1142" s="227"/>
      <c r="AW1142" s="227"/>
      <c r="AX1142" s="227"/>
      <c r="AY1142" s="227"/>
      <c r="AZ1142" s="227"/>
      <c r="BA1142" s="227"/>
      <c r="BB1142" s="227"/>
      <c r="BC1142" s="227"/>
      <c r="BD1142" s="227"/>
      <c r="BE1142" s="227"/>
      <c r="BF1142" s="227"/>
      <c r="BG1142" s="227"/>
      <c r="BH1142" s="227"/>
      <c r="BI1142" s="227"/>
      <c r="BJ1142" s="227"/>
      <c r="BK1142" s="227"/>
      <c r="BL1142" s="227"/>
      <c r="BM1142" s="232"/>
    </row>
    <row r="1143" spans="1:65">
      <c r="A1143" s="29"/>
      <c r="B1143" s="3" t="s">
        <v>256</v>
      </c>
      <c r="C1143" s="28"/>
      <c r="D1143" s="229">
        <v>7.9498427657407165</v>
      </c>
      <c r="E1143" s="229">
        <v>10.273801633280643</v>
      </c>
      <c r="F1143" s="229">
        <v>2.2803508501982761</v>
      </c>
      <c r="G1143" s="229">
        <v>1.3291601358251257</v>
      </c>
      <c r="H1143" s="229">
        <v>3.4302575219167832</v>
      </c>
      <c r="I1143" s="229">
        <v>2.9664793948382653</v>
      </c>
      <c r="J1143" s="229">
        <v>21.93305582771508</v>
      </c>
      <c r="K1143" s="229">
        <v>4.4907311951024935</v>
      </c>
      <c r="L1143" s="229">
        <v>3.3316662497915361</v>
      </c>
      <c r="M1143" s="229">
        <v>3.9832984656772417</v>
      </c>
      <c r="N1143" s="229">
        <v>6.8605150438335638</v>
      </c>
      <c r="O1143" s="229">
        <v>2.6671457902909297</v>
      </c>
      <c r="P1143" s="229">
        <v>1.3662601021279464</v>
      </c>
      <c r="Q1143" s="229">
        <v>2.0655911179772892</v>
      </c>
      <c r="R1143" s="229">
        <v>8.5029406677925259</v>
      </c>
      <c r="S1143" s="229">
        <v>4.8442405665559871</v>
      </c>
      <c r="T1143" s="229">
        <v>1.2511680816008093</v>
      </c>
      <c r="U1143" s="229">
        <v>1.2517609063501964</v>
      </c>
      <c r="V1143" s="229">
        <v>0.40824829046386302</v>
      </c>
      <c r="W1143" s="229">
        <v>2.2509257354845511</v>
      </c>
      <c r="X1143" s="229">
        <v>4.3907478482220625</v>
      </c>
      <c r="Y1143" s="226"/>
      <c r="Z1143" s="227"/>
      <c r="AA1143" s="227"/>
      <c r="AB1143" s="227"/>
      <c r="AC1143" s="227"/>
      <c r="AD1143" s="227"/>
      <c r="AE1143" s="227"/>
      <c r="AF1143" s="227"/>
      <c r="AG1143" s="227"/>
      <c r="AH1143" s="227"/>
      <c r="AI1143" s="227"/>
      <c r="AJ1143" s="227"/>
      <c r="AK1143" s="227"/>
      <c r="AL1143" s="227"/>
      <c r="AM1143" s="227"/>
      <c r="AN1143" s="227"/>
      <c r="AO1143" s="227"/>
      <c r="AP1143" s="227"/>
      <c r="AQ1143" s="227"/>
      <c r="AR1143" s="227"/>
      <c r="AS1143" s="227"/>
      <c r="AT1143" s="227"/>
      <c r="AU1143" s="227"/>
      <c r="AV1143" s="227"/>
      <c r="AW1143" s="227"/>
      <c r="AX1143" s="227"/>
      <c r="AY1143" s="227"/>
      <c r="AZ1143" s="227"/>
      <c r="BA1143" s="227"/>
      <c r="BB1143" s="227"/>
      <c r="BC1143" s="227"/>
      <c r="BD1143" s="227"/>
      <c r="BE1143" s="227"/>
      <c r="BF1143" s="227"/>
      <c r="BG1143" s="227"/>
      <c r="BH1143" s="227"/>
      <c r="BI1143" s="227"/>
      <c r="BJ1143" s="227"/>
      <c r="BK1143" s="227"/>
      <c r="BL1143" s="227"/>
      <c r="BM1143" s="232"/>
    </row>
    <row r="1144" spans="1:65">
      <c r="A1144" s="29"/>
      <c r="B1144" s="3" t="s">
        <v>86</v>
      </c>
      <c r="C1144" s="28"/>
      <c r="D1144" s="13">
        <v>2.5398858676487911E-2</v>
      </c>
      <c r="E1144" s="13">
        <v>3.4331835031848432E-2</v>
      </c>
      <c r="F1144" s="13">
        <v>7.427852932241942E-3</v>
      </c>
      <c r="G1144" s="13">
        <v>4.5701781174502893E-3</v>
      </c>
      <c r="H1144" s="13">
        <v>1.1595236693803211E-2</v>
      </c>
      <c r="I1144" s="13">
        <v>9.8882646494608834E-3</v>
      </c>
      <c r="J1144" s="13">
        <v>6.5739164061148422E-2</v>
      </c>
      <c r="K1144" s="13">
        <v>1.4619851964522496E-2</v>
      </c>
      <c r="L1144" s="13">
        <v>1.1548236567734961E-2</v>
      </c>
      <c r="M1144" s="13">
        <v>1.3396743718645432E-2</v>
      </c>
      <c r="N1144" s="13">
        <v>2.1871992700850895E-2</v>
      </c>
      <c r="O1144" s="13">
        <v>8.9828092852908097E-3</v>
      </c>
      <c r="P1144" s="13">
        <v>4.5643433255944761E-3</v>
      </c>
      <c r="Q1144" s="13">
        <v>7.2561748875080417E-3</v>
      </c>
      <c r="R1144" s="13">
        <v>2.7651839570056996E-2</v>
      </c>
      <c r="S1144" s="13">
        <v>1.6723500229767502E-2</v>
      </c>
      <c r="T1144" s="13">
        <v>4.3371109966119535E-3</v>
      </c>
      <c r="U1144" s="13">
        <v>4.8650963314372199E-3</v>
      </c>
      <c r="V1144" s="13">
        <v>1.3615840704742513E-3</v>
      </c>
      <c r="W1144" s="13">
        <v>8.0294616010150466E-3</v>
      </c>
      <c r="X1144" s="13">
        <v>1.4600136937116147E-2</v>
      </c>
      <c r="Y1144" s="15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55"/>
    </row>
    <row r="1145" spans="1:65">
      <c r="A1145" s="29"/>
      <c r="B1145" s="3" t="s">
        <v>257</v>
      </c>
      <c r="C1145" s="28"/>
      <c r="D1145" s="13">
        <v>5.0228060590636225E-2</v>
      </c>
      <c r="E1145" s="13">
        <v>4.0918438713990479E-3</v>
      </c>
      <c r="F1145" s="13">
        <v>3.0095893294969089E-2</v>
      </c>
      <c r="G1145" s="13">
        <v>-2.4149113029467539E-2</v>
      </c>
      <c r="H1145" s="13">
        <v>-7.372306949744889E-3</v>
      </c>
      <c r="I1145" s="13">
        <v>6.6083647833572456E-3</v>
      </c>
      <c r="J1145" s="13">
        <v>0.11947460729812587</v>
      </c>
      <c r="K1145" s="13">
        <v>3.0655120164293059E-2</v>
      </c>
      <c r="L1145" s="13">
        <v>-3.1978289200004673E-2</v>
      </c>
      <c r="M1145" s="13">
        <v>-2.3392651258281605E-3</v>
      </c>
      <c r="N1145" s="13">
        <v>5.2464968067932549E-2</v>
      </c>
      <c r="O1145" s="13">
        <v>-3.7373322991381963E-3</v>
      </c>
      <c r="P1145" s="13">
        <v>4.3714573060609219E-3</v>
      </c>
      <c r="Q1145" s="13">
        <v>-4.4840507194458645E-2</v>
      </c>
      <c r="R1145" s="13">
        <v>3.1773573902941221E-2</v>
      </c>
      <c r="S1145" s="13">
        <v>-2.8063701114735995E-2</v>
      </c>
      <c r="T1145" s="13">
        <v>-3.2046710607466555E-2</v>
      </c>
      <c r="U1145" s="13">
        <v>-0.13668513207790034</v>
      </c>
      <c r="V1145" s="13">
        <v>6.0491379140332757E-3</v>
      </c>
      <c r="W1145" s="13">
        <v>-5.9380405796885083E-2</v>
      </c>
      <c r="X1145" s="13">
        <v>9.068963008383335E-3</v>
      </c>
      <c r="Y1145" s="15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55"/>
    </row>
    <row r="1146" spans="1:65">
      <c r="A1146" s="29"/>
      <c r="B1146" s="45" t="s">
        <v>258</v>
      </c>
      <c r="C1146" s="46"/>
      <c r="D1146" s="44">
        <v>1.1200000000000001</v>
      </c>
      <c r="E1146" s="44">
        <v>0</v>
      </c>
      <c r="F1146" s="44">
        <v>0.63</v>
      </c>
      <c r="G1146" s="44">
        <v>0.69</v>
      </c>
      <c r="H1146" s="44">
        <v>0.28000000000000003</v>
      </c>
      <c r="I1146" s="44">
        <v>0.06</v>
      </c>
      <c r="J1146" s="44">
        <v>2.81</v>
      </c>
      <c r="K1146" s="44">
        <v>0.65</v>
      </c>
      <c r="L1146" s="44">
        <v>0.88</v>
      </c>
      <c r="M1146" s="44">
        <v>0.16</v>
      </c>
      <c r="N1146" s="44">
        <v>1.18</v>
      </c>
      <c r="O1146" s="44">
        <v>0.19</v>
      </c>
      <c r="P1146" s="44">
        <v>0.01</v>
      </c>
      <c r="Q1146" s="44">
        <v>1.19</v>
      </c>
      <c r="R1146" s="44">
        <v>0.67</v>
      </c>
      <c r="S1146" s="44">
        <v>0.78</v>
      </c>
      <c r="T1146" s="44">
        <v>0.88</v>
      </c>
      <c r="U1146" s="44">
        <v>3.43</v>
      </c>
      <c r="V1146" s="44">
        <v>0.05</v>
      </c>
      <c r="W1146" s="44">
        <v>1.55</v>
      </c>
      <c r="X1146" s="44">
        <v>0.12</v>
      </c>
      <c r="Y1146" s="15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55"/>
    </row>
    <row r="1147" spans="1:65">
      <c r="B1147" s="30"/>
      <c r="C1147" s="20"/>
      <c r="D1147" s="20"/>
      <c r="E1147" s="20"/>
      <c r="F1147" s="20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BM1147" s="55"/>
    </row>
    <row r="1148" spans="1:65" ht="15">
      <c r="B1148" s="8" t="s">
        <v>537</v>
      </c>
      <c r="BM1148" s="27" t="s">
        <v>66</v>
      </c>
    </row>
    <row r="1149" spans="1:65" ht="15">
      <c r="A1149" s="24" t="s">
        <v>45</v>
      </c>
      <c r="B1149" s="18" t="s">
        <v>108</v>
      </c>
      <c r="C1149" s="15" t="s">
        <v>109</v>
      </c>
      <c r="D1149" s="16" t="s">
        <v>224</v>
      </c>
      <c r="E1149" s="17" t="s">
        <v>224</v>
      </c>
      <c r="F1149" s="17" t="s">
        <v>224</v>
      </c>
      <c r="G1149" s="17" t="s">
        <v>224</v>
      </c>
      <c r="H1149" s="17" t="s">
        <v>224</v>
      </c>
      <c r="I1149" s="17" t="s">
        <v>224</v>
      </c>
      <c r="J1149" s="17" t="s">
        <v>224</v>
      </c>
      <c r="K1149" s="17" t="s">
        <v>224</v>
      </c>
      <c r="L1149" s="17" t="s">
        <v>224</v>
      </c>
      <c r="M1149" s="17" t="s">
        <v>224</v>
      </c>
      <c r="N1149" s="17" t="s">
        <v>224</v>
      </c>
      <c r="O1149" s="17" t="s">
        <v>224</v>
      </c>
      <c r="P1149" s="17" t="s">
        <v>224</v>
      </c>
      <c r="Q1149" s="17" t="s">
        <v>224</v>
      </c>
      <c r="R1149" s="17" t="s">
        <v>224</v>
      </c>
      <c r="S1149" s="17" t="s">
        <v>224</v>
      </c>
      <c r="T1149" s="17" t="s">
        <v>224</v>
      </c>
      <c r="U1149" s="15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27">
        <v>1</v>
      </c>
    </row>
    <row r="1150" spans="1:65">
      <c r="A1150" s="29"/>
      <c r="B1150" s="19" t="s">
        <v>225</v>
      </c>
      <c r="C1150" s="9" t="s">
        <v>225</v>
      </c>
      <c r="D1150" s="151" t="s">
        <v>227</v>
      </c>
      <c r="E1150" s="152" t="s">
        <v>229</v>
      </c>
      <c r="F1150" s="152" t="s">
        <v>230</v>
      </c>
      <c r="G1150" s="152" t="s">
        <v>231</v>
      </c>
      <c r="H1150" s="152" t="s">
        <v>234</v>
      </c>
      <c r="I1150" s="152" t="s">
        <v>235</v>
      </c>
      <c r="J1150" s="152" t="s">
        <v>236</v>
      </c>
      <c r="K1150" s="152" t="s">
        <v>237</v>
      </c>
      <c r="L1150" s="152" t="s">
        <v>238</v>
      </c>
      <c r="M1150" s="152" t="s">
        <v>239</v>
      </c>
      <c r="N1150" s="152" t="s">
        <v>240</v>
      </c>
      <c r="O1150" s="152" t="s">
        <v>241</v>
      </c>
      <c r="P1150" s="152" t="s">
        <v>242</v>
      </c>
      <c r="Q1150" s="152" t="s">
        <v>243</v>
      </c>
      <c r="R1150" s="152" t="s">
        <v>244</v>
      </c>
      <c r="S1150" s="152" t="s">
        <v>245</v>
      </c>
      <c r="T1150" s="152" t="s">
        <v>246</v>
      </c>
      <c r="U1150" s="15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27" t="s">
        <v>3</v>
      </c>
    </row>
    <row r="1151" spans="1:65">
      <c r="A1151" s="29"/>
      <c r="B1151" s="19"/>
      <c r="C1151" s="9"/>
      <c r="D1151" s="10" t="s">
        <v>276</v>
      </c>
      <c r="E1151" s="11" t="s">
        <v>261</v>
      </c>
      <c r="F1151" s="11" t="s">
        <v>261</v>
      </c>
      <c r="G1151" s="11" t="s">
        <v>277</v>
      </c>
      <c r="H1151" s="11" t="s">
        <v>277</v>
      </c>
      <c r="I1151" s="11" t="s">
        <v>261</v>
      </c>
      <c r="J1151" s="11" t="s">
        <v>261</v>
      </c>
      <c r="K1151" s="11" t="s">
        <v>261</v>
      </c>
      <c r="L1151" s="11" t="s">
        <v>261</v>
      </c>
      <c r="M1151" s="11" t="s">
        <v>261</v>
      </c>
      <c r="N1151" s="11" t="s">
        <v>277</v>
      </c>
      <c r="O1151" s="11" t="s">
        <v>277</v>
      </c>
      <c r="P1151" s="11" t="s">
        <v>261</v>
      </c>
      <c r="Q1151" s="11" t="s">
        <v>276</v>
      </c>
      <c r="R1151" s="11" t="s">
        <v>276</v>
      </c>
      <c r="S1151" s="11" t="s">
        <v>277</v>
      </c>
      <c r="T1151" s="11" t="s">
        <v>261</v>
      </c>
      <c r="U1151" s="15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27">
        <v>2</v>
      </c>
    </row>
    <row r="1152" spans="1:65">
      <c r="A1152" s="29"/>
      <c r="B1152" s="19"/>
      <c r="C1152" s="9"/>
      <c r="D1152" s="25" t="s">
        <v>278</v>
      </c>
      <c r="E1152" s="25" t="s">
        <v>279</v>
      </c>
      <c r="F1152" s="25" t="s">
        <v>279</v>
      </c>
      <c r="G1152" s="25" t="s">
        <v>280</v>
      </c>
      <c r="H1152" s="25" t="s">
        <v>281</v>
      </c>
      <c r="I1152" s="25" t="s">
        <v>279</v>
      </c>
      <c r="J1152" s="25" t="s">
        <v>280</v>
      </c>
      <c r="K1152" s="25" t="s">
        <v>280</v>
      </c>
      <c r="L1152" s="25" t="s">
        <v>281</v>
      </c>
      <c r="M1152" s="25" t="s">
        <v>281</v>
      </c>
      <c r="N1152" s="25" t="s">
        <v>280</v>
      </c>
      <c r="O1152" s="25" t="s">
        <v>279</v>
      </c>
      <c r="P1152" s="25" t="s">
        <v>279</v>
      </c>
      <c r="Q1152" s="25" t="s">
        <v>279</v>
      </c>
      <c r="R1152" s="25" t="s">
        <v>278</v>
      </c>
      <c r="S1152" s="25" t="s">
        <v>278</v>
      </c>
      <c r="T1152" s="25" t="s">
        <v>279</v>
      </c>
      <c r="U1152" s="15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27">
        <v>2</v>
      </c>
    </row>
    <row r="1153" spans="1:65">
      <c r="A1153" s="29"/>
      <c r="B1153" s="18">
        <v>1</v>
      </c>
      <c r="C1153" s="14">
        <v>1</v>
      </c>
      <c r="D1153" s="21">
        <v>8.8000000000000007</v>
      </c>
      <c r="E1153" s="21">
        <v>8.1</v>
      </c>
      <c r="F1153" s="21">
        <v>7.8</v>
      </c>
      <c r="G1153" s="21">
        <v>7.5</v>
      </c>
      <c r="H1153" s="21">
        <v>9.8000000000000007</v>
      </c>
      <c r="I1153" s="21">
        <v>8.9</v>
      </c>
      <c r="J1153" s="21">
        <v>8.9</v>
      </c>
      <c r="K1153" s="21">
        <v>10.199999999999999</v>
      </c>
      <c r="L1153" s="147">
        <v>9</v>
      </c>
      <c r="M1153" s="21">
        <v>7.5</v>
      </c>
      <c r="N1153" s="21">
        <v>9.3000000000000007</v>
      </c>
      <c r="O1153" s="21">
        <v>6.4</v>
      </c>
      <c r="P1153" s="21">
        <v>8</v>
      </c>
      <c r="Q1153" s="21">
        <v>10.506933333333334</v>
      </c>
      <c r="R1153" s="154">
        <v>8.14</v>
      </c>
      <c r="S1153" s="21">
        <v>7.7000000000000011</v>
      </c>
      <c r="T1153" s="21">
        <v>8.5</v>
      </c>
      <c r="U1153" s="15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27">
        <v>1</v>
      </c>
    </row>
    <row r="1154" spans="1:65">
      <c r="A1154" s="29"/>
      <c r="B1154" s="19">
        <v>1</v>
      </c>
      <c r="C1154" s="9">
        <v>2</v>
      </c>
      <c r="D1154" s="11">
        <v>8.8000000000000007</v>
      </c>
      <c r="E1154" s="11">
        <v>8.5</v>
      </c>
      <c r="F1154" s="11">
        <v>7.7000000000000011</v>
      </c>
      <c r="G1154" s="11">
        <v>7.5</v>
      </c>
      <c r="H1154" s="11">
        <v>10.199999999999999</v>
      </c>
      <c r="I1154" s="11">
        <v>8.6999999999999993</v>
      </c>
      <c r="J1154" s="11">
        <v>8.8000000000000007</v>
      </c>
      <c r="K1154" s="11">
        <v>10.7</v>
      </c>
      <c r="L1154" s="148">
        <v>9</v>
      </c>
      <c r="M1154" s="11">
        <v>7.1</v>
      </c>
      <c r="N1154" s="11">
        <v>9.5</v>
      </c>
      <c r="O1154" s="11">
        <v>7.4</v>
      </c>
      <c r="P1154" s="11">
        <v>8.1999999999999993</v>
      </c>
      <c r="Q1154" s="11">
        <v>10.47</v>
      </c>
      <c r="R1154" s="11">
        <v>8.39</v>
      </c>
      <c r="S1154" s="11">
        <v>7.5</v>
      </c>
      <c r="T1154" s="11">
        <v>8.5</v>
      </c>
      <c r="U1154" s="15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27">
        <v>34</v>
      </c>
    </row>
    <row r="1155" spans="1:65">
      <c r="A1155" s="29"/>
      <c r="B1155" s="19">
        <v>1</v>
      </c>
      <c r="C1155" s="9">
        <v>3</v>
      </c>
      <c r="D1155" s="11">
        <v>9.8000000000000007</v>
      </c>
      <c r="E1155" s="11">
        <v>8</v>
      </c>
      <c r="F1155" s="11">
        <v>7.8</v>
      </c>
      <c r="G1155" s="11">
        <v>7.7000000000000011</v>
      </c>
      <c r="H1155" s="11">
        <v>9.9</v>
      </c>
      <c r="I1155" s="11">
        <v>8.6999999999999993</v>
      </c>
      <c r="J1155" s="11">
        <v>9.1</v>
      </c>
      <c r="K1155" s="11">
        <v>10.4</v>
      </c>
      <c r="L1155" s="148">
        <v>9</v>
      </c>
      <c r="M1155" s="11">
        <v>7.4</v>
      </c>
      <c r="N1155" s="11">
        <v>9.3000000000000007</v>
      </c>
      <c r="O1155" s="11">
        <v>7.5</v>
      </c>
      <c r="P1155" s="11">
        <v>9.4</v>
      </c>
      <c r="Q1155" s="11">
        <v>10.587200000000001</v>
      </c>
      <c r="R1155" s="11">
        <v>8.44</v>
      </c>
      <c r="S1155" s="11">
        <v>7.4</v>
      </c>
      <c r="T1155" s="11">
        <v>8.6</v>
      </c>
      <c r="U1155" s="15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27">
        <v>16</v>
      </c>
    </row>
    <row r="1156" spans="1:65">
      <c r="A1156" s="29"/>
      <c r="B1156" s="19">
        <v>1</v>
      </c>
      <c r="C1156" s="9">
        <v>4</v>
      </c>
      <c r="D1156" s="11">
        <v>9.1999999999999993</v>
      </c>
      <c r="E1156" s="11">
        <v>8.4</v>
      </c>
      <c r="F1156" s="11">
        <v>8</v>
      </c>
      <c r="G1156" s="11">
        <v>7.5</v>
      </c>
      <c r="H1156" s="11">
        <v>10.1</v>
      </c>
      <c r="I1156" s="11">
        <v>8.6999999999999993</v>
      </c>
      <c r="J1156" s="11">
        <v>9</v>
      </c>
      <c r="K1156" s="11">
        <v>10.8</v>
      </c>
      <c r="L1156" s="148">
        <v>9</v>
      </c>
      <c r="M1156" s="11">
        <v>7.5</v>
      </c>
      <c r="N1156" s="11">
        <v>9.4</v>
      </c>
      <c r="O1156" s="11">
        <v>7.1</v>
      </c>
      <c r="P1156" s="11">
        <v>8.6</v>
      </c>
      <c r="Q1156" s="11">
        <v>10.600266666666666</v>
      </c>
      <c r="R1156" s="11">
        <v>8.41</v>
      </c>
      <c r="S1156" s="11">
        <v>7.5</v>
      </c>
      <c r="T1156" s="11">
        <v>8.1999999999999993</v>
      </c>
      <c r="U1156" s="15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27">
        <v>8.6932180555555565</v>
      </c>
    </row>
    <row r="1157" spans="1:65">
      <c r="A1157" s="29"/>
      <c r="B1157" s="19">
        <v>1</v>
      </c>
      <c r="C1157" s="9">
        <v>5</v>
      </c>
      <c r="D1157" s="11">
        <v>9.4</v>
      </c>
      <c r="E1157" s="11">
        <v>8.5</v>
      </c>
      <c r="F1157" s="11">
        <v>7.6</v>
      </c>
      <c r="G1157" s="11">
        <v>7.6</v>
      </c>
      <c r="H1157" s="11">
        <v>10.4</v>
      </c>
      <c r="I1157" s="11">
        <v>8.6999999999999993</v>
      </c>
      <c r="J1157" s="11">
        <v>8.6999999999999993</v>
      </c>
      <c r="K1157" s="11">
        <v>11</v>
      </c>
      <c r="L1157" s="148">
        <v>9</v>
      </c>
      <c r="M1157" s="11">
        <v>7</v>
      </c>
      <c r="N1157" s="11">
        <v>9.5</v>
      </c>
      <c r="O1157" s="11">
        <v>8.8000000000000007</v>
      </c>
      <c r="P1157" s="11">
        <v>8.3000000000000007</v>
      </c>
      <c r="Q1157" s="11">
        <v>10.534000000000001</v>
      </c>
      <c r="R1157" s="11">
        <v>8.48</v>
      </c>
      <c r="S1157" s="11">
        <v>7.8</v>
      </c>
      <c r="T1157" s="11">
        <v>8.1</v>
      </c>
      <c r="U1157" s="15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27">
        <v>121</v>
      </c>
    </row>
    <row r="1158" spans="1:65">
      <c r="A1158" s="29"/>
      <c r="B1158" s="19">
        <v>1</v>
      </c>
      <c r="C1158" s="9">
        <v>6</v>
      </c>
      <c r="D1158" s="11">
        <v>8.6</v>
      </c>
      <c r="E1158" s="11">
        <v>8.6</v>
      </c>
      <c r="F1158" s="11">
        <v>7.9</v>
      </c>
      <c r="G1158" s="11">
        <v>7.6</v>
      </c>
      <c r="H1158" s="11">
        <v>10.1</v>
      </c>
      <c r="I1158" s="11">
        <v>8.9</v>
      </c>
      <c r="J1158" s="11">
        <v>8.9</v>
      </c>
      <c r="K1158" s="11">
        <v>10.8</v>
      </c>
      <c r="L1158" s="148">
        <v>9</v>
      </c>
      <c r="M1158" s="11">
        <v>7.4</v>
      </c>
      <c r="N1158" s="11">
        <v>9.6999999999999993</v>
      </c>
      <c r="O1158" s="11">
        <v>8.6999999999999993</v>
      </c>
      <c r="P1158" s="11">
        <v>8.8000000000000007</v>
      </c>
      <c r="Q1158" s="11">
        <v>10.498533333333333</v>
      </c>
      <c r="R1158" s="11">
        <v>8.49</v>
      </c>
      <c r="S1158" s="11">
        <v>7.7000000000000011</v>
      </c>
      <c r="T1158" s="11">
        <v>8.1</v>
      </c>
      <c r="U1158" s="15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55"/>
    </row>
    <row r="1159" spans="1:65">
      <c r="A1159" s="29"/>
      <c r="B1159" s="20" t="s">
        <v>254</v>
      </c>
      <c r="C1159" s="12"/>
      <c r="D1159" s="22">
        <v>9.1</v>
      </c>
      <c r="E1159" s="22">
        <v>8.35</v>
      </c>
      <c r="F1159" s="22">
        <v>7.8</v>
      </c>
      <c r="G1159" s="22">
        <v>7.5666666666666673</v>
      </c>
      <c r="H1159" s="22">
        <v>10.083333333333334</v>
      </c>
      <c r="I1159" s="22">
        <v>8.7666666666666675</v>
      </c>
      <c r="J1159" s="22">
        <v>8.9</v>
      </c>
      <c r="K1159" s="22">
        <v>10.649999999999999</v>
      </c>
      <c r="L1159" s="22">
        <v>9</v>
      </c>
      <c r="M1159" s="22">
        <v>7.3166666666666664</v>
      </c>
      <c r="N1159" s="22">
        <v>9.4500000000000011</v>
      </c>
      <c r="O1159" s="22">
        <v>7.6500000000000012</v>
      </c>
      <c r="P1159" s="22">
        <v>8.5499999999999989</v>
      </c>
      <c r="Q1159" s="22">
        <v>10.532822222222222</v>
      </c>
      <c r="R1159" s="22">
        <v>8.3916666666666675</v>
      </c>
      <c r="S1159" s="22">
        <v>7.6000000000000005</v>
      </c>
      <c r="T1159" s="22">
        <v>8.3333333333333339</v>
      </c>
      <c r="U1159" s="15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55"/>
    </row>
    <row r="1160" spans="1:65">
      <c r="A1160" s="29"/>
      <c r="B1160" s="3" t="s">
        <v>255</v>
      </c>
      <c r="C1160" s="28"/>
      <c r="D1160" s="11">
        <v>9</v>
      </c>
      <c r="E1160" s="11">
        <v>8.4499999999999993</v>
      </c>
      <c r="F1160" s="11">
        <v>7.8</v>
      </c>
      <c r="G1160" s="11">
        <v>7.55</v>
      </c>
      <c r="H1160" s="11">
        <v>10.1</v>
      </c>
      <c r="I1160" s="11">
        <v>8.6999999999999993</v>
      </c>
      <c r="J1160" s="11">
        <v>8.9</v>
      </c>
      <c r="K1160" s="11">
        <v>10.75</v>
      </c>
      <c r="L1160" s="11">
        <v>9</v>
      </c>
      <c r="M1160" s="11">
        <v>7.4</v>
      </c>
      <c r="N1160" s="11">
        <v>9.4499999999999993</v>
      </c>
      <c r="O1160" s="11">
        <v>7.45</v>
      </c>
      <c r="P1160" s="11">
        <v>8.4499999999999993</v>
      </c>
      <c r="Q1160" s="11">
        <v>10.520466666666668</v>
      </c>
      <c r="R1160" s="11">
        <v>8.4250000000000007</v>
      </c>
      <c r="S1160" s="11">
        <v>7.6000000000000005</v>
      </c>
      <c r="T1160" s="11">
        <v>8.35</v>
      </c>
      <c r="U1160" s="15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55"/>
    </row>
    <row r="1161" spans="1:65">
      <c r="A1161" s="29"/>
      <c r="B1161" s="3" t="s">
        <v>256</v>
      </c>
      <c r="C1161" s="28"/>
      <c r="D1161" s="23">
        <v>0.45166359162544872</v>
      </c>
      <c r="E1161" s="23">
        <v>0.2428991560298224</v>
      </c>
      <c r="F1161" s="23">
        <v>0.1414213562373095</v>
      </c>
      <c r="G1161" s="23">
        <v>8.1649658092772887E-2</v>
      </c>
      <c r="H1161" s="23">
        <v>0.21369760566432786</v>
      </c>
      <c r="I1161" s="23">
        <v>0.10327955589886501</v>
      </c>
      <c r="J1161" s="23">
        <v>0.1414213562373095</v>
      </c>
      <c r="K1161" s="23">
        <v>0.29495762407505277</v>
      </c>
      <c r="L1161" s="23">
        <v>0</v>
      </c>
      <c r="M1161" s="23">
        <v>0.21369760566432819</v>
      </c>
      <c r="N1161" s="23">
        <v>0.15165750888103047</v>
      </c>
      <c r="O1161" s="23">
        <v>0.93541434669348533</v>
      </c>
      <c r="P1161" s="23">
        <v>0.50497524691810414</v>
      </c>
      <c r="Q1161" s="23">
        <v>5.1574561630782709E-2</v>
      </c>
      <c r="R1161" s="23">
        <v>0.12921558213569534</v>
      </c>
      <c r="S1161" s="23">
        <v>0.15491933384829681</v>
      </c>
      <c r="T1161" s="23">
        <v>0.22509257354845524</v>
      </c>
      <c r="U1161" s="15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55"/>
    </row>
    <row r="1162" spans="1:65">
      <c r="A1162" s="29"/>
      <c r="B1162" s="3" t="s">
        <v>86</v>
      </c>
      <c r="C1162" s="28"/>
      <c r="D1162" s="13">
        <v>4.9633361717082276E-2</v>
      </c>
      <c r="E1162" s="13">
        <v>2.9089719285008673E-2</v>
      </c>
      <c r="F1162" s="13">
        <v>1.8130943107347374E-2</v>
      </c>
      <c r="G1162" s="13">
        <v>1.0790703712701261E-2</v>
      </c>
      <c r="H1162" s="13">
        <v>2.1193150974974661E-2</v>
      </c>
      <c r="I1162" s="13">
        <v>1.1780937935231748E-2</v>
      </c>
      <c r="J1162" s="13">
        <v>1.5890040026663988E-2</v>
      </c>
      <c r="K1162" s="13">
        <v>2.7695551556342988E-2</v>
      </c>
      <c r="L1162" s="13">
        <v>0</v>
      </c>
      <c r="M1162" s="13">
        <v>2.9206962049794286E-2</v>
      </c>
      <c r="N1162" s="13">
        <v>1.6048413638204282E-2</v>
      </c>
      <c r="O1162" s="13">
        <v>0.12227638518869087</v>
      </c>
      <c r="P1162" s="13">
        <v>5.9061432388082362E-2</v>
      </c>
      <c r="Q1162" s="13">
        <v>4.8965567387979202E-3</v>
      </c>
      <c r="R1162" s="13">
        <v>1.5398083273369851E-2</v>
      </c>
      <c r="S1162" s="13">
        <v>2.0384122874775895E-2</v>
      </c>
      <c r="T1162" s="13">
        <v>2.7011108825814627E-2</v>
      </c>
      <c r="U1162" s="15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55"/>
    </row>
    <row r="1163" spans="1:65">
      <c r="A1163" s="29"/>
      <c r="B1163" s="3" t="s">
        <v>257</v>
      </c>
      <c r="C1163" s="28"/>
      <c r="D1163" s="13">
        <v>4.6793022082827207E-2</v>
      </c>
      <c r="E1163" s="13">
        <v>-3.9481128088834416E-2</v>
      </c>
      <c r="F1163" s="13">
        <v>-0.10274883821471958</v>
      </c>
      <c r="G1163" s="13">
        <v>-0.12958968493479195</v>
      </c>
      <c r="H1163" s="13">
        <v>0.15990801897456142</v>
      </c>
      <c r="I1163" s="13">
        <v>8.4489553398665596E-3</v>
      </c>
      <c r="J1163" s="13">
        <v>2.3786582037050863E-2</v>
      </c>
      <c r="K1163" s="13">
        <v>0.22509293243759432</v>
      </c>
      <c r="L1163" s="13">
        <v>3.5289802059939035E-2</v>
      </c>
      <c r="M1163" s="13">
        <v>-0.1583477349920126</v>
      </c>
      <c r="N1163" s="13">
        <v>8.7054292162936031E-2</v>
      </c>
      <c r="O1163" s="13">
        <v>-0.12000366824905173</v>
      </c>
      <c r="P1163" s="13">
        <v>-1.6474688043058072E-2</v>
      </c>
      <c r="Q1163" s="13">
        <v>0.21161371484188574</v>
      </c>
      <c r="R1163" s="13">
        <v>-3.4688119745964197E-2</v>
      </c>
      <c r="S1163" s="13">
        <v>-0.12575527826049593</v>
      </c>
      <c r="T1163" s="13">
        <v>-4.1398331425982371E-2</v>
      </c>
      <c r="U1163" s="15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55"/>
    </row>
    <row r="1164" spans="1:65">
      <c r="A1164" s="29"/>
      <c r="B1164" s="45" t="s">
        <v>258</v>
      </c>
      <c r="C1164" s="46"/>
      <c r="D1164" s="44">
        <v>0.56999999999999995</v>
      </c>
      <c r="E1164" s="44">
        <v>0.11</v>
      </c>
      <c r="F1164" s="44">
        <v>0.61</v>
      </c>
      <c r="G1164" s="44">
        <v>0.82</v>
      </c>
      <c r="H1164" s="44">
        <v>1.46</v>
      </c>
      <c r="I1164" s="44">
        <v>0.27</v>
      </c>
      <c r="J1164" s="44">
        <v>0.39</v>
      </c>
      <c r="K1164" s="44">
        <v>1.97</v>
      </c>
      <c r="L1164" s="44" t="s">
        <v>259</v>
      </c>
      <c r="M1164" s="44">
        <v>1.04</v>
      </c>
      <c r="N1164" s="44">
        <v>0.89</v>
      </c>
      <c r="O1164" s="44">
        <v>0.74</v>
      </c>
      <c r="P1164" s="44">
        <v>7.0000000000000007E-2</v>
      </c>
      <c r="Q1164" s="44">
        <v>1.86</v>
      </c>
      <c r="R1164" s="44">
        <v>7.0000000000000007E-2</v>
      </c>
      <c r="S1164" s="44">
        <v>0.79</v>
      </c>
      <c r="T1164" s="44">
        <v>0.12</v>
      </c>
      <c r="U1164" s="15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55"/>
    </row>
    <row r="1165" spans="1:65">
      <c r="B1165" s="30" t="s">
        <v>294</v>
      </c>
      <c r="C1165" s="20"/>
      <c r="D1165" s="20"/>
      <c r="E1165" s="20"/>
      <c r="F1165" s="20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BM1165" s="55"/>
    </row>
    <row r="1166" spans="1:65">
      <c r="BM1166" s="55"/>
    </row>
    <row r="1167" spans="1:65">
      <c r="BM1167" s="55"/>
    </row>
    <row r="1168" spans="1:65">
      <c r="BM1168" s="55"/>
    </row>
    <row r="1169" spans="65:65">
      <c r="BM1169" s="55"/>
    </row>
    <row r="1170" spans="65:65">
      <c r="BM1170" s="55"/>
    </row>
    <row r="1171" spans="65:65">
      <c r="BM1171" s="55"/>
    </row>
    <row r="1172" spans="65:65">
      <c r="BM1172" s="55"/>
    </row>
    <row r="1173" spans="65:65">
      <c r="BM1173" s="55"/>
    </row>
    <row r="1174" spans="65:65">
      <c r="BM1174" s="55"/>
    </row>
    <row r="1175" spans="65:65">
      <c r="BM1175" s="55"/>
    </row>
    <row r="1176" spans="65:65">
      <c r="BM1176" s="55"/>
    </row>
    <row r="1177" spans="65:65">
      <c r="BM1177" s="55"/>
    </row>
    <row r="1178" spans="65:65">
      <c r="BM1178" s="55"/>
    </row>
    <row r="1179" spans="65:65">
      <c r="BM1179" s="55"/>
    </row>
    <row r="1180" spans="65:65">
      <c r="BM1180" s="55"/>
    </row>
    <row r="1181" spans="65:65">
      <c r="BM1181" s="55"/>
    </row>
    <row r="1182" spans="65:65">
      <c r="BM1182" s="55"/>
    </row>
    <row r="1183" spans="65:65">
      <c r="BM1183" s="55"/>
    </row>
    <row r="1184" spans="65:65">
      <c r="BM1184" s="55"/>
    </row>
    <row r="1185" spans="65:65">
      <c r="BM1185" s="55"/>
    </row>
    <row r="1186" spans="65:65">
      <c r="BM1186" s="55"/>
    </row>
    <row r="1187" spans="65:65">
      <c r="BM1187" s="55"/>
    </row>
    <row r="1188" spans="65:65">
      <c r="BM1188" s="55"/>
    </row>
    <row r="1189" spans="65:65">
      <c r="BM1189" s="55"/>
    </row>
    <row r="1190" spans="65:65">
      <c r="BM1190" s="55"/>
    </row>
    <row r="1191" spans="65:65">
      <c r="BM1191" s="55"/>
    </row>
    <row r="1192" spans="65:65">
      <c r="BM1192" s="55"/>
    </row>
    <row r="1193" spans="65:65">
      <c r="BM1193" s="55"/>
    </row>
    <row r="1194" spans="65:65">
      <c r="BM1194" s="55"/>
    </row>
    <row r="1195" spans="65:65">
      <c r="BM1195" s="55"/>
    </row>
    <row r="1196" spans="65:65">
      <c r="BM1196" s="55"/>
    </row>
    <row r="1197" spans="65:65">
      <c r="BM1197" s="55"/>
    </row>
    <row r="1198" spans="65:65">
      <c r="BM1198" s="55"/>
    </row>
    <row r="1199" spans="65:65">
      <c r="BM1199" s="55"/>
    </row>
    <row r="1200" spans="65:65">
      <c r="BM1200" s="55"/>
    </row>
    <row r="1201" spans="65:65">
      <c r="BM1201" s="55"/>
    </row>
    <row r="1202" spans="65:65">
      <c r="BM1202" s="55"/>
    </row>
    <row r="1203" spans="65:65">
      <c r="BM1203" s="55"/>
    </row>
    <row r="1204" spans="65:65">
      <c r="BM1204" s="55"/>
    </row>
    <row r="1205" spans="65:65">
      <c r="BM1205" s="55"/>
    </row>
    <row r="1206" spans="65:65">
      <c r="BM1206" s="55"/>
    </row>
    <row r="1207" spans="65:65">
      <c r="BM1207" s="55"/>
    </row>
    <row r="1208" spans="65:65">
      <c r="BM1208" s="55"/>
    </row>
    <row r="1209" spans="65:65">
      <c r="BM1209" s="55"/>
    </row>
    <row r="1210" spans="65:65">
      <c r="BM1210" s="55"/>
    </row>
    <row r="1211" spans="65:65">
      <c r="BM1211" s="55"/>
    </row>
    <row r="1212" spans="65:65">
      <c r="BM1212" s="55"/>
    </row>
    <row r="1213" spans="65:65">
      <c r="BM1213" s="55"/>
    </row>
    <row r="1214" spans="65:65">
      <c r="BM1214" s="56"/>
    </row>
    <row r="1215" spans="65:65">
      <c r="BM1215" s="57"/>
    </row>
    <row r="1216" spans="65:65">
      <c r="BM1216" s="57"/>
    </row>
    <row r="1217" spans="65:65">
      <c r="BM1217" s="57"/>
    </row>
    <row r="1218" spans="65:65">
      <c r="BM1218" s="57"/>
    </row>
    <row r="1219" spans="65:65">
      <c r="BM1219" s="57"/>
    </row>
    <row r="1220" spans="65:65">
      <c r="BM1220" s="57"/>
    </row>
    <row r="1221" spans="65:65">
      <c r="BM1221" s="57"/>
    </row>
    <row r="1222" spans="65:65">
      <c r="BM1222" s="57"/>
    </row>
    <row r="1223" spans="65:65">
      <c r="BM1223" s="57"/>
    </row>
    <row r="1224" spans="65:65">
      <c r="BM1224" s="57"/>
    </row>
    <row r="1225" spans="65:65">
      <c r="BM1225" s="57"/>
    </row>
    <row r="1226" spans="65:65">
      <c r="BM1226" s="57"/>
    </row>
    <row r="1227" spans="65:65">
      <c r="BM1227" s="57"/>
    </row>
    <row r="1228" spans="65:65">
      <c r="BM1228" s="57"/>
    </row>
    <row r="1229" spans="65:65">
      <c r="BM1229" s="57"/>
    </row>
    <row r="1230" spans="65:65">
      <c r="BM1230" s="57"/>
    </row>
    <row r="1231" spans="65:65">
      <c r="BM1231" s="57"/>
    </row>
    <row r="1232" spans="65:65">
      <c r="BM1232" s="57"/>
    </row>
    <row r="1233" spans="65:65">
      <c r="BM1233" s="57"/>
    </row>
    <row r="1234" spans="65:65">
      <c r="BM1234" s="57"/>
    </row>
    <row r="1235" spans="65:65">
      <c r="BM1235" s="57"/>
    </row>
    <row r="1236" spans="65:65">
      <c r="BM1236" s="57"/>
    </row>
    <row r="1237" spans="65:65">
      <c r="BM1237" s="57"/>
    </row>
    <row r="1238" spans="65:65">
      <c r="BM1238" s="57"/>
    </row>
    <row r="1239" spans="65:65">
      <c r="BM1239" s="57"/>
    </row>
    <row r="1240" spans="65:65">
      <c r="BM1240" s="57"/>
    </row>
    <row r="1241" spans="65:65">
      <c r="BM1241" s="57"/>
    </row>
    <row r="1242" spans="65:65">
      <c r="BM1242" s="57"/>
    </row>
    <row r="1243" spans="65:65">
      <c r="BM1243" s="57"/>
    </row>
    <row r="1244" spans="65:65">
      <c r="BM1244" s="57"/>
    </row>
    <row r="1245" spans="65:65">
      <c r="BM1245" s="57"/>
    </row>
    <row r="1246" spans="65:65">
      <c r="BM1246" s="57"/>
    </row>
    <row r="1247" spans="65:65">
      <c r="BM1247" s="57"/>
    </row>
    <row r="1248" spans="65:65">
      <c r="BM1248" s="57"/>
    </row>
  </sheetData>
  <dataConsolidate/>
  <conditionalFormatting sqref="B6:X11 B24:X29 B42:X47 B60:P65 B78:W83 B96:V101 B114:X119 B133:X138 B151:X156 B169:S174 B187:X192 B206:W211 B224:R229 B242:X247 B260:E265 B278:E283 B296:E301 B314:X319 B332:W337 B351:E356 B369:M374 B387:R392 B406:S411 B424:E429 B442:S447 B461:X466 B479:X484 B498:V503 B517:G522 B535:X540 B553:X558 B571:X576 B589:X594 B607:R612 B626:E631 B644:X649 B662:X667 B680:W685 B698:F703 B716:E721 B734:F739 B752:S757 B770:P775 B789:X794 B807:W812 B826:W831 B845:U850 B863:E868 B881:U886 B899:X904 B917:S922 B935:H940 B953:V958 B972:T977 B991:W996 B1009:V1014 B1027:E1032 B1045:V1050 B1063:X1068 B1081:W1086 B1099:T1104 B1117:H1122 B1135:X1140 B1153:T1158">
    <cfRule type="expression" dxfId="14" priority="192">
      <formula>AND($B6&lt;&gt;$B5,NOT(ISBLANK(INDIRECT(Anlyt_LabRefThisCol))))</formula>
    </cfRule>
  </conditionalFormatting>
  <conditionalFormatting sqref="C2:X17 C20:X35 C38:X53 C56:P71 C74:W89 C92:V107 C110:X125 C129:X144 C147:X162 C165:S180 C183:X198 C202:W217 C220:R235 C238:X253 C256:E271 C274:E289 C292:E307 C310:X325 C328:W343 C347:E362 C365:M380 C383:R398 C402:S417 C420:E435 C438:S453 C457:X472 C475:X490 C494:V509 C513:G528 C531:X546 C549:X564 C567:X582 C585:X600 C603:R618 C622:E637 C640:X655 C658:X673 C676:W691 C694:F709 C712:E727 C730:F745 C748:S763 C766:P781 C785:X800 C803:W818 C822:W837 C841:U856 C859:E874 C877:U892 C895:X910 C913:S928 C931:H946 C949:V964 C968:T983 C987:W1002 C1005:V1020 C1023:E1038 C1041:V1056 C1059:X1074 C1077:W1092 C1095:T1110 C1113:H1128 C1131:X1146 C1149:T1164">
    <cfRule type="expression" dxfId="13" priority="190" stopIfTrue="1">
      <formula>AND(ISBLANK(INDIRECT(Anlyt_LabRefLastCol)),ISBLANK(INDIRECT(Anlyt_LabRefThisCol)))</formula>
    </cfRule>
    <cfRule type="expression" dxfId="12" priority="19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6E0E2-3E6F-4168-B437-EADB2711539D}">
  <sheetPr codeName="Sheet15"/>
  <dimension ref="A1:BN241"/>
  <sheetViews>
    <sheetView zoomScale="115" zoomScaleNormal="115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9.5">
      <c r="B1" s="8" t="s">
        <v>538</v>
      </c>
      <c r="BM1" s="27" t="s">
        <v>275</v>
      </c>
    </row>
    <row r="2" spans="1:66" ht="19.5">
      <c r="A2" s="24" t="s">
        <v>115</v>
      </c>
      <c r="B2" s="18" t="s">
        <v>108</v>
      </c>
      <c r="C2" s="15" t="s">
        <v>109</v>
      </c>
      <c r="D2" s="16" t="s">
        <v>295</v>
      </c>
      <c r="E2" s="15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225</v>
      </c>
      <c r="C3" s="9" t="s">
        <v>225</v>
      </c>
      <c r="D3" s="10" t="s">
        <v>110</v>
      </c>
      <c r="E3" s="15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1</v>
      </c>
    </row>
    <row r="4" spans="1:66">
      <c r="A4" s="29"/>
      <c r="B4" s="19"/>
      <c r="C4" s="9"/>
      <c r="D4" s="10" t="s">
        <v>97</v>
      </c>
      <c r="E4" s="15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2</v>
      </c>
    </row>
    <row r="5" spans="1:66">
      <c r="A5" s="29"/>
      <c r="B5" s="19"/>
      <c r="C5" s="9"/>
      <c r="D5" s="25"/>
      <c r="E5" s="15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2</v>
      </c>
    </row>
    <row r="6" spans="1:66">
      <c r="A6" s="29"/>
      <c r="B6" s="18">
        <v>1</v>
      </c>
      <c r="C6" s="14">
        <v>1</v>
      </c>
      <c r="D6" s="21">
        <v>14.93</v>
      </c>
      <c r="E6" s="15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7">
        <v>1</v>
      </c>
    </row>
    <row r="7" spans="1:66">
      <c r="A7" s="29"/>
      <c r="B7" s="19">
        <v>1</v>
      </c>
      <c r="C7" s="9">
        <v>2</v>
      </c>
      <c r="D7" s="11">
        <v>14.95</v>
      </c>
      <c r="E7" s="15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7">
        <v>9</v>
      </c>
    </row>
    <row r="8" spans="1:66">
      <c r="A8" s="29"/>
      <c r="B8" s="20" t="s">
        <v>254</v>
      </c>
      <c r="C8" s="12"/>
      <c r="D8" s="22">
        <v>14.94</v>
      </c>
      <c r="E8" s="15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7">
        <v>16</v>
      </c>
    </row>
    <row r="9" spans="1:66">
      <c r="A9" s="29"/>
      <c r="B9" s="3" t="s">
        <v>255</v>
      </c>
      <c r="C9" s="28"/>
      <c r="D9" s="11">
        <v>14.94</v>
      </c>
      <c r="E9" s="15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7">
        <v>14.94</v>
      </c>
      <c r="BN9" s="27"/>
    </row>
    <row r="10" spans="1:66">
      <c r="A10" s="29"/>
      <c r="B10" s="3" t="s">
        <v>256</v>
      </c>
      <c r="C10" s="28"/>
      <c r="D10" s="23">
        <v>1.4142135623730649E-2</v>
      </c>
      <c r="E10" s="15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7">
        <v>15</v>
      </c>
    </row>
    <row r="11" spans="1:66">
      <c r="A11" s="29"/>
      <c r="B11" s="3" t="s">
        <v>86</v>
      </c>
      <c r="C11" s="28"/>
      <c r="D11" s="13">
        <v>9.4659542327514383E-4</v>
      </c>
      <c r="E11" s="15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3" t="s">
        <v>257</v>
      </c>
      <c r="C12" s="28"/>
      <c r="D12" s="13">
        <v>0</v>
      </c>
      <c r="E12" s="15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45" t="s">
        <v>258</v>
      </c>
      <c r="C13" s="46"/>
      <c r="D13" s="44" t="s">
        <v>259</v>
      </c>
      <c r="E13" s="15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0"/>
      <c r="C14" s="20"/>
      <c r="D14" s="20"/>
      <c r="BM14" s="55"/>
    </row>
    <row r="15" spans="1:66" ht="15">
      <c r="B15" s="8" t="s">
        <v>539</v>
      </c>
      <c r="BM15" s="27" t="s">
        <v>275</v>
      </c>
    </row>
    <row r="16" spans="1:66" ht="15">
      <c r="A16" s="24" t="s">
        <v>99</v>
      </c>
      <c r="B16" s="18" t="s">
        <v>108</v>
      </c>
      <c r="C16" s="15" t="s">
        <v>109</v>
      </c>
      <c r="D16" s="16" t="s">
        <v>295</v>
      </c>
      <c r="E16" s="15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7">
        <v>1</v>
      </c>
    </row>
    <row r="17" spans="1:65">
      <c r="A17" s="29"/>
      <c r="B17" s="19" t="s">
        <v>225</v>
      </c>
      <c r="C17" s="9" t="s">
        <v>225</v>
      </c>
      <c r="D17" s="10" t="s">
        <v>110</v>
      </c>
      <c r="E17" s="15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7" t="s">
        <v>1</v>
      </c>
    </row>
    <row r="18" spans="1:65">
      <c r="A18" s="29"/>
      <c r="B18" s="19"/>
      <c r="C18" s="9"/>
      <c r="D18" s="10" t="s">
        <v>97</v>
      </c>
      <c r="E18" s="15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7">
        <v>2</v>
      </c>
    </row>
    <row r="19" spans="1:65">
      <c r="A19" s="29"/>
      <c r="B19" s="19"/>
      <c r="C19" s="9"/>
      <c r="D19" s="25"/>
      <c r="E19" s="15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7">
        <v>2</v>
      </c>
    </row>
    <row r="20" spans="1:65">
      <c r="A20" s="29"/>
      <c r="B20" s="18">
        <v>1</v>
      </c>
      <c r="C20" s="14">
        <v>1</v>
      </c>
      <c r="D20" s="21">
        <v>2.68</v>
      </c>
      <c r="E20" s="15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7">
        <v>1</v>
      </c>
    </row>
    <row r="21" spans="1:65">
      <c r="A21" s="29"/>
      <c r="B21" s="19">
        <v>1</v>
      </c>
      <c r="C21" s="9">
        <v>2</v>
      </c>
      <c r="D21" s="11">
        <v>2.69</v>
      </c>
      <c r="E21" s="15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7">
        <v>10</v>
      </c>
    </row>
    <row r="22" spans="1:65">
      <c r="A22" s="29"/>
      <c r="B22" s="20" t="s">
        <v>254</v>
      </c>
      <c r="C22" s="12"/>
      <c r="D22" s="22">
        <v>2.6850000000000001</v>
      </c>
      <c r="E22" s="15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7">
        <v>16</v>
      </c>
    </row>
    <row r="23" spans="1:65">
      <c r="A23" s="29"/>
      <c r="B23" s="3" t="s">
        <v>255</v>
      </c>
      <c r="C23" s="28"/>
      <c r="D23" s="11">
        <v>2.6850000000000001</v>
      </c>
      <c r="E23" s="15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7">
        <v>2.6850000000000001</v>
      </c>
    </row>
    <row r="24" spans="1:65">
      <c r="A24" s="29"/>
      <c r="B24" s="3" t="s">
        <v>256</v>
      </c>
      <c r="C24" s="28"/>
      <c r="D24" s="23">
        <v>7.0710678118653244E-3</v>
      </c>
      <c r="E24" s="15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7">
        <v>16</v>
      </c>
    </row>
    <row r="25" spans="1:65">
      <c r="A25" s="29"/>
      <c r="B25" s="3" t="s">
        <v>86</v>
      </c>
      <c r="C25" s="28"/>
      <c r="D25" s="13">
        <v>2.6335448088883888E-3</v>
      </c>
      <c r="E25" s="15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29"/>
      <c r="B26" s="3" t="s">
        <v>257</v>
      </c>
      <c r="C26" s="28"/>
      <c r="D26" s="13">
        <v>0</v>
      </c>
      <c r="E26" s="15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29"/>
      <c r="B27" s="45" t="s">
        <v>258</v>
      </c>
      <c r="C27" s="46"/>
      <c r="D27" s="44" t="s">
        <v>259</v>
      </c>
      <c r="E27" s="15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0"/>
      <c r="C28" s="20"/>
      <c r="D28" s="20"/>
      <c r="BM28" s="55"/>
    </row>
    <row r="29" spans="1:65" ht="19.5">
      <c r="B29" s="8" t="s">
        <v>540</v>
      </c>
      <c r="BM29" s="27" t="s">
        <v>275</v>
      </c>
    </row>
    <row r="30" spans="1:65" ht="19.5">
      <c r="A30" s="24" t="s">
        <v>296</v>
      </c>
      <c r="B30" s="18" t="s">
        <v>108</v>
      </c>
      <c r="C30" s="15" t="s">
        <v>109</v>
      </c>
      <c r="D30" s="16" t="s">
        <v>295</v>
      </c>
      <c r="E30" s="15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7">
        <v>1</v>
      </c>
    </row>
    <row r="31" spans="1:65">
      <c r="A31" s="29"/>
      <c r="B31" s="19" t="s">
        <v>225</v>
      </c>
      <c r="C31" s="9" t="s">
        <v>225</v>
      </c>
      <c r="D31" s="10" t="s">
        <v>110</v>
      </c>
      <c r="E31" s="15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7" t="s">
        <v>1</v>
      </c>
    </row>
    <row r="32" spans="1:65">
      <c r="A32" s="29"/>
      <c r="B32" s="19"/>
      <c r="C32" s="9"/>
      <c r="D32" s="10" t="s">
        <v>97</v>
      </c>
      <c r="E32" s="15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7">
        <v>2</v>
      </c>
    </row>
    <row r="33" spans="1:65">
      <c r="A33" s="29"/>
      <c r="B33" s="19"/>
      <c r="C33" s="9"/>
      <c r="D33" s="25"/>
      <c r="E33" s="15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7">
        <v>2</v>
      </c>
    </row>
    <row r="34" spans="1:65">
      <c r="A34" s="29"/>
      <c r="B34" s="18">
        <v>1</v>
      </c>
      <c r="C34" s="14">
        <v>1</v>
      </c>
      <c r="D34" s="21">
        <v>5.39</v>
      </c>
      <c r="E34" s="15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7">
        <v>1</v>
      </c>
    </row>
    <row r="35" spans="1:65">
      <c r="A35" s="29"/>
      <c r="B35" s="19">
        <v>1</v>
      </c>
      <c r="C35" s="9">
        <v>2</v>
      </c>
      <c r="D35" s="11">
        <v>5.38</v>
      </c>
      <c r="E35" s="15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7">
        <v>11</v>
      </c>
    </row>
    <row r="36" spans="1:65">
      <c r="A36" s="29"/>
      <c r="B36" s="20" t="s">
        <v>254</v>
      </c>
      <c r="C36" s="12"/>
      <c r="D36" s="22">
        <v>5.3849999999999998</v>
      </c>
      <c r="E36" s="15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7">
        <v>16</v>
      </c>
    </row>
    <row r="37" spans="1:65">
      <c r="A37" s="29"/>
      <c r="B37" s="3" t="s">
        <v>255</v>
      </c>
      <c r="C37" s="28"/>
      <c r="D37" s="11">
        <v>5.3849999999999998</v>
      </c>
      <c r="E37" s="15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7">
        <v>5.3849999999999998</v>
      </c>
    </row>
    <row r="38" spans="1:65">
      <c r="A38" s="29"/>
      <c r="B38" s="3" t="s">
        <v>256</v>
      </c>
      <c r="C38" s="28"/>
      <c r="D38" s="23">
        <v>7.0710678118653244E-3</v>
      </c>
      <c r="E38" s="15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7">
        <v>17</v>
      </c>
    </row>
    <row r="39" spans="1:65">
      <c r="A39" s="29"/>
      <c r="B39" s="3" t="s">
        <v>86</v>
      </c>
      <c r="C39" s="28"/>
      <c r="D39" s="13">
        <v>1.3131045147382219E-3</v>
      </c>
      <c r="E39" s="15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29"/>
      <c r="B40" s="3" t="s">
        <v>257</v>
      </c>
      <c r="C40" s="28"/>
      <c r="D40" s="13">
        <v>0</v>
      </c>
      <c r="E40" s="15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29"/>
      <c r="B41" s="45" t="s">
        <v>258</v>
      </c>
      <c r="C41" s="46"/>
      <c r="D41" s="44" t="s">
        <v>259</v>
      </c>
      <c r="E41" s="15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0"/>
      <c r="C42" s="20"/>
      <c r="D42" s="20"/>
      <c r="BM42" s="55"/>
    </row>
    <row r="43" spans="1:65" ht="19.5">
      <c r="B43" s="8" t="s">
        <v>541</v>
      </c>
      <c r="BM43" s="27" t="s">
        <v>275</v>
      </c>
    </row>
    <row r="44" spans="1:65" ht="19.5">
      <c r="A44" s="24" t="s">
        <v>297</v>
      </c>
      <c r="B44" s="18" t="s">
        <v>108</v>
      </c>
      <c r="C44" s="15" t="s">
        <v>109</v>
      </c>
      <c r="D44" s="16" t="s">
        <v>295</v>
      </c>
      <c r="E44" s="15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7">
        <v>1</v>
      </c>
    </row>
    <row r="45" spans="1:65">
      <c r="A45" s="29"/>
      <c r="B45" s="19" t="s">
        <v>225</v>
      </c>
      <c r="C45" s="9" t="s">
        <v>225</v>
      </c>
      <c r="D45" s="10" t="s">
        <v>110</v>
      </c>
      <c r="E45" s="15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7" t="s">
        <v>1</v>
      </c>
    </row>
    <row r="46" spans="1:65">
      <c r="A46" s="29"/>
      <c r="B46" s="19"/>
      <c r="C46" s="9"/>
      <c r="D46" s="10" t="s">
        <v>97</v>
      </c>
      <c r="E46" s="15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7">
        <v>2</v>
      </c>
    </row>
    <row r="47" spans="1:65">
      <c r="A47" s="29"/>
      <c r="B47" s="19"/>
      <c r="C47" s="9"/>
      <c r="D47" s="25"/>
      <c r="E47" s="15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7">
        <v>2</v>
      </c>
    </row>
    <row r="48" spans="1:65">
      <c r="A48" s="29"/>
      <c r="B48" s="18">
        <v>1</v>
      </c>
      <c r="C48" s="14">
        <v>1</v>
      </c>
      <c r="D48" s="21">
        <v>3.56</v>
      </c>
      <c r="E48" s="15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7">
        <v>1</v>
      </c>
    </row>
    <row r="49" spans="1:65">
      <c r="A49" s="29"/>
      <c r="B49" s="19">
        <v>1</v>
      </c>
      <c r="C49" s="9">
        <v>2</v>
      </c>
      <c r="D49" s="11">
        <v>3.6000000000000005</v>
      </c>
      <c r="E49" s="15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7">
        <v>12</v>
      </c>
    </row>
    <row r="50" spans="1:65">
      <c r="A50" s="29"/>
      <c r="B50" s="20" t="s">
        <v>254</v>
      </c>
      <c r="C50" s="12"/>
      <c r="D50" s="22">
        <v>3.58</v>
      </c>
      <c r="E50" s="15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7">
        <v>16</v>
      </c>
    </row>
    <row r="51" spans="1:65">
      <c r="A51" s="29"/>
      <c r="B51" s="3" t="s">
        <v>255</v>
      </c>
      <c r="C51" s="28"/>
      <c r="D51" s="11">
        <v>3.58</v>
      </c>
      <c r="E51" s="15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7">
        <v>3.58</v>
      </c>
    </row>
    <row r="52" spans="1:65">
      <c r="A52" s="29"/>
      <c r="B52" s="3" t="s">
        <v>256</v>
      </c>
      <c r="C52" s="28"/>
      <c r="D52" s="23">
        <v>2.8284271247462241E-2</v>
      </c>
      <c r="E52" s="15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7">
        <v>18</v>
      </c>
    </row>
    <row r="53" spans="1:65">
      <c r="A53" s="29"/>
      <c r="B53" s="3" t="s">
        <v>86</v>
      </c>
      <c r="C53" s="28"/>
      <c r="D53" s="13">
        <v>7.9006344266654305E-3</v>
      </c>
      <c r="E53" s="15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29"/>
      <c r="B54" s="3" t="s">
        <v>257</v>
      </c>
      <c r="C54" s="28"/>
      <c r="D54" s="13">
        <v>0</v>
      </c>
      <c r="E54" s="15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29"/>
      <c r="B55" s="45" t="s">
        <v>258</v>
      </c>
      <c r="C55" s="46"/>
      <c r="D55" s="44" t="s">
        <v>259</v>
      </c>
      <c r="E55" s="15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0"/>
      <c r="C56" s="20"/>
      <c r="D56" s="20"/>
      <c r="BM56" s="55"/>
    </row>
    <row r="57" spans="1:65" ht="15">
      <c r="B57" s="8" t="s">
        <v>542</v>
      </c>
      <c r="BM57" s="27" t="s">
        <v>275</v>
      </c>
    </row>
    <row r="58" spans="1:65" ht="15">
      <c r="A58" s="24" t="s">
        <v>105</v>
      </c>
      <c r="B58" s="18" t="s">
        <v>108</v>
      </c>
      <c r="C58" s="15" t="s">
        <v>109</v>
      </c>
      <c r="D58" s="16" t="s">
        <v>295</v>
      </c>
      <c r="E58" s="15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>
        <v>1</v>
      </c>
    </row>
    <row r="59" spans="1:65">
      <c r="A59" s="29"/>
      <c r="B59" s="19" t="s">
        <v>225</v>
      </c>
      <c r="C59" s="9" t="s">
        <v>225</v>
      </c>
      <c r="D59" s="10" t="s">
        <v>110</v>
      </c>
      <c r="E59" s="15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 t="s">
        <v>1</v>
      </c>
    </row>
    <row r="60" spans="1:65">
      <c r="A60" s="29"/>
      <c r="B60" s="19"/>
      <c r="C60" s="9"/>
      <c r="D60" s="10" t="s">
        <v>97</v>
      </c>
      <c r="E60" s="15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7">
        <v>2</v>
      </c>
    </row>
    <row r="61" spans="1:65">
      <c r="A61" s="29"/>
      <c r="B61" s="19"/>
      <c r="C61" s="9"/>
      <c r="D61" s="25"/>
      <c r="E61" s="15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7">
        <v>2</v>
      </c>
    </row>
    <row r="62" spans="1:65">
      <c r="A62" s="29"/>
      <c r="B62" s="18">
        <v>1</v>
      </c>
      <c r="C62" s="14">
        <v>1</v>
      </c>
      <c r="D62" s="21">
        <v>1.6500000000000001</v>
      </c>
      <c r="E62" s="15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7">
        <v>1</v>
      </c>
    </row>
    <row r="63" spans="1:65">
      <c r="A63" s="29"/>
      <c r="B63" s="19">
        <v>1</v>
      </c>
      <c r="C63" s="9">
        <v>2</v>
      </c>
      <c r="D63" s="11">
        <v>1.67</v>
      </c>
      <c r="E63" s="15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7">
        <v>9</v>
      </c>
    </row>
    <row r="64" spans="1:65">
      <c r="A64" s="29"/>
      <c r="B64" s="20" t="s">
        <v>254</v>
      </c>
      <c r="C64" s="12"/>
      <c r="D64" s="22">
        <v>1.6600000000000001</v>
      </c>
      <c r="E64" s="15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7">
        <v>16</v>
      </c>
    </row>
    <row r="65" spans="1:65">
      <c r="A65" s="29"/>
      <c r="B65" s="3" t="s">
        <v>255</v>
      </c>
      <c r="C65" s="28"/>
      <c r="D65" s="11">
        <v>1.6600000000000001</v>
      </c>
      <c r="E65" s="15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7">
        <v>1.66</v>
      </c>
    </row>
    <row r="66" spans="1:65">
      <c r="A66" s="29"/>
      <c r="B66" s="3" t="s">
        <v>256</v>
      </c>
      <c r="C66" s="28"/>
      <c r="D66" s="23">
        <v>1.4142135623730807E-2</v>
      </c>
      <c r="E66" s="15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7">
        <v>15</v>
      </c>
    </row>
    <row r="67" spans="1:65">
      <c r="A67" s="29"/>
      <c r="B67" s="3" t="s">
        <v>86</v>
      </c>
      <c r="C67" s="28"/>
      <c r="D67" s="13">
        <v>8.5193588094763881E-3</v>
      </c>
      <c r="E67" s="15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29"/>
      <c r="B68" s="3" t="s">
        <v>257</v>
      </c>
      <c r="C68" s="28"/>
      <c r="D68" s="13">
        <v>2.2204460492503131E-16</v>
      </c>
      <c r="E68" s="15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29"/>
      <c r="B69" s="45" t="s">
        <v>258</v>
      </c>
      <c r="C69" s="46"/>
      <c r="D69" s="44" t="s">
        <v>259</v>
      </c>
      <c r="E69" s="15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0"/>
      <c r="C70" s="20"/>
      <c r="D70" s="20"/>
      <c r="BM70" s="55"/>
    </row>
    <row r="71" spans="1:65" ht="15">
      <c r="B71" s="8" t="s">
        <v>543</v>
      </c>
      <c r="BM71" s="27" t="s">
        <v>275</v>
      </c>
    </row>
    <row r="72" spans="1:65" ht="15">
      <c r="A72" s="24" t="s">
        <v>106</v>
      </c>
      <c r="B72" s="18" t="s">
        <v>108</v>
      </c>
      <c r="C72" s="15" t="s">
        <v>109</v>
      </c>
      <c r="D72" s="16" t="s">
        <v>295</v>
      </c>
      <c r="E72" s="15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7">
        <v>1</v>
      </c>
    </row>
    <row r="73" spans="1:65">
      <c r="A73" s="29"/>
      <c r="B73" s="19" t="s">
        <v>225</v>
      </c>
      <c r="C73" s="9" t="s">
        <v>225</v>
      </c>
      <c r="D73" s="10" t="s">
        <v>110</v>
      </c>
      <c r="E73" s="15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7" t="s">
        <v>1</v>
      </c>
    </row>
    <row r="74" spans="1:65">
      <c r="A74" s="29"/>
      <c r="B74" s="19"/>
      <c r="C74" s="9"/>
      <c r="D74" s="10" t="s">
        <v>97</v>
      </c>
      <c r="E74" s="15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7">
        <v>3</v>
      </c>
    </row>
    <row r="75" spans="1:65">
      <c r="A75" s="29"/>
      <c r="B75" s="19"/>
      <c r="C75" s="9"/>
      <c r="D75" s="25"/>
      <c r="E75" s="15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7">
        <v>3</v>
      </c>
    </row>
    <row r="76" spans="1:65">
      <c r="A76" s="29"/>
      <c r="B76" s="18">
        <v>1</v>
      </c>
      <c r="C76" s="14">
        <v>1</v>
      </c>
      <c r="D76" s="204">
        <v>0.05</v>
      </c>
      <c r="E76" s="205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  <c r="BJ76" s="206"/>
      <c r="BK76" s="206"/>
      <c r="BL76" s="206"/>
      <c r="BM76" s="207">
        <v>1</v>
      </c>
    </row>
    <row r="77" spans="1:65">
      <c r="A77" s="29"/>
      <c r="B77" s="19">
        <v>1</v>
      </c>
      <c r="C77" s="9">
        <v>2</v>
      </c>
      <c r="D77" s="23">
        <v>0.05</v>
      </c>
      <c r="E77" s="205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  <c r="BJ77" s="206"/>
      <c r="BK77" s="206"/>
      <c r="BL77" s="206"/>
      <c r="BM77" s="207">
        <v>10</v>
      </c>
    </row>
    <row r="78" spans="1:65">
      <c r="A78" s="29"/>
      <c r="B78" s="20" t="s">
        <v>254</v>
      </c>
      <c r="C78" s="12"/>
      <c r="D78" s="211">
        <v>0.05</v>
      </c>
      <c r="E78" s="205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  <c r="BJ78" s="206"/>
      <c r="BK78" s="206"/>
      <c r="BL78" s="206"/>
      <c r="BM78" s="207">
        <v>16</v>
      </c>
    </row>
    <row r="79" spans="1:65">
      <c r="A79" s="29"/>
      <c r="B79" s="3" t="s">
        <v>255</v>
      </c>
      <c r="C79" s="28"/>
      <c r="D79" s="23">
        <v>0.05</v>
      </c>
      <c r="E79" s="205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  <c r="BJ79" s="206"/>
      <c r="BK79" s="206"/>
      <c r="BL79" s="206"/>
      <c r="BM79" s="207">
        <v>0.05</v>
      </c>
    </row>
    <row r="80" spans="1:65">
      <c r="A80" s="29"/>
      <c r="B80" s="3" t="s">
        <v>256</v>
      </c>
      <c r="C80" s="28"/>
      <c r="D80" s="23">
        <v>0</v>
      </c>
      <c r="E80" s="205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  <c r="BJ80" s="206"/>
      <c r="BK80" s="206"/>
      <c r="BL80" s="206"/>
      <c r="BM80" s="207">
        <v>16</v>
      </c>
    </row>
    <row r="81" spans="1:65">
      <c r="A81" s="29"/>
      <c r="B81" s="3" t="s">
        <v>86</v>
      </c>
      <c r="C81" s="28"/>
      <c r="D81" s="13">
        <v>0</v>
      </c>
      <c r="E81" s="15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29"/>
      <c r="B82" s="3" t="s">
        <v>257</v>
      </c>
      <c r="C82" s="28"/>
      <c r="D82" s="13">
        <v>0</v>
      </c>
      <c r="E82" s="15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29"/>
      <c r="B83" s="45" t="s">
        <v>258</v>
      </c>
      <c r="C83" s="46"/>
      <c r="D83" s="44" t="s">
        <v>259</v>
      </c>
      <c r="E83" s="15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0"/>
      <c r="C84" s="20"/>
      <c r="D84" s="20"/>
      <c r="BM84" s="55"/>
    </row>
    <row r="85" spans="1:65" ht="19.5">
      <c r="B85" s="8" t="s">
        <v>544</v>
      </c>
      <c r="BM85" s="27" t="s">
        <v>275</v>
      </c>
    </row>
    <row r="86" spans="1:65" ht="19.5">
      <c r="A86" s="24" t="s">
        <v>298</v>
      </c>
      <c r="B86" s="18" t="s">
        <v>108</v>
      </c>
      <c r="C86" s="15" t="s">
        <v>109</v>
      </c>
      <c r="D86" s="16" t="s">
        <v>295</v>
      </c>
      <c r="E86" s="15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7">
        <v>1</v>
      </c>
    </row>
    <row r="87" spans="1:65">
      <c r="A87" s="29"/>
      <c r="B87" s="19" t="s">
        <v>225</v>
      </c>
      <c r="C87" s="9" t="s">
        <v>225</v>
      </c>
      <c r="D87" s="10" t="s">
        <v>110</v>
      </c>
      <c r="E87" s="15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7" t="s">
        <v>1</v>
      </c>
    </row>
    <row r="88" spans="1:65">
      <c r="A88" s="29"/>
      <c r="B88" s="19"/>
      <c r="C88" s="9"/>
      <c r="D88" s="10" t="s">
        <v>97</v>
      </c>
      <c r="E88" s="15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7">
        <v>2</v>
      </c>
    </row>
    <row r="89" spans="1:65">
      <c r="A89" s="29"/>
      <c r="B89" s="19"/>
      <c r="C89" s="9"/>
      <c r="D89" s="25"/>
      <c r="E89" s="15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7">
        <v>2</v>
      </c>
    </row>
    <row r="90" spans="1:65">
      <c r="A90" s="29"/>
      <c r="B90" s="18">
        <v>1</v>
      </c>
      <c r="C90" s="14">
        <v>1</v>
      </c>
      <c r="D90" s="21">
        <v>2.83</v>
      </c>
      <c r="E90" s="15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7">
        <v>1</v>
      </c>
    </row>
    <row r="91" spans="1:65">
      <c r="A91" s="29"/>
      <c r="B91" s="19">
        <v>1</v>
      </c>
      <c r="C91" s="9">
        <v>2</v>
      </c>
      <c r="D91" s="11">
        <v>2.86</v>
      </c>
      <c r="E91" s="15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27">
        <v>11</v>
      </c>
    </row>
    <row r="92" spans="1:65">
      <c r="A92" s="29"/>
      <c r="B92" s="20" t="s">
        <v>254</v>
      </c>
      <c r="C92" s="12"/>
      <c r="D92" s="22">
        <v>2.8449999999999998</v>
      </c>
      <c r="E92" s="15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7">
        <v>16</v>
      </c>
    </row>
    <row r="93" spans="1:65">
      <c r="A93" s="29"/>
      <c r="B93" s="3" t="s">
        <v>255</v>
      </c>
      <c r="C93" s="28"/>
      <c r="D93" s="11">
        <v>2.8449999999999998</v>
      </c>
      <c r="E93" s="15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7">
        <v>2.8450000000000002</v>
      </c>
    </row>
    <row r="94" spans="1:65">
      <c r="A94" s="29"/>
      <c r="B94" s="3" t="s">
        <v>256</v>
      </c>
      <c r="C94" s="28"/>
      <c r="D94" s="23">
        <v>2.1213203435596288E-2</v>
      </c>
      <c r="E94" s="15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7">
        <v>17</v>
      </c>
    </row>
    <row r="95" spans="1:65">
      <c r="A95" s="29"/>
      <c r="B95" s="3" t="s">
        <v>86</v>
      </c>
      <c r="C95" s="28"/>
      <c r="D95" s="13">
        <v>7.4563105221779578E-3</v>
      </c>
      <c r="E95" s="15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29"/>
      <c r="B96" s="3" t="s">
        <v>257</v>
      </c>
      <c r="C96" s="28"/>
      <c r="D96" s="13">
        <v>-1.1102230246251565E-16</v>
      </c>
      <c r="E96" s="15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29"/>
      <c r="B97" s="45" t="s">
        <v>258</v>
      </c>
      <c r="C97" s="46"/>
      <c r="D97" s="44" t="s">
        <v>259</v>
      </c>
      <c r="E97" s="15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0"/>
      <c r="C98" s="20"/>
      <c r="D98" s="20"/>
      <c r="BM98" s="55"/>
    </row>
    <row r="99" spans="1:65" ht="19.5">
      <c r="B99" s="8" t="s">
        <v>545</v>
      </c>
      <c r="BM99" s="27" t="s">
        <v>275</v>
      </c>
    </row>
    <row r="100" spans="1:65" ht="19.5">
      <c r="A100" s="24" t="s">
        <v>299</v>
      </c>
      <c r="B100" s="18" t="s">
        <v>108</v>
      </c>
      <c r="C100" s="15" t="s">
        <v>109</v>
      </c>
      <c r="D100" s="16" t="s">
        <v>295</v>
      </c>
      <c r="E100" s="15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7">
        <v>1</v>
      </c>
    </row>
    <row r="101" spans="1:65">
      <c r="A101" s="29"/>
      <c r="B101" s="19" t="s">
        <v>225</v>
      </c>
      <c r="C101" s="9" t="s">
        <v>225</v>
      </c>
      <c r="D101" s="10" t="s">
        <v>110</v>
      </c>
      <c r="E101" s="15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7" t="s">
        <v>1</v>
      </c>
    </row>
    <row r="102" spans="1:65">
      <c r="A102" s="29"/>
      <c r="B102" s="19"/>
      <c r="C102" s="9"/>
      <c r="D102" s="10" t="s">
        <v>97</v>
      </c>
      <c r="E102" s="15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7">
        <v>3</v>
      </c>
    </row>
    <row r="103" spans="1:65">
      <c r="A103" s="29"/>
      <c r="B103" s="19"/>
      <c r="C103" s="9"/>
      <c r="D103" s="25"/>
      <c r="E103" s="15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7">
        <v>3</v>
      </c>
    </row>
    <row r="104" spans="1:65">
      <c r="A104" s="29"/>
      <c r="B104" s="18">
        <v>1</v>
      </c>
      <c r="C104" s="14">
        <v>1</v>
      </c>
      <c r="D104" s="204">
        <v>0.19800000000000001</v>
      </c>
      <c r="E104" s="205"/>
      <c r="F104" s="206"/>
      <c r="G104" s="206"/>
      <c r="H104" s="206"/>
      <c r="I104" s="206"/>
      <c r="J104" s="206"/>
      <c r="K104" s="206"/>
      <c r="L104" s="206"/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  <c r="BJ104" s="206"/>
      <c r="BK104" s="206"/>
      <c r="BL104" s="206"/>
      <c r="BM104" s="207">
        <v>1</v>
      </c>
    </row>
    <row r="105" spans="1:65">
      <c r="A105" s="29"/>
      <c r="B105" s="19">
        <v>1</v>
      </c>
      <c r="C105" s="9">
        <v>2</v>
      </c>
      <c r="D105" s="23">
        <v>0.2</v>
      </c>
      <c r="E105" s="205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  <c r="BJ105" s="206"/>
      <c r="BK105" s="206"/>
      <c r="BL105" s="206"/>
      <c r="BM105" s="207">
        <v>12</v>
      </c>
    </row>
    <row r="106" spans="1:65">
      <c r="A106" s="29"/>
      <c r="B106" s="20" t="s">
        <v>254</v>
      </c>
      <c r="C106" s="12"/>
      <c r="D106" s="211">
        <v>0.19900000000000001</v>
      </c>
      <c r="E106" s="205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  <c r="BJ106" s="206"/>
      <c r="BK106" s="206"/>
      <c r="BL106" s="206"/>
      <c r="BM106" s="207">
        <v>16</v>
      </c>
    </row>
    <row r="107" spans="1:65">
      <c r="A107" s="29"/>
      <c r="B107" s="3" t="s">
        <v>255</v>
      </c>
      <c r="C107" s="28"/>
      <c r="D107" s="23">
        <v>0.19900000000000001</v>
      </c>
      <c r="E107" s="205"/>
      <c r="F107" s="206"/>
      <c r="G107" s="206"/>
      <c r="H107" s="206"/>
      <c r="I107" s="206"/>
      <c r="J107" s="206"/>
      <c r="K107" s="206"/>
      <c r="L107" s="206"/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  <c r="BJ107" s="206"/>
      <c r="BK107" s="206"/>
      <c r="BL107" s="206"/>
      <c r="BM107" s="207">
        <v>0.19900000000000001</v>
      </c>
    </row>
    <row r="108" spans="1:65">
      <c r="A108" s="29"/>
      <c r="B108" s="3" t="s">
        <v>256</v>
      </c>
      <c r="C108" s="28"/>
      <c r="D108" s="23">
        <v>1.4142135623730963E-3</v>
      </c>
      <c r="E108" s="205"/>
      <c r="F108" s="206"/>
      <c r="G108" s="206"/>
      <c r="H108" s="206"/>
      <c r="I108" s="206"/>
      <c r="J108" s="206"/>
      <c r="K108" s="206"/>
      <c r="L108" s="206"/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  <c r="BJ108" s="206"/>
      <c r="BK108" s="206"/>
      <c r="BL108" s="206"/>
      <c r="BM108" s="207">
        <v>18</v>
      </c>
    </row>
    <row r="109" spans="1:65">
      <c r="A109" s="29"/>
      <c r="B109" s="3" t="s">
        <v>86</v>
      </c>
      <c r="C109" s="28"/>
      <c r="D109" s="13">
        <v>7.1066008159452075E-3</v>
      </c>
      <c r="E109" s="15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29"/>
      <c r="B110" s="3" t="s">
        <v>257</v>
      </c>
      <c r="C110" s="28"/>
      <c r="D110" s="13">
        <v>0</v>
      </c>
      <c r="E110" s="15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29"/>
      <c r="B111" s="45" t="s">
        <v>258</v>
      </c>
      <c r="C111" s="46"/>
      <c r="D111" s="44" t="s">
        <v>259</v>
      </c>
      <c r="E111" s="15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0"/>
      <c r="C112" s="20"/>
      <c r="D112" s="20"/>
      <c r="BM112" s="55"/>
    </row>
    <row r="113" spans="1:65" ht="19.5">
      <c r="B113" s="8" t="s">
        <v>546</v>
      </c>
      <c r="BM113" s="27" t="s">
        <v>275</v>
      </c>
    </row>
    <row r="114" spans="1:65" ht="19.5">
      <c r="A114" s="24" t="s">
        <v>300</v>
      </c>
      <c r="B114" s="18" t="s">
        <v>108</v>
      </c>
      <c r="C114" s="15" t="s">
        <v>109</v>
      </c>
      <c r="D114" s="16" t="s">
        <v>295</v>
      </c>
      <c r="E114" s="15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>
        <v>1</v>
      </c>
    </row>
    <row r="115" spans="1:65">
      <c r="A115" s="29"/>
      <c r="B115" s="19" t="s">
        <v>225</v>
      </c>
      <c r="C115" s="9" t="s">
        <v>225</v>
      </c>
      <c r="D115" s="10" t="s">
        <v>110</v>
      </c>
      <c r="E115" s="15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 t="s">
        <v>1</v>
      </c>
    </row>
    <row r="116" spans="1:65">
      <c r="A116" s="29"/>
      <c r="B116" s="19"/>
      <c r="C116" s="9"/>
      <c r="D116" s="10" t="s">
        <v>97</v>
      </c>
      <c r="E116" s="15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7">
        <v>2</v>
      </c>
    </row>
    <row r="117" spans="1:65">
      <c r="A117" s="29"/>
      <c r="B117" s="19"/>
      <c r="C117" s="9"/>
      <c r="D117" s="25"/>
      <c r="E117" s="15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7">
        <v>2</v>
      </c>
    </row>
    <row r="118" spans="1:65">
      <c r="A118" s="29"/>
      <c r="B118" s="18">
        <v>1</v>
      </c>
      <c r="C118" s="14">
        <v>1</v>
      </c>
      <c r="D118" s="21">
        <v>64.11</v>
      </c>
      <c r="E118" s="15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7">
        <v>1</v>
      </c>
    </row>
    <row r="119" spans="1:65">
      <c r="A119" s="29"/>
      <c r="B119" s="19">
        <v>1</v>
      </c>
      <c r="C119" s="9">
        <v>2</v>
      </c>
      <c r="D119" s="11">
        <v>64.02</v>
      </c>
      <c r="E119" s="15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7">
        <v>9</v>
      </c>
    </row>
    <row r="120" spans="1:65">
      <c r="A120" s="29"/>
      <c r="B120" s="20" t="s">
        <v>254</v>
      </c>
      <c r="C120" s="12"/>
      <c r="D120" s="22">
        <v>64.064999999999998</v>
      </c>
      <c r="E120" s="15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7">
        <v>16</v>
      </c>
    </row>
    <row r="121" spans="1:65">
      <c r="A121" s="29"/>
      <c r="B121" s="3" t="s">
        <v>255</v>
      </c>
      <c r="C121" s="28"/>
      <c r="D121" s="11">
        <v>64.064999999999998</v>
      </c>
      <c r="E121" s="15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7">
        <v>64.064999999999998</v>
      </c>
    </row>
    <row r="122" spans="1:65">
      <c r="A122" s="29"/>
      <c r="B122" s="3" t="s">
        <v>256</v>
      </c>
      <c r="C122" s="28"/>
      <c r="D122" s="23">
        <v>6.3639610306791689E-2</v>
      </c>
      <c r="E122" s="15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7">
        <v>15</v>
      </c>
    </row>
    <row r="123" spans="1:65">
      <c r="A123" s="29"/>
      <c r="B123" s="3" t="s">
        <v>86</v>
      </c>
      <c r="C123" s="28"/>
      <c r="D123" s="13">
        <v>9.9336002976339183E-4</v>
      </c>
      <c r="E123" s="15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29"/>
      <c r="B124" s="3" t="s">
        <v>257</v>
      </c>
      <c r="C124" s="28"/>
      <c r="D124" s="13">
        <v>0</v>
      </c>
      <c r="E124" s="15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29"/>
      <c r="B125" s="45" t="s">
        <v>258</v>
      </c>
      <c r="C125" s="46"/>
      <c r="D125" s="44" t="s">
        <v>259</v>
      </c>
      <c r="E125" s="15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0"/>
      <c r="C126" s="20"/>
      <c r="D126" s="20"/>
      <c r="BM126" s="55"/>
    </row>
    <row r="127" spans="1:65" ht="19.5">
      <c r="B127" s="8" t="s">
        <v>547</v>
      </c>
      <c r="BM127" s="27" t="s">
        <v>275</v>
      </c>
    </row>
    <row r="128" spans="1:65" ht="19.5">
      <c r="A128" s="24" t="s">
        <v>301</v>
      </c>
      <c r="B128" s="18" t="s">
        <v>108</v>
      </c>
      <c r="C128" s="15" t="s">
        <v>109</v>
      </c>
      <c r="D128" s="16" t="s">
        <v>295</v>
      </c>
      <c r="E128" s="15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7">
        <v>1</v>
      </c>
    </row>
    <row r="129" spans="1:65">
      <c r="A129" s="29"/>
      <c r="B129" s="19" t="s">
        <v>225</v>
      </c>
      <c r="C129" s="9" t="s">
        <v>225</v>
      </c>
      <c r="D129" s="10" t="s">
        <v>110</v>
      </c>
      <c r="E129" s="15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7" t="s">
        <v>1</v>
      </c>
    </row>
    <row r="130" spans="1:65">
      <c r="A130" s="29"/>
      <c r="B130" s="19"/>
      <c r="C130" s="9"/>
      <c r="D130" s="10" t="s">
        <v>97</v>
      </c>
      <c r="E130" s="15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7">
        <v>2</v>
      </c>
    </row>
    <row r="131" spans="1:65">
      <c r="A131" s="29"/>
      <c r="B131" s="19"/>
      <c r="C131" s="9"/>
      <c r="D131" s="25"/>
      <c r="E131" s="15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>
        <v>2</v>
      </c>
    </row>
    <row r="132" spans="1:65">
      <c r="A132" s="29"/>
      <c r="B132" s="18">
        <v>1</v>
      </c>
      <c r="C132" s="14">
        <v>1</v>
      </c>
      <c r="D132" s="21">
        <v>3.01</v>
      </c>
      <c r="E132" s="15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7">
        <v>1</v>
      </c>
    </row>
    <row r="133" spans="1:65">
      <c r="A133" s="29"/>
      <c r="B133" s="19">
        <v>1</v>
      </c>
      <c r="C133" s="9">
        <v>2</v>
      </c>
      <c r="D133" s="11">
        <v>3</v>
      </c>
      <c r="E133" s="15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7">
        <v>10</v>
      </c>
    </row>
    <row r="134" spans="1:65">
      <c r="A134" s="29"/>
      <c r="B134" s="20" t="s">
        <v>254</v>
      </c>
      <c r="C134" s="12"/>
      <c r="D134" s="22">
        <v>3.0049999999999999</v>
      </c>
      <c r="E134" s="15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7">
        <v>16</v>
      </c>
    </row>
    <row r="135" spans="1:65">
      <c r="A135" s="29"/>
      <c r="B135" s="3" t="s">
        <v>255</v>
      </c>
      <c r="C135" s="28"/>
      <c r="D135" s="11">
        <v>3.0049999999999999</v>
      </c>
      <c r="E135" s="15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7">
        <v>3.0049999999999999</v>
      </c>
    </row>
    <row r="136" spans="1:65">
      <c r="A136" s="29"/>
      <c r="B136" s="3" t="s">
        <v>256</v>
      </c>
      <c r="C136" s="28"/>
      <c r="D136" s="23">
        <v>7.0710678118653244E-3</v>
      </c>
      <c r="E136" s="15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7">
        <v>16</v>
      </c>
    </row>
    <row r="137" spans="1:65">
      <c r="A137" s="29"/>
      <c r="B137" s="3" t="s">
        <v>86</v>
      </c>
      <c r="C137" s="28"/>
      <c r="D137" s="13">
        <v>2.3531007693395425E-3</v>
      </c>
      <c r="E137" s="15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29"/>
      <c r="B138" s="3" t="s">
        <v>257</v>
      </c>
      <c r="C138" s="28"/>
      <c r="D138" s="13">
        <v>0</v>
      </c>
      <c r="E138" s="15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29"/>
      <c r="B139" s="45" t="s">
        <v>258</v>
      </c>
      <c r="C139" s="46"/>
      <c r="D139" s="44" t="s">
        <v>259</v>
      </c>
      <c r="E139" s="15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0"/>
      <c r="C140" s="20"/>
      <c r="D140" s="20"/>
      <c r="BM140" s="55"/>
    </row>
    <row r="141" spans="1:65" ht="19.5">
      <c r="B141" s="8" t="s">
        <v>548</v>
      </c>
      <c r="BM141" s="27" t="s">
        <v>275</v>
      </c>
    </row>
    <row r="142" spans="1:65" ht="19.5">
      <c r="A142" s="24" t="s">
        <v>302</v>
      </c>
      <c r="B142" s="18" t="s">
        <v>108</v>
      </c>
      <c r="C142" s="15" t="s">
        <v>109</v>
      </c>
      <c r="D142" s="16" t="s">
        <v>295</v>
      </c>
      <c r="E142" s="15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7">
        <v>1</v>
      </c>
    </row>
    <row r="143" spans="1:65">
      <c r="A143" s="29"/>
      <c r="B143" s="19" t="s">
        <v>225</v>
      </c>
      <c r="C143" s="9" t="s">
        <v>225</v>
      </c>
      <c r="D143" s="10" t="s">
        <v>110</v>
      </c>
      <c r="E143" s="15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7" t="s">
        <v>1</v>
      </c>
    </row>
    <row r="144" spans="1:65">
      <c r="A144" s="29"/>
      <c r="B144" s="19"/>
      <c r="C144" s="9"/>
      <c r="D144" s="10" t="s">
        <v>97</v>
      </c>
      <c r="E144" s="15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7">
        <v>3</v>
      </c>
    </row>
    <row r="145" spans="1:65">
      <c r="A145" s="29"/>
      <c r="B145" s="19"/>
      <c r="C145" s="9"/>
      <c r="D145" s="25"/>
      <c r="E145" s="15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7">
        <v>3</v>
      </c>
    </row>
    <row r="146" spans="1:65">
      <c r="A146" s="29"/>
      <c r="B146" s="18">
        <v>1</v>
      </c>
      <c r="C146" s="14">
        <v>1</v>
      </c>
      <c r="D146" s="204">
        <v>0.56999999999999995</v>
      </c>
      <c r="E146" s="205"/>
      <c r="F146" s="206"/>
      <c r="G146" s="206"/>
      <c r="H146" s="206"/>
      <c r="I146" s="206"/>
      <c r="J146" s="206"/>
      <c r="K146" s="206"/>
      <c r="L146" s="206"/>
      <c r="M146" s="206"/>
      <c r="N146" s="206"/>
      <c r="O146" s="206"/>
      <c r="P146" s="206"/>
      <c r="Q146" s="206"/>
      <c r="R146" s="206"/>
      <c r="S146" s="206"/>
      <c r="T146" s="206"/>
      <c r="U146" s="206"/>
      <c r="V146" s="206"/>
      <c r="W146" s="206"/>
      <c r="X146" s="206"/>
      <c r="Y146" s="206"/>
      <c r="Z146" s="206"/>
      <c r="AA146" s="206"/>
      <c r="AB146" s="206"/>
      <c r="AC146" s="206"/>
      <c r="AD146" s="206"/>
      <c r="AE146" s="206"/>
      <c r="AF146" s="206"/>
      <c r="AG146" s="206"/>
      <c r="AH146" s="206"/>
      <c r="AI146" s="206"/>
      <c r="AJ146" s="206"/>
      <c r="AK146" s="206"/>
      <c r="AL146" s="206"/>
      <c r="AM146" s="206"/>
      <c r="AN146" s="206"/>
      <c r="AO146" s="206"/>
      <c r="AP146" s="206"/>
      <c r="AQ146" s="206"/>
      <c r="AR146" s="206"/>
      <c r="AS146" s="206"/>
      <c r="AT146" s="206"/>
      <c r="AU146" s="206"/>
      <c r="AV146" s="206"/>
      <c r="AW146" s="206"/>
      <c r="AX146" s="206"/>
      <c r="AY146" s="206"/>
      <c r="AZ146" s="206"/>
      <c r="BA146" s="206"/>
      <c r="BB146" s="206"/>
      <c r="BC146" s="206"/>
      <c r="BD146" s="206"/>
      <c r="BE146" s="206"/>
      <c r="BF146" s="206"/>
      <c r="BG146" s="206"/>
      <c r="BH146" s="206"/>
      <c r="BI146" s="206"/>
      <c r="BJ146" s="206"/>
      <c r="BK146" s="206"/>
      <c r="BL146" s="206"/>
      <c r="BM146" s="207">
        <v>1</v>
      </c>
    </row>
    <row r="147" spans="1:65">
      <c r="A147" s="29"/>
      <c r="B147" s="19">
        <v>1</v>
      </c>
      <c r="C147" s="9">
        <v>2</v>
      </c>
      <c r="D147" s="23">
        <v>0.57999999999999996</v>
      </c>
      <c r="E147" s="205"/>
      <c r="F147" s="206"/>
      <c r="G147" s="206"/>
      <c r="H147" s="206"/>
      <c r="I147" s="206"/>
      <c r="J147" s="206"/>
      <c r="K147" s="206"/>
      <c r="L147" s="206"/>
      <c r="M147" s="206"/>
      <c r="N147" s="206"/>
      <c r="O147" s="206"/>
      <c r="P147" s="206"/>
      <c r="Q147" s="206"/>
      <c r="R147" s="206"/>
      <c r="S147" s="206"/>
      <c r="T147" s="206"/>
      <c r="U147" s="206"/>
      <c r="V147" s="206"/>
      <c r="W147" s="206"/>
      <c r="X147" s="206"/>
      <c r="Y147" s="206"/>
      <c r="Z147" s="206"/>
      <c r="AA147" s="206"/>
      <c r="AB147" s="206"/>
      <c r="AC147" s="206"/>
      <c r="AD147" s="206"/>
      <c r="AE147" s="206"/>
      <c r="AF147" s="206"/>
      <c r="AG147" s="206"/>
      <c r="AH147" s="206"/>
      <c r="AI147" s="206"/>
      <c r="AJ147" s="206"/>
      <c r="AK147" s="206"/>
      <c r="AL147" s="206"/>
      <c r="AM147" s="206"/>
      <c r="AN147" s="206"/>
      <c r="AO147" s="206"/>
      <c r="AP147" s="206"/>
      <c r="AQ147" s="206"/>
      <c r="AR147" s="206"/>
      <c r="AS147" s="206"/>
      <c r="AT147" s="206"/>
      <c r="AU147" s="206"/>
      <c r="AV147" s="206"/>
      <c r="AW147" s="206"/>
      <c r="AX147" s="206"/>
      <c r="AY147" s="206"/>
      <c r="AZ147" s="206"/>
      <c r="BA147" s="206"/>
      <c r="BB147" s="206"/>
      <c r="BC147" s="206"/>
      <c r="BD147" s="206"/>
      <c r="BE147" s="206"/>
      <c r="BF147" s="206"/>
      <c r="BG147" s="206"/>
      <c r="BH147" s="206"/>
      <c r="BI147" s="206"/>
      <c r="BJ147" s="206"/>
      <c r="BK147" s="206"/>
      <c r="BL147" s="206"/>
      <c r="BM147" s="207">
        <v>11</v>
      </c>
    </row>
    <row r="148" spans="1:65">
      <c r="A148" s="29"/>
      <c r="B148" s="20" t="s">
        <v>254</v>
      </c>
      <c r="C148" s="12"/>
      <c r="D148" s="211">
        <v>0.57499999999999996</v>
      </c>
      <c r="E148" s="205"/>
      <c r="F148" s="206"/>
      <c r="G148" s="206"/>
      <c r="H148" s="206"/>
      <c r="I148" s="206"/>
      <c r="J148" s="206"/>
      <c r="K148" s="206"/>
      <c r="L148" s="206"/>
      <c r="M148" s="206"/>
      <c r="N148" s="206"/>
      <c r="O148" s="206"/>
      <c r="P148" s="206"/>
      <c r="Q148" s="206"/>
      <c r="R148" s="206"/>
      <c r="S148" s="206"/>
      <c r="T148" s="206"/>
      <c r="U148" s="206"/>
      <c r="V148" s="206"/>
      <c r="W148" s="206"/>
      <c r="X148" s="206"/>
      <c r="Y148" s="206"/>
      <c r="Z148" s="206"/>
      <c r="AA148" s="206"/>
      <c r="AB148" s="206"/>
      <c r="AC148" s="206"/>
      <c r="AD148" s="206"/>
      <c r="AE148" s="206"/>
      <c r="AF148" s="206"/>
      <c r="AG148" s="206"/>
      <c r="AH148" s="206"/>
      <c r="AI148" s="206"/>
      <c r="AJ148" s="206"/>
      <c r="AK148" s="206"/>
      <c r="AL148" s="206"/>
      <c r="AM148" s="206"/>
      <c r="AN148" s="206"/>
      <c r="AO148" s="206"/>
      <c r="AP148" s="206"/>
      <c r="AQ148" s="206"/>
      <c r="AR148" s="206"/>
      <c r="AS148" s="206"/>
      <c r="AT148" s="206"/>
      <c r="AU148" s="206"/>
      <c r="AV148" s="206"/>
      <c r="AW148" s="206"/>
      <c r="AX148" s="206"/>
      <c r="AY148" s="206"/>
      <c r="AZ148" s="206"/>
      <c r="BA148" s="206"/>
      <c r="BB148" s="206"/>
      <c r="BC148" s="206"/>
      <c r="BD148" s="206"/>
      <c r="BE148" s="206"/>
      <c r="BF148" s="206"/>
      <c r="BG148" s="206"/>
      <c r="BH148" s="206"/>
      <c r="BI148" s="206"/>
      <c r="BJ148" s="206"/>
      <c r="BK148" s="206"/>
      <c r="BL148" s="206"/>
      <c r="BM148" s="207">
        <v>16</v>
      </c>
    </row>
    <row r="149" spans="1:65">
      <c r="A149" s="29"/>
      <c r="B149" s="3" t="s">
        <v>255</v>
      </c>
      <c r="C149" s="28"/>
      <c r="D149" s="23">
        <v>0.57499999999999996</v>
      </c>
      <c r="E149" s="205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6"/>
      <c r="U149" s="206"/>
      <c r="V149" s="206"/>
      <c r="W149" s="206"/>
      <c r="X149" s="206"/>
      <c r="Y149" s="206"/>
      <c r="Z149" s="206"/>
      <c r="AA149" s="206"/>
      <c r="AB149" s="206"/>
      <c r="AC149" s="206"/>
      <c r="AD149" s="206"/>
      <c r="AE149" s="206"/>
      <c r="AF149" s="206"/>
      <c r="AG149" s="206"/>
      <c r="AH149" s="206"/>
      <c r="AI149" s="206"/>
      <c r="AJ149" s="206"/>
      <c r="AK149" s="206"/>
      <c r="AL149" s="206"/>
      <c r="AM149" s="206"/>
      <c r="AN149" s="206"/>
      <c r="AO149" s="206"/>
      <c r="AP149" s="206"/>
      <c r="AQ149" s="206"/>
      <c r="AR149" s="206"/>
      <c r="AS149" s="206"/>
      <c r="AT149" s="206"/>
      <c r="AU149" s="206"/>
      <c r="AV149" s="206"/>
      <c r="AW149" s="206"/>
      <c r="AX149" s="206"/>
      <c r="AY149" s="206"/>
      <c r="AZ149" s="206"/>
      <c r="BA149" s="206"/>
      <c r="BB149" s="206"/>
      <c r="BC149" s="206"/>
      <c r="BD149" s="206"/>
      <c r="BE149" s="206"/>
      <c r="BF149" s="206"/>
      <c r="BG149" s="206"/>
      <c r="BH149" s="206"/>
      <c r="BI149" s="206"/>
      <c r="BJ149" s="206"/>
      <c r="BK149" s="206"/>
      <c r="BL149" s="206"/>
      <c r="BM149" s="207">
        <v>0.57499999999999996</v>
      </c>
    </row>
    <row r="150" spans="1:65">
      <c r="A150" s="29"/>
      <c r="B150" s="3" t="s">
        <v>256</v>
      </c>
      <c r="C150" s="28"/>
      <c r="D150" s="23">
        <v>7.0710678118654814E-3</v>
      </c>
      <c r="E150" s="205"/>
      <c r="F150" s="206"/>
      <c r="G150" s="206"/>
      <c r="H150" s="206"/>
      <c r="I150" s="206"/>
      <c r="J150" s="206"/>
      <c r="K150" s="206"/>
      <c r="L150" s="206"/>
      <c r="M150" s="206"/>
      <c r="N150" s="206"/>
      <c r="O150" s="206"/>
      <c r="P150" s="206"/>
      <c r="Q150" s="206"/>
      <c r="R150" s="206"/>
      <c r="S150" s="206"/>
      <c r="T150" s="206"/>
      <c r="U150" s="206"/>
      <c r="V150" s="206"/>
      <c r="W150" s="206"/>
      <c r="X150" s="206"/>
      <c r="Y150" s="206"/>
      <c r="Z150" s="206"/>
      <c r="AA150" s="206"/>
      <c r="AB150" s="206"/>
      <c r="AC150" s="206"/>
      <c r="AD150" s="206"/>
      <c r="AE150" s="206"/>
      <c r="AF150" s="206"/>
      <c r="AG150" s="206"/>
      <c r="AH150" s="206"/>
      <c r="AI150" s="206"/>
      <c r="AJ150" s="206"/>
      <c r="AK150" s="206"/>
      <c r="AL150" s="206"/>
      <c r="AM150" s="206"/>
      <c r="AN150" s="206"/>
      <c r="AO150" s="206"/>
      <c r="AP150" s="206"/>
      <c r="AQ150" s="206"/>
      <c r="AR150" s="206"/>
      <c r="AS150" s="206"/>
      <c r="AT150" s="206"/>
      <c r="AU150" s="206"/>
      <c r="AV150" s="206"/>
      <c r="AW150" s="206"/>
      <c r="AX150" s="206"/>
      <c r="AY150" s="206"/>
      <c r="AZ150" s="206"/>
      <c r="BA150" s="206"/>
      <c r="BB150" s="206"/>
      <c r="BC150" s="206"/>
      <c r="BD150" s="206"/>
      <c r="BE150" s="206"/>
      <c r="BF150" s="206"/>
      <c r="BG150" s="206"/>
      <c r="BH150" s="206"/>
      <c r="BI150" s="206"/>
      <c r="BJ150" s="206"/>
      <c r="BK150" s="206"/>
      <c r="BL150" s="206"/>
      <c r="BM150" s="207">
        <v>17</v>
      </c>
    </row>
    <row r="151" spans="1:65">
      <c r="A151" s="29"/>
      <c r="B151" s="3" t="s">
        <v>86</v>
      </c>
      <c r="C151" s="28"/>
      <c r="D151" s="13">
        <v>1.2297509238026924E-2</v>
      </c>
      <c r="E151" s="15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29"/>
      <c r="B152" s="3" t="s">
        <v>257</v>
      </c>
      <c r="C152" s="28"/>
      <c r="D152" s="13">
        <v>0</v>
      </c>
      <c r="E152" s="15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29"/>
      <c r="B153" s="45" t="s">
        <v>258</v>
      </c>
      <c r="C153" s="46"/>
      <c r="D153" s="44" t="s">
        <v>259</v>
      </c>
      <c r="E153" s="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0"/>
      <c r="C154" s="20"/>
      <c r="D154" s="20"/>
      <c r="BM154" s="55"/>
    </row>
    <row r="155" spans="1:65">
      <c r="BM155" s="55"/>
    </row>
    <row r="156" spans="1:65">
      <c r="BM156" s="55"/>
    </row>
    <row r="157" spans="1:65">
      <c r="BM157" s="55"/>
    </row>
    <row r="158" spans="1:65">
      <c r="BM158" s="55"/>
    </row>
    <row r="159" spans="1:65">
      <c r="BM159" s="55"/>
    </row>
    <row r="160" spans="1:65">
      <c r="BM160" s="55"/>
    </row>
    <row r="161" spans="65:65">
      <c r="BM161" s="55"/>
    </row>
    <row r="162" spans="65:65">
      <c r="BM162" s="55"/>
    </row>
    <row r="163" spans="65:65">
      <c r="BM163" s="55"/>
    </row>
    <row r="164" spans="65:65">
      <c r="BM164" s="55"/>
    </row>
    <row r="165" spans="65:65">
      <c r="BM165" s="55"/>
    </row>
    <row r="166" spans="65:65">
      <c r="BM166" s="55"/>
    </row>
    <row r="167" spans="65:65">
      <c r="BM167" s="55"/>
    </row>
    <row r="168" spans="65:65">
      <c r="BM168" s="55"/>
    </row>
    <row r="169" spans="65:65">
      <c r="BM169" s="55"/>
    </row>
    <row r="170" spans="65:65">
      <c r="BM170" s="55"/>
    </row>
    <row r="171" spans="65:65">
      <c r="BM171" s="55"/>
    </row>
    <row r="172" spans="65:65">
      <c r="BM172" s="55"/>
    </row>
    <row r="173" spans="65:65">
      <c r="BM173" s="55"/>
    </row>
    <row r="174" spans="65:65">
      <c r="BM174" s="55"/>
    </row>
    <row r="175" spans="65:65">
      <c r="BM175" s="55"/>
    </row>
    <row r="176" spans="65:65">
      <c r="BM176" s="55"/>
    </row>
    <row r="177" spans="65:65">
      <c r="BM177" s="55"/>
    </row>
    <row r="178" spans="65:65">
      <c r="BM178" s="55"/>
    </row>
    <row r="179" spans="65:65">
      <c r="BM179" s="55"/>
    </row>
    <row r="180" spans="65:65">
      <c r="BM180" s="55"/>
    </row>
    <row r="181" spans="65:65">
      <c r="BM181" s="55"/>
    </row>
    <row r="182" spans="65:65">
      <c r="BM182" s="55"/>
    </row>
    <row r="183" spans="65:65">
      <c r="BM183" s="55"/>
    </row>
    <row r="184" spans="65:65">
      <c r="BM184" s="55"/>
    </row>
    <row r="185" spans="65:65">
      <c r="BM185" s="55"/>
    </row>
    <row r="186" spans="65:65">
      <c r="BM186" s="55"/>
    </row>
    <row r="187" spans="65:65">
      <c r="BM187" s="55"/>
    </row>
    <row r="188" spans="65:65">
      <c r="BM188" s="55"/>
    </row>
    <row r="189" spans="65:65">
      <c r="BM189" s="55"/>
    </row>
    <row r="190" spans="65:65">
      <c r="BM190" s="55"/>
    </row>
    <row r="191" spans="65:65">
      <c r="BM191" s="55"/>
    </row>
    <row r="192" spans="65:65">
      <c r="BM192" s="55"/>
    </row>
    <row r="193" spans="65:65">
      <c r="BM193" s="55"/>
    </row>
    <row r="194" spans="65:65">
      <c r="BM194" s="55"/>
    </row>
    <row r="195" spans="65:65">
      <c r="BM195" s="55"/>
    </row>
    <row r="196" spans="65:65">
      <c r="BM196" s="55"/>
    </row>
    <row r="197" spans="65:65">
      <c r="BM197" s="55"/>
    </row>
    <row r="198" spans="65:65">
      <c r="BM198" s="55"/>
    </row>
    <row r="199" spans="65:65">
      <c r="BM199" s="55"/>
    </row>
    <row r="200" spans="65:65">
      <c r="BM200" s="55"/>
    </row>
    <row r="201" spans="65:65">
      <c r="BM201" s="55"/>
    </row>
    <row r="202" spans="65:65">
      <c r="BM202" s="55"/>
    </row>
    <row r="203" spans="65:65">
      <c r="BM203" s="55"/>
    </row>
    <row r="204" spans="65:65">
      <c r="BM204" s="55"/>
    </row>
    <row r="205" spans="65:65">
      <c r="BM205" s="55"/>
    </row>
    <row r="206" spans="65:65">
      <c r="BM206" s="55"/>
    </row>
    <row r="207" spans="65:65">
      <c r="BM207" s="56"/>
    </row>
    <row r="208" spans="65:65">
      <c r="BM208" s="57"/>
    </row>
    <row r="209" spans="65:65">
      <c r="BM209" s="57"/>
    </row>
    <row r="210" spans="65:65">
      <c r="BM210" s="57"/>
    </row>
    <row r="211" spans="65:65">
      <c r="BM211" s="57"/>
    </row>
    <row r="212" spans="65:65">
      <c r="BM212" s="57"/>
    </row>
    <row r="213" spans="65:65">
      <c r="BM213" s="57"/>
    </row>
    <row r="214" spans="65:65">
      <c r="BM214" s="57"/>
    </row>
    <row r="215" spans="65:65">
      <c r="BM215" s="57"/>
    </row>
    <row r="216" spans="65:65">
      <c r="BM216" s="57"/>
    </row>
    <row r="217" spans="65:65">
      <c r="BM217" s="57"/>
    </row>
    <row r="218" spans="65:65">
      <c r="BM218" s="57"/>
    </row>
    <row r="219" spans="65:65">
      <c r="BM219" s="57"/>
    </row>
    <row r="220" spans="65:65">
      <c r="BM220" s="57"/>
    </row>
    <row r="221" spans="65:65">
      <c r="BM221" s="57"/>
    </row>
    <row r="222" spans="65:65">
      <c r="BM222" s="57"/>
    </row>
    <row r="223" spans="65:65">
      <c r="BM223" s="57"/>
    </row>
    <row r="224" spans="65:65">
      <c r="BM224" s="57"/>
    </row>
    <row r="225" spans="65:65">
      <c r="BM225" s="57"/>
    </row>
    <row r="226" spans="65:65">
      <c r="BM226" s="57"/>
    </row>
    <row r="227" spans="65:65">
      <c r="BM227" s="57"/>
    </row>
    <row r="228" spans="65:65">
      <c r="BM228" s="57"/>
    </row>
    <row r="229" spans="65:65">
      <c r="BM229" s="57"/>
    </row>
    <row r="230" spans="65:65">
      <c r="BM230" s="57"/>
    </row>
    <row r="231" spans="65:65">
      <c r="BM231" s="57"/>
    </row>
    <row r="232" spans="65:65">
      <c r="BM232" s="57"/>
    </row>
    <row r="233" spans="65:65">
      <c r="BM233" s="57"/>
    </row>
    <row r="234" spans="65:65">
      <c r="BM234" s="57"/>
    </row>
    <row r="235" spans="65:65">
      <c r="BM235" s="57"/>
    </row>
    <row r="236" spans="65:65">
      <c r="BM236" s="57"/>
    </row>
    <row r="237" spans="65:65">
      <c r="BM237" s="57"/>
    </row>
    <row r="238" spans="65:65">
      <c r="BM238" s="57"/>
    </row>
    <row r="239" spans="65:65">
      <c r="BM239" s="57"/>
    </row>
    <row r="240" spans="65:65">
      <c r="BM240" s="57"/>
    </row>
    <row r="241" spans="65:65">
      <c r="BM241" s="57"/>
    </row>
  </sheetData>
  <dataConsolidate/>
  <conditionalFormatting sqref="B6:D7 B20:D21 B34:D35 B48:D49 B62:D63 B76:D77 B90:D91 B104:D105 B118:D119 B132:D133 B146:D147">
    <cfRule type="expression" dxfId="11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31" stopIfTrue="1">
      <formula>AND(ISBLANK(INDIRECT(Anlyt_LabRefLastCol)),ISBLANK(INDIRECT(Anlyt_LabRefThisCol)))</formula>
    </cfRule>
    <cfRule type="expression" dxfId="9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5ABC1-B3ED-4088-A6A3-AC13AD04EDB4}">
  <sheetPr codeName="Sheet16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8">
      <c r="B1" s="8" t="s">
        <v>549</v>
      </c>
      <c r="BM1" s="27" t="s">
        <v>275</v>
      </c>
    </row>
    <row r="2" spans="1:66" ht="18">
      <c r="A2" s="24" t="s">
        <v>411</v>
      </c>
      <c r="B2" s="18" t="s">
        <v>108</v>
      </c>
      <c r="C2" s="15" t="s">
        <v>109</v>
      </c>
      <c r="D2" s="16" t="s">
        <v>295</v>
      </c>
      <c r="E2" s="15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225</v>
      </c>
      <c r="C3" s="9" t="s">
        <v>225</v>
      </c>
      <c r="D3" s="10" t="s">
        <v>110</v>
      </c>
      <c r="E3" s="15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1</v>
      </c>
    </row>
    <row r="4" spans="1:66">
      <c r="A4" s="29"/>
      <c r="B4" s="19"/>
      <c r="C4" s="9"/>
      <c r="D4" s="10" t="s">
        <v>303</v>
      </c>
      <c r="E4" s="15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2</v>
      </c>
    </row>
    <row r="5" spans="1:66">
      <c r="A5" s="29"/>
      <c r="B5" s="19"/>
      <c r="C5" s="9"/>
      <c r="D5" s="25"/>
      <c r="E5" s="15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2</v>
      </c>
    </row>
    <row r="6" spans="1:66">
      <c r="A6" s="29"/>
      <c r="B6" s="18">
        <v>1</v>
      </c>
      <c r="C6" s="14">
        <v>1</v>
      </c>
      <c r="D6" s="21">
        <v>2.63</v>
      </c>
      <c r="E6" s="15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7">
        <v>1</v>
      </c>
    </row>
    <row r="7" spans="1:66">
      <c r="A7" s="29"/>
      <c r="B7" s="19">
        <v>1</v>
      </c>
      <c r="C7" s="9">
        <v>2</v>
      </c>
      <c r="D7" s="11">
        <v>2.69</v>
      </c>
      <c r="E7" s="15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7">
        <v>14</v>
      </c>
    </row>
    <row r="8" spans="1:66">
      <c r="A8" s="29"/>
      <c r="B8" s="20" t="s">
        <v>254</v>
      </c>
      <c r="C8" s="12"/>
      <c r="D8" s="22">
        <v>2.66</v>
      </c>
      <c r="E8" s="15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7">
        <v>16</v>
      </c>
    </row>
    <row r="9" spans="1:66">
      <c r="A9" s="29"/>
      <c r="B9" s="3" t="s">
        <v>255</v>
      </c>
      <c r="C9" s="28"/>
      <c r="D9" s="11">
        <v>2.66</v>
      </c>
      <c r="E9" s="15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7">
        <v>2.66</v>
      </c>
      <c r="BN9" s="27"/>
    </row>
    <row r="10" spans="1:66">
      <c r="A10" s="29"/>
      <c r="B10" s="3" t="s">
        <v>256</v>
      </c>
      <c r="C10" s="28"/>
      <c r="D10" s="23">
        <v>4.2426406871192889E-2</v>
      </c>
      <c r="E10" s="15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7">
        <v>20</v>
      </c>
    </row>
    <row r="11" spans="1:66">
      <c r="A11" s="29"/>
      <c r="B11" s="3" t="s">
        <v>86</v>
      </c>
      <c r="C11" s="28"/>
      <c r="D11" s="13">
        <v>1.5949777019245447E-2</v>
      </c>
      <c r="E11" s="15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3" t="s">
        <v>257</v>
      </c>
      <c r="C12" s="28"/>
      <c r="D12" s="13">
        <v>0</v>
      </c>
      <c r="E12" s="15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45" t="s">
        <v>258</v>
      </c>
      <c r="C13" s="46"/>
      <c r="D13" s="44" t="s">
        <v>259</v>
      </c>
      <c r="E13" s="15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0"/>
      <c r="C14" s="20"/>
      <c r="D14" s="20"/>
      <c r="BM14" s="55"/>
    </row>
    <row r="15" spans="1:66">
      <c r="BM15" s="55"/>
    </row>
    <row r="16" spans="1:66">
      <c r="BM16" s="55"/>
    </row>
    <row r="17" spans="65:65">
      <c r="BM17" s="55"/>
    </row>
    <row r="18" spans="65:65">
      <c r="BM18" s="55"/>
    </row>
    <row r="19" spans="65:65">
      <c r="BM19" s="55"/>
    </row>
    <row r="20" spans="65:65">
      <c r="BM20" s="55"/>
    </row>
    <row r="21" spans="65:65">
      <c r="BM21" s="55"/>
    </row>
    <row r="22" spans="65:65">
      <c r="BM22" s="55"/>
    </row>
    <row r="23" spans="65:65">
      <c r="BM23" s="55"/>
    </row>
    <row r="24" spans="65:65">
      <c r="BM24" s="55"/>
    </row>
    <row r="25" spans="65:65">
      <c r="BM25" s="55"/>
    </row>
    <row r="26" spans="65:65">
      <c r="BM26" s="55"/>
    </row>
    <row r="27" spans="65:65">
      <c r="BM27" s="55"/>
    </row>
    <row r="28" spans="65:65">
      <c r="BM28" s="55"/>
    </row>
    <row r="29" spans="65:65">
      <c r="BM29" s="55"/>
    </row>
    <row r="30" spans="65:65">
      <c r="BM30" s="55"/>
    </row>
    <row r="31" spans="65:65">
      <c r="BM31" s="55"/>
    </row>
    <row r="32" spans="65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0E650-AD20-4CA9-88B1-035ADC16A90D}">
  <sheetPr codeName="Sheet17"/>
  <dimension ref="A1:BN115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550</v>
      </c>
      <c r="BM1" s="27" t="s">
        <v>275</v>
      </c>
    </row>
    <row r="2" spans="1:66" ht="15">
      <c r="A2" s="24" t="s">
        <v>107</v>
      </c>
      <c r="B2" s="18" t="s">
        <v>108</v>
      </c>
      <c r="C2" s="15" t="s">
        <v>109</v>
      </c>
      <c r="D2" s="16" t="s">
        <v>295</v>
      </c>
      <c r="E2" s="15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225</v>
      </c>
      <c r="C3" s="9" t="s">
        <v>225</v>
      </c>
      <c r="D3" s="10" t="s">
        <v>110</v>
      </c>
      <c r="E3" s="15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1</v>
      </c>
    </row>
    <row r="4" spans="1:66">
      <c r="A4" s="29"/>
      <c r="B4" s="19"/>
      <c r="C4" s="9"/>
      <c r="D4" s="10" t="s">
        <v>98</v>
      </c>
      <c r="E4" s="15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5"/>
      <c r="E5" s="15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04">
        <v>0.14000000000000001</v>
      </c>
      <c r="E6" s="205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  <c r="BJ6" s="206"/>
      <c r="BK6" s="206"/>
      <c r="BL6" s="206"/>
      <c r="BM6" s="207">
        <v>1</v>
      </c>
    </row>
    <row r="7" spans="1:66">
      <c r="A7" s="29"/>
      <c r="B7" s="19">
        <v>1</v>
      </c>
      <c r="C7" s="9">
        <v>2</v>
      </c>
      <c r="D7" s="23">
        <v>0.14000000000000001</v>
      </c>
      <c r="E7" s="205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7">
        <v>16</v>
      </c>
    </row>
    <row r="8" spans="1:66">
      <c r="A8" s="29"/>
      <c r="B8" s="20" t="s">
        <v>254</v>
      </c>
      <c r="C8" s="12"/>
      <c r="D8" s="211">
        <v>0.14000000000000001</v>
      </c>
      <c r="E8" s="205"/>
      <c r="F8" s="206"/>
      <c r="G8" s="206"/>
      <c r="H8" s="206"/>
      <c r="I8" s="206"/>
      <c r="J8" s="206"/>
      <c r="K8" s="206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7">
        <v>16</v>
      </c>
    </row>
    <row r="9" spans="1:66">
      <c r="A9" s="29"/>
      <c r="B9" s="3" t="s">
        <v>255</v>
      </c>
      <c r="C9" s="28"/>
      <c r="D9" s="23">
        <v>0.14000000000000001</v>
      </c>
      <c r="E9" s="205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  <c r="BJ9" s="206"/>
      <c r="BK9" s="206"/>
      <c r="BL9" s="206"/>
      <c r="BM9" s="207">
        <v>0.14000000000000001</v>
      </c>
      <c r="BN9" s="27"/>
    </row>
    <row r="10" spans="1:66">
      <c r="A10" s="29"/>
      <c r="B10" s="3" t="s">
        <v>256</v>
      </c>
      <c r="C10" s="28"/>
      <c r="D10" s="23">
        <v>0</v>
      </c>
      <c r="E10" s="205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  <c r="BJ10" s="206"/>
      <c r="BK10" s="206"/>
      <c r="BL10" s="206"/>
      <c r="BM10" s="207">
        <v>22</v>
      </c>
    </row>
    <row r="11" spans="1:66">
      <c r="A11" s="29"/>
      <c r="B11" s="3" t="s">
        <v>86</v>
      </c>
      <c r="C11" s="28"/>
      <c r="D11" s="13">
        <v>0</v>
      </c>
      <c r="E11" s="15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3" t="s">
        <v>257</v>
      </c>
      <c r="C12" s="28"/>
      <c r="D12" s="13">
        <v>0</v>
      </c>
      <c r="E12" s="15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45" t="s">
        <v>258</v>
      </c>
      <c r="C13" s="46"/>
      <c r="D13" s="44" t="s">
        <v>259</v>
      </c>
      <c r="E13" s="15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0"/>
      <c r="C14" s="20"/>
      <c r="D14" s="20"/>
      <c r="BM14" s="55"/>
    </row>
    <row r="15" spans="1:66" ht="15">
      <c r="B15" s="8" t="s">
        <v>551</v>
      </c>
      <c r="BM15" s="27" t="s">
        <v>275</v>
      </c>
    </row>
    <row r="16" spans="1:66" ht="15">
      <c r="A16" s="24" t="s">
        <v>60</v>
      </c>
      <c r="B16" s="18" t="s">
        <v>108</v>
      </c>
      <c r="C16" s="15" t="s">
        <v>109</v>
      </c>
      <c r="D16" s="16" t="s">
        <v>295</v>
      </c>
      <c r="E16" s="15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7">
        <v>1</v>
      </c>
    </row>
    <row r="17" spans="1:65">
      <c r="A17" s="29"/>
      <c r="B17" s="19" t="s">
        <v>225</v>
      </c>
      <c r="C17" s="9" t="s">
        <v>225</v>
      </c>
      <c r="D17" s="10" t="s">
        <v>110</v>
      </c>
      <c r="E17" s="15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7" t="s">
        <v>1</v>
      </c>
    </row>
    <row r="18" spans="1:65">
      <c r="A18" s="29"/>
      <c r="B18" s="19"/>
      <c r="C18" s="9"/>
      <c r="D18" s="10" t="s">
        <v>98</v>
      </c>
      <c r="E18" s="15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7">
        <v>2</v>
      </c>
    </row>
    <row r="19" spans="1:65">
      <c r="A19" s="29"/>
      <c r="B19" s="19"/>
      <c r="C19" s="9"/>
      <c r="D19" s="25"/>
      <c r="E19" s="15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7">
        <v>2</v>
      </c>
    </row>
    <row r="20" spans="1:65">
      <c r="A20" s="29"/>
      <c r="B20" s="18">
        <v>1</v>
      </c>
      <c r="C20" s="14">
        <v>1</v>
      </c>
      <c r="D20" s="21">
        <v>1.1299999999999999</v>
      </c>
      <c r="E20" s="15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7">
        <v>1</v>
      </c>
    </row>
    <row r="21" spans="1:65">
      <c r="A21" s="29"/>
      <c r="B21" s="19">
        <v>1</v>
      </c>
      <c r="C21" s="9">
        <v>2</v>
      </c>
      <c r="D21" s="11">
        <v>1.1299999999999999</v>
      </c>
      <c r="E21" s="15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7">
        <v>16</v>
      </c>
    </row>
    <row r="22" spans="1:65">
      <c r="A22" s="29"/>
      <c r="B22" s="20" t="s">
        <v>254</v>
      </c>
      <c r="C22" s="12"/>
      <c r="D22" s="22">
        <v>1.1299999999999999</v>
      </c>
      <c r="E22" s="15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7">
        <v>16</v>
      </c>
    </row>
    <row r="23" spans="1:65">
      <c r="A23" s="29"/>
      <c r="B23" s="3" t="s">
        <v>255</v>
      </c>
      <c r="C23" s="28"/>
      <c r="D23" s="11">
        <v>1.1299999999999999</v>
      </c>
      <c r="E23" s="15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7">
        <v>1.1299999999999999</v>
      </c>
    </row>
    <row r="24" spans="1:65">
      <c r="A24" s="29"/>
      <c r="B24" s="3" t="s">
        <v>256</v>
      </c>
      <c r="C24" s="28"/>
      <c r="D24" s="23">
        <v>0</v>
      </c>
      <c r="E24" s="15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7">
        <v>22</v>
      </c>
    </row>
    <row r="25" spans="1:65">
      <c r="A25" s="29"/>
      <c r="B25" s="3" t="s">
        <v>86</v>
      </c>
      <c r="C25" s="28"/>
      <c r="D25" s="13">
        <v>0</v>
      </c>
      <c r="E25" s="15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29"/>
      <c r="B26" s="3" t="s">
        <v>257</v>
      </c>
      <c r="C26" s="28"/>
      <c r="D26" s="13">
        <v>0</v>
      </c>
      <c r="E26" s="15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29"/>
      <c r="B27" s="45" t="s">
        <v>258</v>
      </c>
      <c r="C27" s="46"/>
      <c r="D27" s="44" t="s">
        <v>259</v>
      </c>
      <c r="E27" s="15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0"/>
      <c r="C28" s="20"/>
      <c r="D28" s="20"/>
      <c r="BM28" s="55"/>
    </row>
    <row r="29" spans="1:65">
      <c r="BM29" s="55"/>
    </row>
    <row r="30" spans="1:65">
      <c r="BM30" s="55"/>
    </row>
    <row r="31" spans="1:65">
      <c r="BM31" s="55"/>
    </row>
    <row r="32" spans="1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5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6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  <row r="102" spans="65:65">
      <c r="BM102" s="57"/>
    </row>
    <row r="103" spans="65:65">
      <c r="BM103" s="57"/>
    </row>
    <row r="104" spans="65:65">
      <c r="BM104" s="57"/>
    </row>
    <row r="105" spans="65:65">
      <c r="BM105" s="57"/>
    </row>
    <row r="106" spans="65:65">
      <c r="BM106" s="57"/>
    </row>
    <row r="107" spans="65:65">
      <c r="BM107" s="57"/>
    </row>
    <row r="108" spans="65:65">
      <c r="BM108" s="57"/>
    </row>
    <row r="109" spans="65:65">
      <c r="BM109" s="57"/>
    </row>
    <row r="110" spans="65:65">
      <c r="BM110" s="57"/>
    </row>
    <row r="111" spans="65:65">
      <c r="BM111" s="57"/>
    </row>
    <row r="112" spans="65:65">
      <c r="BM112" s="57"/>
    </row>
    <row r="113" spans="65:65">
      <c r="BM113" s="57"/>
    </row>
    <row r="114" spans="65:65">
      <c r="BM114" s="57"/>
    </row>
    <row r="115" spans="65:65">
      <c r="BM115" s="57"/>
    </row>
  </sheetData>
  <dataConsolidate/>
  <conditionalFormatting sqref="B6:D7 B20:D21">
    <cfRule type="expression" dxfId="5" priority="6">
      <formula>AND($B6&lt;&gt;$B5,NOT(ISBLANK(INDIRECT(Anlyt_LabRefThisCol))))</formula>
    </cfRule>
  </conditionalFormatting>
  <conditionalFormatting sqref="C2:D13 C16:D27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226D5-50F5-4F74-9460-34CB2FD0EC11}">
  <sheetPr codeName="Sheet18"/>
  <dimension ref="A1:BN8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552</v>
      </c>
      <c r="BM1" s="27" t="s">
        <v>275</v>
      </c>
    </row>
    <row r="2" spans="1:66" ht="15">
      <c r="A2" s="24" t="s">
        <v>4</v>
      </c>
      <c r="B2" s="18" t="s">
        <v>108</v>
      </c>
      <c r="C2" s="15" t="s">
        <v>109</v>
      </c>
      <c r="D2" s="16" t="s">
        <v>295</v>
      </c>
      <c r="E2" s="15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225</v>
      </c>
      <c r="C3" s="9" t="s">
        <v>225</v>
      </c>
      <c r="D3" s="10" t="s">
        <v>110</v>
      </c>
      <c r="E3" s="15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10" t="s">
        <v>304</v>
      </c>
      <c r="E4" s="15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2</v>
      </c>
    </row>
    <row r="5" spans="1:66">
      <c r="A5" s="29"/>
      <c r="B5" s="19"/>
      <c r="C5" s="9"/>
      <c r="D5" s="25"/>
      <c r="E5" s="15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2</v>
      </c>
    </row>
    <row r="6" spans="1:66">
      <c r="A6" s="29"/>
      <c r="B6" s="18">
        <v>1</v>
      </c>
      <c r="C6" s="14">
        <v>1</v>
      </c>
      <c r="D6" s="21">
        <v>1.9</v>
      </c>
      <c r="E6" s="15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7">
        <v>1</v>
      </c>
    </row>
    <row r="7" spans="1:66">
      <c r="A7" s="29"/>
      <c r="B7" s="19">
        <v>1</v>
      </c>
      <c r="C7" s="9">
        <v>2</v>
      </c>
      <c r="D7" s="11">
        <v>1.9</v>
      </c>
      <c r="E7" s="15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7">
        <v>18</v>
      </c>
    </row>
    <row r="8" spans="1:66">
      <c r="A8" s="29"/>
      <c r="B8" s="20" t="s">
        <v>254</v>
      </c>
      <c r="C8" s="12"/>
      <c r="D8" s="22">
        <v>1.9</v>
      </c>
      <c r="E8" s="15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7">
        <v>16</v>
      </c>
    </row>
    <row r="9" spans="1:66">
      <c r="A9" s="29"/>
      <c r="B9" s="3" t="s">
        <v>255</v>
      </c>
      <c r="C9" s="28"/>
      <c r="D9" s="11">
        <v>1.9</v>
      </c>
      <c r="E9" s="15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7">
        <v>1.9</v>
      </c>
      <c r="BN9" s="27"/>
    </row>
    <row r="10" spans="1:66">
      <c r="A10" s="29"/>
      <c r="B10" s="3" t="s">
        <v>256</v>
      </c>
      <c r="C10" s="28"/>
      <c r="D10" s="23">
        <v>0</v>
      </c>
      <c r="E10" s="15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7">
        <v>24</v>
      </c>
    </row>
    <row r="11" spans="1:66">
      <c r="A11" s="29"/>
      <c r="B11" s="3" t="s">
        <v>86</v>
      </c>
      <c r="C11" s="28"/>
      <c r="D11" s="13">
        <v>0</v>
      </c>
      <c r="E11" s="15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3" t="s">
        <v>257</v>
      </c>
      <c r="C12" s="28"/>
      <c r="D12" s="13">
        <v>0</v>
      </c>
      <c r="E12" s="15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45" t="s">
        <v>258</v>
      </c>
      <c r="C13" s="46"/>
      <c r="D13" s="44" t="s">
        <v>259</v>
      </c>
      <c r="E13" s="15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0"/>
      <c r="C14" s="20"/>
      <c r="D14" s="20"/>
      <c r="BM14" s="55"/>
    </row>
    <row r="15" spans="1:66" ht="15">
      <c r="B15" s="8" t="s">
        <v>553</v>
      </c>
      <c r="BM15" s="27" t="s">
        <v>275</v>
      </c>
    </row>
    <row r="16" spans="1:66" ht="15">
      <c r="A16" s="24" t="s">
        <v>7</v>
      </c>
      <c r="B16" s="18" t="s">
        <v>108</v>
      </c>
      <c r="C16" s="15" t="s">
        <v>109</v>
      </c>
      <c r="D16" s="16" t="s">
        <v>295</v>
      </c>
      <c r="E16" s="15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7">
        <v>1</v>
      </c>
    </row>
    <row r="17" spans="1:65">
      <c r="A17" s="29"/>
      <c r="B17" s="19" t="s">
        <v>225</v>
      </c>
      <c r="C17" s="9" t="s">
        <v>225</v>
      </c>
      <c r="D17" s="10" t="s">
        <v>110</v>
      </c>
      <c r="E17" s="15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7" t="s">
        <v>3</v>
      </c>
    </row>
    <row r="18" spans="1:65">
      <c r="A18" s="29"/>
      <c r="B18" s="19"/>
      <c r="C18" s="9"/>
      <c r="D18" s="10" t="s">
        <v>304</v>
      </c>
      <c r="E18" s="15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7">
        <v>1</v>
      </c>
    </row>
    <row r="19" spans="1:65">
      <c r="A19" s="29"/>
      <c r="B19" s="19"/>
      <c r="C19" s="9"/>
      <c r="D19" s="25"/>
      <c r="E19" s="15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7">
        <v>1</v>
      </c>
    </row>
    <row r="20" spans="1:65">
      <c r="A20" s="29"/>
      <c r="B20" s="18">
        <v>1</v>
      </c>
      <c r="C20" s="14">
        <v>1</v>
      </c>
      <c r="D20" s="213">
        <v>40.4</v>
      </c>
      <c r="E20" s="216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  <c r="AB20" s="217"/>
      <c r="AC20" s="217"/>
      <c r="AD20" s="217"/>
      <c r="AE20" s="217"/>
      <c r="AF20" s="217"/>
      <c r="AG20" s="217"/>
      <c r="AH20" s="217"/>
      <c r="AI20" s="217"/>
      <c r="AJ20" s="217"/>
      <c r="AK20" s="217"/>
      <c r="AL20" s="217"/>
      <c r="AM20" s="217"/>
      <c r="AN20" s="217"/>
      <c r="AO20" s="217"/>
      <c r="AP20" s="217"/>
      <c r="AQ20" s="217"/>
      <c r="AR20" s="217"/>
      <c r="AS20" s="217"/>
      <c r="AT20" s="217"/>
      <c r="AU20" s="217"/>
      <c r="AV20" s="217"/>
      <c r="AW20" s="217"/>
      <c r="AX20" s="217"/>
      <c r="AY20" s="217"/>
      <c r="AZ20" s="217"/>
      <c r="BA20" s="217"/>
      <c r="BB20" s="217"/>
      <c r="BC20" s="217"/>
      <c r="BD20" s="217"/>
      <c r="BE20" s="217"/>
      <c r="BF20" s="217"/>
      <c r="BG20" s="217"/>
      <c r="BH20" s="217"/>
      <c r="BI20" s="217"/>
      <c r="BJ20" s="217"/>
      <c r="BK20" s="217"/>
      <c r="BL20" s="217"/>
      <c r="BM20" s="218">
        <v>1</v>
      </c>
    </row>
    <row r="21" spans="1:65">
      <c r="A21" s="29"/>
      <c r="B21" s="19">
        <v>1</v>
      </c>
      <c r="C21" s="9">
        <v>2</v>
      </c>
      <c r="D21" s="219">
        <v>39</v>
      </c>
      <c r="E21" s="216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7"/>
      <c r="X21" s="217"/>
      <c r="Y21" s="217"/>
      <c r="Z21" s="217"/>
      <c r="AA21" s="217"/>
      <c r="AB21" s="217"/>
      <c r="AC21" s="217"/>
      <c r="AD21" s="217"/>
      <c r="AE21" s="217"/>
      <c r="AF21" s="217"/>
      <c r="AG21" s="217"/>
      <c r="AH21" s="217"/>
      <c r="AI21" s="217"/>
      <c r="AJ21" s="217"/>
      <c r="AK21" s="217"/>
      <c r="AL21" s="217"/>
      <c r="AM21" s="217"/>
      <c r="AN21" s="217"/>
      <c r="AO21" s="217"/>
      <c r="AP21" s="217"/>
      <c r="AQ21" s="217"/>
      <c r="AR21" s="217"/>
      <c r="AS21" s="217"/>
      <c r="AT21" s="217"/>
      <c r="AU21" s="217"/>
      <c r="AV21" s="217"/>
      <c r="AW21" s="217"/>
      <c r="AX21" s="217"/>
      <c r="AY21" s="217"/>
      <c r="AZ21" s="217"/>
      <c r="BA21" s="217"/>
      <c r="BB21" s="217"/>
      <c r="BC21" s="217"/>
      <c r="BD21" s="217"/>
      <c r="BE21" s="217"/>
      <c r="BF21" s="217"/>
      <c r="BG21" s="217"/>
      <c r="BH21" s="217"/>
      <c r="BI21" s="217"/>
      <c r="BJ21" s="217"/>
      <c r="BK21" s="217"/>
      <c r="BL21" s="217"/>
      <c r="BM21" s="218">
        <v>19</v>
      </c>
    </row>
    <row r="22" spans="1:65">
      <c r="A22" s="29"/>
      <c r="B22" s="20" t="s">
        <v>254</v>
      </c>
      <c r="C22" s="12"/>
      <c r="D22" s="223">
        <v>39.700000000000003</v>
      </c>
      <c r="E22" s="216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217"/>
      <c r="AY22" s="217"/>
      <c r="AZ22" s="217"/>
      <c r="BA22" s="217"/>
      <c r="BB22" s="217"/>
      <c r="BC22" s="217"/>
      <c r="BD22" s="217"/>
      <c r="BE22" s="217"/>
      <c r="BF22" s="217"/>
      <c r="BG22" s="217"/>
      <c r="BH22" s="217"/>
      <c r="BI22" s="217"/>
      <c r="BJ22" s="217"/>
      <c r="BK22" s="217"/>
      <c r="BL22" s="217"/>
      <c r="BM22" s="218">
        <v>16</v>
      </c>
    </row>
    <row r="23" spans="1:65">
      <c r="A23" s="29"/>
      <c r="B23" s="3" t="s">
        <v>255</v>
      </c>
      <c r="C23" s="28"/>
      <c r="D23" s="219">
        <v>39.700000000000003</v>
      </c>
      <c r="E23" s="216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217"/>
      <c r="AY23" s="217"/>
      <c r="AZ23" s="217"/>
      <c r="BA23" s="217"/>
      <c r="BB23" s="217"/>
      <c r="BC23" s="217"/>
      <c r="BD23" s="217"/>
      <c r="BE23" s="217"/>
      <c r="BF23" s="217"/>
      <c r="BG23" s="217"/>
      <c r="BH23" s="217"/>
      <c r="BI23" s="217"/>
      <c r="BJ23" s="217"/>
      <c r="BK23" s="217"/>
      <c r="BL23" s="217"/>
      <c r="BM23" s="218">
        <v>39.700000000000003</v>
      </c>
    </row>
    <row r="24" spans="1:65">
      <c r="A24" s="29"/>
      <c r="B24" s="3" t="s">
        <v>256</v>
      </c>
      <c r="C24" s="28"/>
      <c r="D24" s="219">
        <v>0.98994949366116547</v>
      </c>
      <c r="E24" s="216"/>
      <c r="F24" s="217"/>
      <c r="G24" s="217"/>
      <c r="H24" s="217"/>
      <c r="I24" s="217"/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17"/>
      <c r="X24" s="217"/>
      <c r="Y24" s="217"/>
      <c r="Z24" s="217"/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7"/>
      <c r="AO24" s="217"/>
      <c r="AP24" s="217"/>
      <c r="AQ24" s="217"/>
      <c r="AR24" s="217"/>
      <c r="AS24" s="217"/>
      <c r="AT24" s="217"/>
      <c r="AU24" s="217"/>
      <c r="AV24" s="217"/>
      <c r="AW24" s="217"/>
      <c r="AX24" s="217"/>
      <c r="AY24" s="217"/>
      <c r="AZ24" s="217"/>
      <c r="BA24" s="217"/>
      <c r="BB24" s="217"/>
      <c r="BC24" s="217"/>
      <c r="BD24" s="217"/>
      <c r="BE24" s="217"/>
      <c r="BF24" s="217"/>
      <c r="BG24" s="217"/>
      <c r="BH24" s="217"/>
      <c r="BI24" s="217"/>
      <c r="BJ24" s="217"/>
      <c r="BK24" s="217"/>
      <c r="BL24" s="217"/>
      <c r="BM24" s="218">
        <v>25</v>
      </c>
    </row>
    <row r="25" spans="1:65">
      <c r="A25" s="29"/>
      <c r="B25" s="3" t="s">
        <v>86</v>
      </c>
      <c r="C25" s="28"/>
      <c r="D25" s="13">
        <v>2.4935755507837918E-2</v>
      </c>
      <c r="E25" s="15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29"/>
      <c r="B26" s="3" t="s">
        <v>257</v>
      </c>
      <c r="C26" s="28"/>
      <c r="D26" s="13">
        <v>0</v>
      </c>
      <c r="E26" s="15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29"/>
      <c r="B27" s="45" t="s">
        <v>258</v>
      </c>
      <c r="C27" s="46"/>
      <c r="D27" s="44" t="s">
        <v>259</v>
      </c>
      <c r="E27" s="15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0"/>
      <c r="C28" s="20"/>
      <c r="D28" s="20"/>
      <c r="BM28" s="55"/>
    </row>
    <row r="29" spans="1:65" ht="15">
      <c r="B29" s="8" t="s">
        <v>554</v>
      </c>
      <c r="BM29" s="27" t="s">
        <v>275</v>
      </c>
    </row>
    <row r="30" spans="1:65" ht="15">
      <c r="A30" s="24" t="s">
        <v>10</v>
      </c>
      <c r="B30" s="18" t="s">
        <v>108</v>
      </c>
      <c r="C30" s="15" t="s">
        <v>109</v>
      </c>
      <c r="D30" s="16" t="s">
        <v>295</v>
      </c>
      <c r="E30" s="15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7">
        <v>1</v>
      </c>
    </row>
    <row r="31" spans="1:65">
      <c r="A31" s="29"/>
      <c r="B31" s="19" t="s">
        <v>225</v>
      </c>
      <c r="C31" s="9" t="s">
        <v>225</v>
      </c>
      <c r="D31" s="10" t="s">
        <v>110</v>
      </c>
      <c r="E31" s="15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7" t="s">
        <v>3</v>
      </c>
    </row>
    <row r="32" spans="1:65">
      <c r="A32" s="29"/>
      <c r="B32" s="19"/>
      <c r="C32" s="9"/>
      <c r="D32" s="10" t="s">
        <v>304</v>
      </c>
      <c r="E32" s="15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7">
        <v>0</v>
      </c>
    </row>
    <row r="33" spans="1:65">
      <c r="A33" s="29"/>
      <c r="B33" s="19"/>
      <c r="C33" s="9"/>
      <c r="D33" s="25"/>
      <c r="E33" s="15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7">
        <v>0</v>
      </c>
    </row>
    <row r="34" spans="1:65">
      <c r="A34" s="29"/>
      <c r="B34" s="18">
        <v>1</v>
      </c>
      <c r="C34" s="14">
        <v>1</v>
      </c>
      <c r="D34" s="224">
        <v>836</v>
      </c>
      <c r="E34" s="226"/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227"/>
      <c r="Z34" s="227"/>
      <c r="AA34" s="227"/>
      <c r="AB34" s="227"/>
      <c r="AC34" s="227"/>
      <c r="AD34" s="227"/>
      <c r="AE34" s="227"/>
      <c r="AF34" s="227"/>
      <c r="AG34" s="227"/>
      <c r="AH34" s="227"/>
      <c r="AI34" s="227"/>
      <c r="AJ34" s="227"/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8">
        <v>1</v>
      </c>
    </row>
    <row r="35" spans="1:65">
      <c r="A35" s="29"/>
      <c r="B35" s="19">
        <v>1</v>
      </c>
      <c r="C35" s="9">
        <v>2</v>
      </c>
      <c r="D35" s="229">
        <v>826</v>
      </c>
      <c r="E35" s="226"/>
      <c r="F35" s="227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7"/>
      <c r="Y35" s="227"/>
      <c r="Z35" s="227"/>
      <c r="AA35" s="227"/>
      <c r="AB35" s="227"/>
      <c r="AC35" s="227"/>
      <c r="AD35" s="227"/>
      <c r="AE35" s="227"/>
      <c r="AF35" s="227"/>
      <c r="AG35" s="227"/>
      <c r="AH35" s="227"/>
      <c r="AI35" s="227"/>
      <c r="AJ35" s="227"/>
      <c r="AK35" s="227"/>
      <c r="AL35" s="227"/>
      <c r="AM35" s="227"/>
      <c r="AN35" s="227"/>
      <c r="AO35" s="227"/>
      <c r="AP35" s="227"/>
      <c r="AQ35" s="227"/>
      <c r="AR35" s="227"/>
      <c r="AS35" s="227"/>
      <c r="AT35" s="227"/>
      <c r="AU35" s="227"/>
      <c r="AV35" s="227"/>
      <c r="AW35" s="227"/>
      <c r="AX35" s="227"/>
      <c r="AY35" s="227"/>
      <c r="AZ35" s="227"/>
      <c r="BA35" s="227"/>
      <c r="BB35" s="227"/>
      <c r="BC35" s="227"/>
      <c r="BD35" s="227"/>
      <c r="BE35" s="227"/>
      <c r="BF35" s="227"/>
      <c r="BG35" s="227"/>
      <c r="BH35" s="227"/>
      <c r="BI35" s="227"/>
      <c r="BJ35" s="227"/>
      <c r="BK35" s="227"/>
      <c r="BL35" s="227"/>
      <c r="BM35" s="228">
        <v>3</v>
      </c>
    </row>
    <row r="36" spans="1:65">
      <c r="A36" s="29"/>
      <c r="B36" s="20" t="s">
        <v>254</v>
      </c>
      <c r="C36" s="12"/>
      <c r="D36" s="233">
        <v>831</v>
      </c>
      <c r="E36" s="226"/>
      <c r="F36" s="227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  <c r="AA36" s="227"/>
      <c r="AB36" s="227"/>
      <c r="AC36" s="227"/>
      <c r="AD36" s="227"/>
      <c r="AE36" s="227"/>
      <c r="AF36" s="227"/>
      <c r="AG36" s="227"/>
      <c r="AH36" s="227"/>
      <c r="AI36" s="227"/>
      <c r="AJ36" s="227"/>
      <c r="AK36" s="227"/>
      <c r="AL36" s="227"/>
      <c r="AM36" s="227"/>
      <c r="AN36" s="227"/>
      <c r="AO36" s="227"/>
      <c r="AP36" s="227"/>
      <c r="AQ36" s="227"/>
      <c r="AR36" s="227"/>
      <c r="AS36" s="227"/>
      <c r="AT36" s="227"/>
      <c r="AU36" s="227"/>
      <c r="AV36" s="227"/>
      <c r="AW36" s="227"/>
      <c r="AX36" s="227"/>
      <c r="AY36" s="227"/>
      <c r="AZ36" s="227"/>
      <c r="BA36" s="227"/>
      <c r="BB36" s="227"/>
      <c r="BC36" s="227"/>
      <c r="BD36" s="227"/>
      <c r="BE36" s="227"/>
      <c r="BF36" s="227"/>
      <c r="BG36" s="227"/>
      <c r="BH36" s="227"/>
      <c r="BI36" s="227"/>
      <c r="BJ36" s="227"/>
      <c r="BK36" s="227"/>
      <c r="BL36" s="227"/>
      <c r="BM36" s="228">
        <v>16</v>
      </c>
    </row>
    <row r="37" spans="1:65">
      <c r="A37" s="29"/>
      <c r="B37" s="3" t="s">
        <v>255</v>
      </c>
      <c r="C37" s="28"/>
      <c r="D37" s="229">
        <v>831</v>
      </c>
      <c r="E37" s="226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227"/>
      <c r="S37" s="227"/>
      <c r="T37" s="227"/>
      <c r="U37" s="227"/>
      <c r="V37" s="227"/>
      <c r="W37" s="227"/>
      <c r="X37" s="227"/>
      <c r="Y37" s="227"/>
      <c r="Z37" s="227"/>
      <c r="AA37" s="227"/>
      <c r="AB37" s="227"/>
      <c r="AC37" s="227"/>
      <c r="AD37" s="227"/>
      <c r="AE37" s="227"/>
      <c r="AF37" s="227"/>
      <c r="AG37" s="227"/>
      <c r="AH37" s="227"/>
      <c r="AI37" s="227"/>
      <c r="AJ37" s="227"/>
      <c r="AK37" s="227"/>
      <c r="AL37" s="227"/>
      <c r="AM37" s="227"/>
      <c r="AN37" s="227"/>
      <c r="AO37" s="227"/>
      <c r="AP37" s="227"/>
      <c r="AQ37" s="227"/>
      <c r="AR37" s="227"/>
      <c r="AS37" s="227"/>
      <c r="AT37" s="227"/>
      <c r="AU37" s="227"/>
      <c r="AV37" s="227"/>
      <c r="AW37" s="227"/>
      <c r="AX37" s="227"/>
      <c r="AY37" s="227"/>
      <c r="AZ37" s="227"/>
      <c r="BA37" s="227"/>
      <c r="BB37" s="227"/>
      <c r="BC37" s="227"/>
      <c r="BD37" s="227"/>
      <c r="BE37" s="227"/>
      <c r="BF37" s="227"/>
      <c r="BG37" s="227"/>
      <c r="BH37" s="227"/>
      <c r="BI37" s="227"/>
      <c r="BJ37" s="227"/>
      <c r="BK37" s="227"/>
      <c r="BL37" s="227"/>
      <c r="BM37" s="228">
        <v>831</v>
      </c>
    </row>
    <row r="38" spans="1:65">
      <c r="A38" s="29"/>
      <c r="B38" s="3" t="s">
        <v>256</v>
      </c>
      <c r="C38" s="28"/>
      <c r="D38" s="229">
        <v>7.0710678118654755</v>
      </c>
      <c r="E38" s="226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227"/>
      <c r="S38" s="227"/>
      <c r="T38" s="227"/>
      <c r="U38" s="227"/>
      <c r="V38" s="227"/>
      <c r="W38" s="227"/>
      <c r="X38" s="227"/>
      <c r="Y38" s="227"/>
      <c r="Z38" s="227"/>
      <c r="AA38" s="227"/>
      <c r="AB38" s="227"/>
      <c r="AC38" s="227"/>
      <c r="AD38" s="227"/>
      <c r="AE38" s="227"/>
      <c r="AF38" s="227"/>
      <c r="AG38" s="227"/>
      <c r="AH38" s="227"/>
      <c r="AI38" s="227"/>
      <c r="AJ38" s="227"/>
      <c r="AK38" s="227"/>
      <c r="AL38" s="227"/>
      <c r="AM38" s="227"/>
      <c r="AN38" s="227"/>
      <c r="AO38" s="227"/>
      <c r="AP38" s="227"/>
      <c r="AQ38" s="227"/>
      <c r="AR38" s="227"/>
      <c r="AS38" s="227"/>
      <c r="AT38" s="227"/>
      <c r="AU38" s="227"/>
      <c r="AV38" s="227"/>
      <c r="AW38" s="227"/>
      <c r="AX38" s="227"/>
      <c r="AY38" s="227"/>
      <c r="AZ38" s="227"/>
      <c r="BA38" s="227"/>
      <c r="BB38" s="227"/>
      <c r="BC38" s="227"/>
      <c r="BD38" s="227"/>
      <c r="BE38" s="227"/>
      <c r="BF38" s="227"/>
      <c r="BG38" s="227"/>
      <c r="BH38" s="227"/>
      <c r="BI38" s="227"/>
      <c r="BJ38" s="227"/>
      <c r="BK38" s="227"/>
      <c r="BL38" s="227"/>
      <c r="BM38" s="228">
        <v>26</v>
      </c>
    </row>
    <row r="39" spans="1:65">
      <c r="A39" s="29"/>
      <c r="B39" s="3" t="s">
        <v>86</v>
      </c>
      <c r="C39" s="28"/>
      <c r="D39" s="13">
        <v>8.5091068734843272E-3</v>
      </c>
      <c r="E39" s="15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29"/>
      <c r="B40" s="3" t="s">
        <v>257</v>
      </c>
      <c r="C40" s="28"/>
      <c r="D40" s="13">
        <v>0</v>
      </c>
      <c r="E40" s="15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29"/>
      <c r="B41" s="45" t="s">
        <v>258</v>
      </c>
      <c r="C41" s="46"/>
      <c r="D41" s="44" t="s">
        <v>259</v>
      </c>
      <c r="E41" s="15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0"/>
      <c r="C42" s="20"/>
      <c r="D42" s="20"/>
      <c r="BM42" s="55"/>
    </row>
    <row r="43" spans="1:65" ht="15">
      <c r="B43" s="8" t="s">
        <v>555</v>
      </c>
      <c r="BM43" s="27" t="s">
        <v>275</v>
      </c>
    </row>
    <row r="44" spans="1:65" ht="15">
      <c r="A44" s="24" t="s">
        <v>13</v>
      </c>
      <c r="B44" s="18" t="s">
        <v>108</v>
      </c>
      <c r="C44" s="15" t="s">
        <v>109</v>
      </c>
      <c r="D44" s="16" t="s">
        <v>295</v>
      </c>
      <c r="E44" s="15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7">
        <v>1</v>
      </c>
    </row>
    <row r="45" spans="1:65">
      <c r="A45" s="29"/>
      <c r="B45" s="19" t="s">
        <v>225</v>
      </c>
      <c r="C45" s="9" t="s">
        <v>225</v>
      </c>
      <c r="D45" s="10" t="s">
        <v>110</v>
      </c>
      <c r="E45" s="15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7" t="s">
        <v>3</v>
      </c>
    </row>
    <row r="46" spans="1:65">
      <c r="A46" s="29"/>
      <c r="B46" s="19"/>
      <c r="C46" s="9"/>
      <c r="D46" s="10" t="s">
        <v>304</v>
      </c>
      <c r="E46" s="15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7">
        <v>2</v>
      </c>
    </row>
    <row r="47" spans="1:65">
      <c r="A47" s="29"/>
      <c r="B47" s="19"/>
      <c r="C47" s="9"/>
      <c r="D47" s="25"/>
      <c r="E47" s="15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7">
        <v>2</v>
      </c>
    </row>
    <row r="48" spans="1:65">
      <c r="A48" s="29"/>
      <c r="B48" s="18">
        <v>1</v>
      </c>
      <c r="C48" s="14">
        <v>1</v>
      </c>
      <c r="D48" s="21">
        <v>2.4</v>
      </c>
      <c r="E48" s="15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7">
        <v>1</v>
      </c>
    </row>
    <row r="49" spans="1:65">
      <c r="A49" s="29"/>
      <c r="B49" s="19">
        <v>1</v>
      </c>
      <c r="C49" s="9">
        <v>2</v>
      </c>
      <c r="D49" s="11">
        <v>3</v>
      </c>
      <c r="E49" s="15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7">
        <v>21</v>
      </c>
    </row>
    <row r="50" spans="1:65">
      <c r="A50" s="29"/>
      <c r="B50" s="20" t="s">
        <v>254</v>
      </c>
      <c r="C50" s="12"/>
      <c r="D50" s="22">
        <v>2.7</v>
      </c>
      <c r="E50" s="15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7">
        <v>16</v>
      </c>
    </row>
    <row r="51" spans="1:65">
      <c r="A51" s="29"/>
      <c r="B51" s="3" t="s">
        <v>255</v>
      </c>
      <c r="C51" s="28"/>
      <c r="D51" s="11">
        <v>2.7</v>
      </c>
      <c r="E51" s="15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7">
        <v>2.7</v>
      </c>
    </row>
    <row r="52" spans="1:65">
      <c r="A52" s="29"/>
      <c r="B52" s="3" t="s">
        <v>256</v>
      </c>
      <c r="C52" s="28"/>
      <c r="D52" s="23">
        <v>0.42426406871192607</v>
      </c>
      <c r="E52" s="15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7">
        <v>27</v>
      </c>
    </row>
    <row r="53" spans="1:65">
      <c r="A53" s="29"/>
      <c r="B53" s="3" t="s">
        <v>86</v>
      </c>
      <c r="C53" s="28"/>
      <c r="D53" s="13">
        <v>0.1571348402636763</v>
      </c>
      <c r="E53" s="15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29"/>
      <c r="B54" s="3" t="s">
        <v>257</v>
      </c>
      <c r="C54" s="28"/>
      <c r="D54" s="13">
        <v>0</v>
      </c>
      <c r="E54" s="15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29"/>
      <c r="B55" s="45" t="s">
        <v>258</v>
      </c>
      <c r="C55" s="46"/>
      <c r="D55" s="44" t="s">
        <v>259</v>
      </c>
      <c r="E55" s="15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0"/>
      <c r="C56" s="20"/>
      <c r="D56" s="20"/>
      <c r="BM56" s="55"/>
    </row>
    <row r="57" spans="1:65" ht="15">
      <c r="B57" s="8" t="s">
        <v>556</v>
      </c>
      <c r="BM57" s="27" t="s">
        <v>275</v>
      </c>
    </row>
    <row r="58" spans="1:65" ht="15">
      <c r="A58" s="24" t="s">
        <v>16</v>
      </c>
      <c r="B58" s="18" t="s">
        <v>108</v>
      </c>
      <c r="C58" s="15" t="s">
        <v>109</v>
      </c>
      <c r="D58" s="16" t="s">
        <v>295</v>
      </c>
      <c r="E58" s="15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>
        <v>1</v>
      </c>
    </row>
    <row r="59" spans="1:65">
      <c r="A59" s="29"/>
      <c r="B59" s="19" t="s">
        <v>225</v>
      </c>
      <c r="C59" s="9" t="s">
        <v>225</v>
      </c>
      <c r="D59" s="10" t="s">
        <v>110</v>
      </c>
      <c r="E59" s="15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 t="s">
        <v>3</v>
      </c>
    </row>
    <row r="60" spans="1:65">
      <c r="A60" s="29"/>
      <c r="B60" s="19"/>
      <c r="C60" s="9"/>
      <c r="D60" s="10" t="s">
        <v>304</v>
      </c>
      <c r="E60" s="15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7">
        <v>2</v>
      </c>
    </row>
    <row r="61" spans="1:65">
      <c r="A61" s="29"/>
      <c r="B61" s="19"/>
      <c r="C61" s="9"/>
      <c r="D61" s="25"/>
      <c r="E61" s="15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7">
        <v>2</v>
      </c>
    </row>
    <row r="62" spans="1:65">
      <c r="A62" s="29"/>
      <c r="B62" s="18">
        <v>1</v>
      </c>
      <c r="C62" s="14">
        <v>1</v>
      </c>
      <c r="D62" s="21">
        <v>2.58</v>
      </c>
      <c r="E62" s="15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7">
        <v>1</v>
      </c>
    </row>
    <row r="63" spans="1:65">
      <c r="A63" s="29"/>
      <c r="B63" s="19">
        <v>1</v>
      </c>
      <c r="C63" s="9">
        <v>2</v>
      </c>
      <c r="D63" s="11">
        <v>2.48</v>
      </c>
      <c r="E63" s="15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7">
        <v>22</v>
      </c>
    </row>
    <row r="64" spans="1:65">
      <c r="A64" s="29"/>
      <c r="B64" s="20" t="s">
        <v>254</v>
      </c>
      <c r="C64" s="12"/>
      <c r="D64" s="22">
        <v>2.5300000000000002</v>
      </c>
      <c r="E64" s="15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7">
        <v>16</v>
      </c>
    </row>
    <row r="65" spans="1:65">
      <c r="A65" s="29"/>
      <c r="B65" s="3" t="s">
        <v>255</v>
      </c>
      <c r="C65" s="28"/>
      <c r="D65" s="11">
        <v>2.5300000000000002</v>
      </c>
      <c r="E65" s="15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7">
        <v>2.5299999999999998</v>
      </c>
    </row>
    <row r="66" spans="1:65">
      <c r="A66" s="29"/>
      <c r="B66" s="3" t="s">
        <v>256</v>
      </c>
      <c r="C66" s="28"/>
      <c r="D66" s="23">
        <v>7.0710678118654821E-2</v>
      </c>
      <c r="E66" s="15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7">
        <v>28</v>
      </c>
    </row>
    <row r="67" spans="1:65">
      <c r="A67" s="29"/>
      <c r="B67" s="3" t="s">
        <v>86</v>
      </c>
      <c r="C67" s="28"/>
      <c r="D67" s="13">
        <v>2.7948884631879372E-2</v>
      </c>
      <c r="E67" s="15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29"/>
      <c r="B68" s="3" t="s">
        <v>257</v>
      </c>
      <c r="C68" s="28"/>
      <c r="D68" s="13">
        <v>2.2204460492503131E-16</v>
      </c>
      <c r="E68" s="15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29"/>
      <c r="B69" s="45" t="s">
        <v>258</v>
      </c>
      <c r="C69" s="46"/>
      <c r="D69" s="44" t="s">
        <v>259</v>
      </c>
      <c r="E69" s="15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0"/>
      <c r="C70" s="20"/>
      <c r="D70" s="20"/>
      <c r="BM70" s="55"/>
    </row>
    <row r="71" spans="1:65" ht="15">
      <c r="B71" s="8" t="s">
        <v>557</v>
      </c>
      <c r="BM71" s="27" t="s">
        <v>275</v>
      </c>
    </row>
    <row r="72" spans="1:65" ht="15">
      <c r="A72" s="24" t="s">
        <v>19</v>
      </c>
      <c r="B72" s="18" t="s">
        <v>108</v>
      </c>
      <c r="C72" s="15" t="s">
        <v>109</v>
      </c>
      <c r="D72" s="16" t="s">
        <v>295</v>
      </c>
      <c r="E72" s="15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7">
        <v>1</v>
      </c>
    </row>
    <row r="73" spans="1:65">
      <c r="A73" s="29"/>
      <c r="B73" s="19" t="s">
        <v>225</v>
      </c>
      <c r="C73" s="9" t="s">
        <v>225</v>
      </c>
      <c r="D73" s="10" t="s">
        <v>110</v>
      </c>
      <c r="E73" s="15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7" t="s">
        <v>3</v>
      </c>
    </row>
    <row r="74" spans="1:65">
      <c r="A74" s="29"/>
      <c r="B74" s="19"/>
      <c r="C74" s="9"/>
      <c r="D74" s="10" t="s">
        <v>304</v>
      </c>
      <c r="E74" s="15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7">
        <v>2</v>
      </c>
    </row>
    <row r="75" spans="1:65">
      <c r="A75" s="29"/>
      <c r="B75" s="19"/>
      <c r="C75" s="9"/>
      <c r="D75" s="25"/>
      <c r="E75" s="15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7">
        <v>2</v>
      </c>
    </row>
    <row r="76" spans="1:65">
      <c r="A76" s="29"/>
      <c r="B76" s="18">
        <v>1</v>
      </c>
      <c r="C76" s="14">
        <v>1</v>
      </c>
      <c r="D76" s="21">
        <v>1</v>
      </c>
      <c r="E76" s="15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7">
        <v>1</v>
      </c>
    </row>
    <row r="77" spans="1:65">
      <c r="A77" s="29"/>
      <c r="B77" s="19">
        <v>1</v>
      </c>
      <c r="C77" s="9">
        <v>2</v>
      </c>
      <c r="D77" s="11">
        <v>1</v>
      </c>
      <c r="E77" s="15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7">
        <v>23</v>
      </c>
    </row>
    <row r="78" spans="1:65">
      <c r="A78" s="29"/>
      <c r="B78" s="20" t="s">
        <v>254</v>
      </c>
      <c r="C78" s="12"/>
      <c r="D78" s="22">
        <v>1</v>
      </c>
      <c r="E78" s="15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7">
        <v>16</v>
      </c>
    </row>
    <row r="79" spans="1:65">
      <c r="A79" s="29"/>
      <c r="B79" s="3" t="s">
        <v>255</v>
      </c>
      <c r="C79" s="28"/>
      <c r="D79" s="11">
        <v>1</v>
      </c>
      <c r="E79" s="15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7">
        <v>1</v>
      </c>
    </row>
    <row r="80" spans="1:65">
      <c r="A80" s="29"/>
      <c r="B80" s="3" t="s">
        <v>256</v>
      </c>
      <c r="C80" s="28"/>
      <c r="D80" s="23">
        <v>0</v>
      </c>
      <c r="E80" s="15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7">
        <v>29</v>
      </c>
    </row>
    <row r="81" spans="1:65">
      <c r="A81" s="29"/>
      <c r="B81" s="3" t="s">
        <v>86</v>
      </c>
      <c r="C81" s="28"/>
      <c r="D81" s="13">
        <v>0</v>
      </c>
      <c r="E81" s="15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29"/>
      <c r="B82" s="3" t="s">
        <v>257</v>
      </c>
      <c r="C82" s="28"/>
      <c r="D82" s="13">
        <v>0</v>
      </c>
      <c r="E82" s="15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29"/>
      <c r="B83" s="45" t="s">
        <v>258</v>
      </c>
      <c r="C83" s="46"/>
      <c r="D83" s="44" t="s">
        <v>259</v>
      </c>
      <c r="E83" s="15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0"/>
      <c r="C84" s="20"/>
      <c r="D84" s="20"/>
      <c r="BM84" s="55"/>
    </row>
    <row r="85" spans="1:65" ht="15">
      <c r="B85" s="8" t="s">
        <v>558</v>
      </c>
      <c r="BM85" s="27" t="s">
        <v>275</v>
      </c>
    </row>
    <row r="86" spans="1:65" ht="15">
      <c r="A86" s="24" t="s">
        <v>22</v>
      </c>
      <c r="B86" s="18" t="s">
        <v>108</v>
      </c>
      <c r="C86" s="15" t="s">
        <v>109</v>
      </c>
      <c r="D86" s="16" t="s">
        <v>295</v>
      </c>
      <c r="E86" s="15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7">
        <v>1</v>
      </c>
    </row>
    <row r="87" spans="1:65">
      <c r="A87" s="29"/>
      <c r="B87" s="19" t="s">
        <v>225</v>
      </c>
      <c r="C87" s="9" t="s">
        <v>225</v>
      </c>
      <c r="D87" s="10" t="s">
        <v>110</v>
      </c>
      <c r="E87" s="15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7" t="s">
        <v>3</v>
      </c>
    </row>
    <row r="88" spans="1:65">
      <c r="A88" s="29"/>
      <c r="B88" s="19"/>
      <c r="C88" s="9"/>
      <c r="D88" s="10" t="s">
        <v>304</v>
      </c>
      <c r="E88" s="15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7">
        <v>0</v>
      </c>
    </row>
    <row r="89" spans="1:65">
      <c r="A89" s="29"/>
      <c r="B89" s="19"/>
      <c r="C89" s="9"/>
      <c r="D89" s="25"/>
      <c r="E89" s="15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7">
        <v>0</v>
      </c>
    </row>
    <row r="90" spans="1:65">
      <c r="A90" s="29"/>
      <c r="B90" s="18">
        <v>1</v>
      </c>
      <c r="C90" s="14">
        <v>1</v>
      </c>
      <c r="D90" s="224">
        <v>60.5</v>
      </c>
      <c r="E90" s="226"/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7"/>
      <c r="S90" s="227"/>
      <c r="T90" s="227"/>
      <c r="U90" s="227"/>
      <c r="V90" s="227"/>
      <c r="W90" s="227"/>
      <c r="X90" s="227"/>
      <c r="Y90" s="227"/>
      <c r="Z90" s="227"/>
      <c r="AA90" s="227"/>
      <c r="AB90" s="227"/>
      <c r="AC90" s="227"/>
      <c r="AD90" s="227"/>
      <c r="AE90" s="227"/>
      <c r="AF90" s="227"/>
      <c r="AG90" s="227"/>
      <c r="AH90" s="227"/>
      <c r="AI90" s="227"/>
      <c r="AJ90" s="227"/>
      <c r="AK90" s="227"/>
      <c r="AL90" s="227"/>
      <c r="AM90" s="227"/>
      <c r="AN90" s="227"/>
      <c r="AO90" s="227"/>
      <c r="AP90" s="227"/>
      <c r="AQ90" s="227"/>
      <c r="AR90" s="227"/>
      <c r="AS90" s="227"/>
      <c r="AT90" s="227"/>
      <c r="AU90" s="227"/>
      <c r="AV90" s="227"/>
      <c r="AW90" s="227"/>
      <c r="AX90" s="227"/>
      <c r="AY90" s="227"/>
      <c r="AZ90" s="227"/>
      <c r="BA90" s="227"/>
      <c r="BB90" s="227"/>
      <c r="BC90" s="227"/>
      <c r="BD90" s="227"/>
      <c r="BE90" s="227"/>
      <c r="BF90" s="227"/>
      <c r="BG90" s="227"/>
      <c r="BH90" s="227"/>
      <c r="BI90" s="227"/>
      <c r="BJ90" s="227"/>
      <c r="BK90" s="227"/>
      <c r="BL90" s="227"/>
      <c r="BM90" s="228">
        <v>1</v>
      </c>
    </row>
    <row r="91" spans="1:65">
      <c r="A91" s="29"/>
      <c r="B91" s="19">
        <v>1</v>
      </c>
      <c r="C91" s="9">
        <v>2</v>
      </c>
      <c r="D91" s="229">
        <v>60.7</v>
      </c>
      <c r="E91" s="226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7"/>
      <c r="S91" s="227"/>
      <c r="T91" s="227"/>
      <c r="U91" s="227"/>
      <c r="V91" s="227"/>
      <c r="W91" s="227"/>
      <c r="X91" s="227"/>
      <c r="Y91" s="227"/>
      <c r="Z91" s="227"/>
      <c r="AA91" s="227"/>
      <c r="AB91" s="227"/>
      <c r="AC91" s="227"/>
      <c r="AD91" s="227"/>
      <c r="AE91" s="227"/>
      <c r="AF91" s="227"/>
      <c r="AG91" s="227"/>
      <c r="AH91" s="227"/>
      <c r="AI91" s="227"/>
      <c r="AJ91" s="227"/>
      <c r="AK91" s="227"/>
      <c r="AL91" s="227"/>
      <c r="AM91" s="227"/>
      <c r="AN91" s="227"/>
      <c r="AO91" s="227"/>
      <c r="AP91" s="227"/>
      <c r="AQ91" s="227"/>
      <c r="AR91" s="227"/>
      <c r="AS91" s="227"/>
      <c r="AT91" s="227"/>
      <c r="AU91" s="227"/>
      <c r="AV91" s="227"/>
      <c r="AW91" s="227"/>
      <c r="AX91" s="227"/>
      <c r="AY91" s="227"/>
      <c r="AZ91" s="227"/>
      <c r="BA91" s="227"/>
      <c r="BB91" s="227"/>
      <c r="BC91" s="227"/>
      <c r="BD91" s="227"/>
      <c r="BE91" s="227"/>
      <c r="BF91" s="227"/>
      <c r="BG91" s="227"/>
      <c r="BH91" s="227"/>
      <c r="BI91" s="227"/>
      <c r="BJ91" s="227"/>
      <c r="BK91" s="227"/>
      <c r="BL91" s="227"/>
      <c r="BM91" s="228">
        <v>24</v>
      </c>
    </row>
    <row r="92" spans="1:65">
      <c r="A92" s="29"/>
      <c r="B92" s="20" t="s">
        <v>254</v>
      </c>
      <c r="C92" s="12"/>
      <c r="D92" s="233">
        <v>60.6</v>
      </c>
      <c r="E92" s="226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7"/>
      <c r="U92" s="227"/>
      <c r="V92" s="227"/>
      <c r="W92" s="227"/>
      <c r="X92" s="227"/>
      <c r="Y92" s="227"/>
      <c r="Z92" s="227"/>
      <c r="AA92" s="227"/>
      <c r="AB92" s="227"/>
      <c r="AC92" s="227"/>
      <c r="AD92" s="227"/>
      <c r="AE92" s="227"/>
      <c r="AF92" s="227"/>
      <c r="AG92" s="227"/>
      <c r="AH92" s="227"/>
      <c r="AI92" s="227"/>
      <c r="AJ92" s="227"/>
      <c r="AK92" s="227"/>
      <c r="AL92" s="227"/>
      <c r="AM92" s="227"/>
      <c r="AN92" s="227"/>
      <c r="AO92" s="227"/>
      <c r="AP92" s="227"/>
      <c r="AQ92" s="227"/>
      <c r="AR92" s="227"/>
      <c r="AS92" s="227"/>
      <c r="AT92" s="227"/>
      <c r="AU92" s="227"/>
      <c r="AV92" s="227"/>
      <c r="AW92" s="227"/>
      <c r="AX92" s="227"/>
      <c r="AY92" s="227"/>
      <c r="AZ92" s="227"/>
      <c r="BA92" s="227"/>
      <c r="BB92" s="227"/>
      <c r="BC92" s="227"/>
      <c r="BD92" s="227"/>
      <c r="BE92" s="227"/>
      <c r="BF92" s="227"/>
      <c r="BG92" s="227"/>
      <c r="BH92" s="227"/>
      <c r="BI92" s="227"/>
      <c r="BJ92" s="227"/>
      <c r="BK92" s="227"/>
      <c r="BL92" s="227"/>
      <c r="BM92" s="228">
        <v>16</v>
      </c>
    </row>
    <row r="93" spans="1:65">
      <c r="A93" s="29"/>
      <c r="B93" s="3" t="s">
        <v>255</v>
      </c>
      <c r="C93" s="28"/>
      <c r="D93" s="229">
        <v>60.6</v>
      </c>
      <c r="E93" s="226"/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7"/>
      <c r="S93" s="227"/>
      <c r="T93" s="227"/>
      <c r="U93" s="227"/>
      <c r="V93" s="227"/>
      <c r="W93" s="227"/>
      <c r="X93" s="227"/>
      <c r="Y93" s="227"/>
      <c r="Z93" s="227"/>
      <c r="AA93" s="227"/>
      <c r="AB93" s="227"/>
      <c r="AC93" s="227"/>
      <c r="AD93" s="227"/>
      <c r="AE93" s="227"/>
      <c r="AF93" s="227"/>
      <c r="AG93" s="227"/>
      <c r="AH93" s="227"/>
      <c r="AI93" s="227"/>
      <c r="AJ93" s="227"/>
      <c r="AK93" s="227"/>
      <c r="AL93" s="227"/>
      <c r="AM93" s="227"/>
      <c r="AN93" s="227"/>
      <c r="AO93" s="227"/>
      <c r="AP93" s="227"/>
      <c r="AQ93" s="227"/>
      <c r="AR93" s="227"/>
      <c r="AS93" s="227"/>
      <c r="AT93" s="227"/>
      <c r="AU93" s="227"/>
      <c r="AV93" s="227"/>
      <c r="AW93" s="227"/>
      <c r="AX93" s="227"/>
      <c r="AY93" s="227"/>
      <c r="AZ93" s="227"/>
      <c r="BA93" s="227"/>
      <c r="BB93" s="227"/>
      <c r="BC93" s="227"/>
      <c r="BD93" s="227"/>
      <c r="BE93" s="227"/>
      <c r="BF93" s="227"/>
      <c r="BG93" s="227"/>
      <c r="BH93" s="227"/>
      <c r="BI93" s="227"/>
      <c r="BJ93" s="227"/>
      <c r="BK93" s="227"/>
      <c r="BL93" s="227"/>
      <c r="BM93" s="228">
        <v>60.6</v>
      </c>
    </row>
    <row r="94" spans="1:65">
      <c r="A94" s="29"/>
      <c r="B94" s="3" t="s">
        <v>256</v>
      </c>
      <c r="C94" s="28"/>
      <c r="D94" s="229">
        <v>0.14142135623731153</v>
      </c>
      <c r="E94" s="226"/>
      <c r="F94" s="227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27"/>
      <c r="R94" s="227"/>
      <c r="S94" s="227"/>
      <c r="T94" s="227"/>
      <c r="U94" s="227"/>
      <c r="V94" s="227"/>
      <c r="W94" s="227"/>
      <c r="X94" s="227"/>
      <c r="Y94" s="227"/>
      <c r="Z94" s="227"/>
      <c r="AA94" s="227"/>
      <c r="AB94" s="227"/>
      <c r="AC94" s="227"/>
      <c r="AD94" s="227"/>
      <c r="AE94" s="227"/>
      <c r="AF94" s="227"/>
      <c r="AG94" s="227"/>
      <c r="AH94" s="227"/>
      <c r="AI94" s="227"/>
      <c r="AJ94" s="227"/>
      <c r="AK94" s="227"/>
      <c r="AL94" s="227"/>
      <c r="AM94" s="227"/>
      <c r="AN94" s="227"/>
      <c r="AO94" s="227"/>
      <c r="AP94" s="227"/>
      <c r="AQ94" s="227"/>
      <c r="AR94" s="227"/>
      <c r="AS94" s="227"/>
      <c r="AT94" s="227"/>
      <c r="AU94" s="227"/>
      <c r="AV94" s="227"/>
      <c r="AW94" s="227"/>
      <c r="AX94" s="227"/>
      <c r="AY94" s="227"/>
      <c r="AZ94" s="227"/>
      <c r="BA94" s="227"/>
      <c r="BB94" s="227"/>
      <c r="BC94" s="227"/>
      <c r="BD94" s="227"/>
      <c r="BE94" s="227"/>
      <c r="BF94" s="227"/>
      <c r="BG94" s="227"/>
      <c r="BH94" s="227"/>
      <c r="BI94" s="227"/>
      <c r="BJ94" s="227"/>
      <c r="BK94" s="227"/>
      <c r="BL94" s="227"/>
      <c r="BM94" s="228">
        <v>30</v>
      </c>
    </row>
    <row r="95" spans="1:65">
      <c r="A95" s="29"/>
      <c r="B95" s="3" t="s">
        <v>86</v>
      </c>
      <c r="C95" s="28"/>
      <c r="D95" s="13">
        <v>2.3336857464902891E-3</v>
      </c>
      <c r="E95" s="15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29"/>
      <c r="B96" s="3" t="s">
        <v>257</v>
      </c>
      <c r="C96" s="28"/>
      <c r="D96" s="13">
        <v>0</v>
      </c>
      <c r="E96" s="15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29"/>
      <c r="B97" s="45" t="s">
        <v>258</v>
      </c>
      <c r="C97" s="46"/>
      <c r="D97" s="44" t="s">
        <v>259</v>
      </c>
      <c r="E97" s="15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0"/>
      <c r="C98" s="20"/>
      <c r="D98" s="20"/>
      <c r="BM98" s="55"/>
    </row>
    <row r="99" spans="1:65" ht="15">
      <c r="B99" s="8" t="s">
        <v>559</v>
      </c>
      <c r="BM99" s="27" t="s">
        <v>275</v>
      </c>
    </row>
    <row r="100" spans="1:65" ht="15">
      <c r="A100" s="24" t="s">
        <v>25</v>
      </c>
      <c r="B100" s="18" t="s">
        <v>108</v>
      </c>
      <c r="C100" s="15" t="s">
        <v>109</v>
      </c>
      <c r="D100" s="16" t="s">
        <v>295</v>
      </c>
      <c r="E100" s="15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7">
        <v>1</v>
      </c>
    </row>
    <row r="101" spans="1:65">
      <c r="A101" s="29"/>
      <c r="B101" s="19" t="s">
        <v>225</v>
      </c>
      <c r="C101" s="9" t="s">
        <v>225</v>
      </c>
      <c r="D101" s="10" t="s">
        <v>110</v>
      </c>
      <c r="E101" s="15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7" t="s">
        <v>3</v>
      </c>
    </row>
    <row r="102" spans="1:65">
      <c r="A102" s="29"/>
      <c r="B102" s="19"/>
      <c r="C102" s="9"/>
      <c r="D102" s="10" t="s">
        <v>304</v>
      </c>
      <c r="E102" s="15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7">
        <v>1</v>
      </c>
    </row>
    <row r="103" spans="1:65">
      <c r="A103" s="29"/>
      <c r="B103" s="19"/>
      <c r="C103" s="9"/>
      <c r="D103" s="25"/>
      <c r="E103" s="15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7">
        <v>1</v>
      </c>
    </row>
    <row r="104" spans="1:65">
      <c r="A104" s="29"/>
      <c r="B104" s="18">
        <v>1</v>
      </c>
      <c r="C104" s="14">
        <v>1</v>
      </c>
      <c r="D104" s="213">
        <v>15.9</v>
      </c>
      <c r="E104" s="216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  <c r="AA104" s="217"/>
      <c r="AB104" s="217"/>
      <c r="AC104" s="217"/>
      <c r="AD104" s="217"/>
      <c r="AE104" s="217"/>
      <c r="AF104" s="217"/>
      <c r="AG104" s="217"/>
      <c r="AH104" s="217"/>
      <c r="AI104" s="217"/>
      <c r="AJ104" s="217"/>
      <c r="AK104" s="217"/>
      <c r="AL104" s="217"/>
      <c r="AM104" s="217"/>
      <c r="AN104" s="217"/>
      <c r="AO104" s="217"/>
      <c r="AP104" s="217"/>
      <c r="AQ104" s="217"/>
      <c r="AR104" s="217"/>
      <c r="AS104" s="217"/>
      <c r="AT104" s="217"/>
      <c r="AU104" s="217"/>
      <c r="AV104" s="217"/>
      <c r="AW104" s="217"/>
      <c r="AX104" s="217"/>
      <c r="AY104" s="217"/>
      <c r="AZ104" s="217"/>
      <c r="BA104" s="217"/>
      <c r="BB104" s="217"/>
      <c r="BC104" s="217"/>
      <c r="BD104" s="217"/>
      <c r="BE104" s="217"/>
      <c r="BF104" s="217"/>
      <c r="BG104" s="217"/>
      <c r="BH104" s="217"/>
      <c r="BI104" s="217"/>
      <c r="BJ104" s="217"/>
      <c r="BK104" s="217"/>
      <c r="BL104" s="217"/>
      <c r="BM104" s="218">
        <v>1</v>
      </c>
    </row>
    <row r="105" spans="1:65">
      <c r="A105" s="29"/>
      <c r="B105" s="19">
        <v>1</v>
      </c>
      <c r="C105" s="9">
        <v>2</v>
      </c>
      <c r="D105" s="219">
        <v>16</v>
      </c>
      <c r="E105" s="216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  <c r="AA105" s="217"/>
      <c r="AB105" s="217"/>
      <c r="AC105" s="217"/>
      <c r="AD105" s="217"/>
      <c r="AE105" s="217"/>
      <c r="AF105" s="217"/>
      <c r="AG105" s="217"/>
      <c r="AH105" s="217"/>
      <c r="AI105" s="217"/>
      <c r="AJ105" s="217"/>
      <c r="AK105" s="217"/>
      <c r="AL105" s="217"/>
      <c r="AM105" s="217"/>
      <c r="AN105" s="217"/>
      <c r="AO105" s="217"/>
      <c r="AP105" s="217"/>
      <c r="AQ105" s="217"/>
      <c r="AR105" s="217"/>
      <c r="AS105" s="217"/>
      <c r="AT105" s="217"/>
      <c r="AU105" s="217"/>
      <c r="AV105" s="217"/>
      <c r="AW105" s="217"/>
      <c r="AX105" s="217"/>
      <c r="AY105" s="217"/>
      <c r="AZ105" s="217"/>
      <c r="BA105" s="217"/>
      <c r="BB105" s="217"/>
      <c r="BC105" s="217"/>
      <c r="BD105" s="217"/>
      <c r="BE105" s="217"/>
      <c r="BF105" s="217"/>
      <c r="BG105" s="217"/>
      <c r="BH105" s="217"/>
      <c r="BI105" s="217"/>
      <c r="BJ105" s="217"/>
      <c r="BK105" s="217"/>
      <c r="BL105" s="217"/>
      <c r="BM105" s="218">
        <v>25</v>
      </c>
    </row>
    <row r="106" spans="1:65">
      <c r="A106" s="29"/>
      <c r="B106" s="20" t="s">
        <v>254</v>
      </c>
      <c r="C106" s="12"/>
      <c r="D106" s="223">
        <v>15.95</v>
      </c>
      <c r="E106" s="216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  <c r="AA106" s="217"/>
      <c r="AB106" s="217"/>
      <c r="AC106" s="217"/>
      <c r="AD106" s="217"/>
      <c r="AE106" s="217"/>
      <c r="AF106" s="217"/>
      <c r="AG106" s="217"/>
      <c r="AH106" s="217"/>
      <c r="AI106" s="217"/>
      <c r="AJ106" s="217"/>
      <c r="AK106" s="217"/>
      <c r="AL106" s="217"/>
      <c r="AM106" s="217"/>
      <c r="AN106" s="217"/>
      <c r="AO106" s="217"/>
      <c r="AP106" s="217"/>
      <c r="AQ106" s="217"/>
      <c r="AR106" s="217"/>
      <c r="AS106" s="217"/>
      <c r="AT106" s="217"/>
      <c r="AU106" s="217"/>
      <c r="AV106" s="217"/>
      <c r="AW106" s="217"/>
      <c r="AX106" s="217"/>
      <c r="AY106" s="217"/>
      <c r="AZ106" s="217"/>
      <c r="BA106" s="217"/>
      <c r="BB106" s="217"/>
      <c r="BC106" s="217"/>
      <c r="BD106" s="217"/>
      <c r="BE106" s="217"/>
      <c r="BF106" s="217"/>
      <c r="BG106" s="217"/>
      <c r="BH106" s="217"/>
      <c r="BI106" s="217"/>
      <c r="BJ106" s="217"/>
      <c r="BK106" s="217"/>
      <c r="BL106" s="217"/>
      <c r="BM106" s="218">
        <v>16</v>
      </c>
    </row>
    <row r="107" spans="1:65">
      <c r="A107" s="29"/>
      <c r="B107" s="3" t="s">
        <v>255</v>
      </c>
      <c r="C107" s="28"/>
      <c r="D107" s="219">
        <v>15.95</v>
      </c>
      <c r="E107" s="216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  <c r="AA107" s="217"/>
      <c r="AB107" s="217"/>
      <c r="AC107" s="217"/>
      <c r="AD107" s="217"/>
      <c r="AE107" s="217"/>
      <c r="AF107" s="217"/>
      <c r="AG107" s="217"/>
      <c r="AH107" s="217"/>
      <c r="AI107" s="217"/>
      <c r="AJ107" s="217"/>
      <c r="AK107" s="217"/>
      <c r="AL107" s="217"/>
      <c r="AM107" s="217"/>
      <c r="AN107" s="217"/>
      <c r="AO107" s="217"/>
      <c r="AP107" s="217"/>
      <c r="AQ107" s="217"/>
      <c r="AR107" s="217"/>
      <c r="AS107" s="217"/>
      <c r="AT107" s="217"/>
      <c r="AU107" s="217"/>
      <c r="AV107" s="217"/>
      <c r="AW107" s="217"/>
      <c r="AX107" s="217"/>
      <c r="AY107" s="217"/>
      <c r="AZ107" s="217"/>
      <c r="BA107" s="217"/>
      <c r="BB107" s="217"/>
      <c r="BC107" s="217"/>
      <c r="BD107" s="217"/>
      <c r="BE107" s="217"/>
      <c r="BF107" s="217"/>
      <c r="BG107" s="217"/>
      <c r="BH107" s="217"/>
      <c r="BI107" s="217"/>
      <c r="BJ107" s="217"/>
      <c r="BK107" s="217"/>
      <c r="BL107" s="217"/>
      <c r="BM107" s="218">
        <v>15.95</v>
      </c>
    </row>
    <row r="108" spans="1:65">
      <c r="A108" s="29"/>
      <c r="B108" s="3" t="s">
        <v>256</v>
      </c>
      <c r="C108" s="28"/>
      <c r="D108" s="219">
        <v>7.0710678118654502E-2</v>
      </c>
      <c r="E108" s="216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  <c r="AA108" s="217"/>
      <c r="AB108" s="217"/>
      <c r="AC108" s="217"/>
      <c r="AD108" s="217"/>
      <c r="AE108" s="217"/>
      <c r="AF108" s="217"/>
      <c r="AG108" s="217"/>
      <c r="AH108" s="217"/>
      <c r="AI108" s="217"/>
      <c r="AJ108" s="217"/>
      <c r="AK108" s="217"/>
      <c r="AL108" s="217"/>
      <c r="AM108" s="217"/>
      <c r="AN108" s="217"/>
      <c r="AO108" s="217"/>
      <c r="AP108" s="217"/>
      <c r="AQ108" s="217"/>
      <c r="AR108" s="217"/>
      <c r="AS108" s="217"/>
      <c r="AT108" s="217"/>
      <c r="AU108" s="217"/>
      <c r="AV108" s="217"/>
      <c r="AW108" s="217"/>
      <c r="AX108" s="217"/>
      <c r="AY108" s="217"/>
      <c r="AZ108" s="217"/>
      <c r="BA108" s="217"/>
      <c r="BB108" s="217"/>
      <c r="BC108" s="217"/>
      <c r="BD108" s="217"/>
      <c r="BE108" s="217"/>
      <c r="BF108" s="217"/>
      <c r="BG108" s="217"/>
      <c r="BH108" s="217"/>
      <c r="BI108" s="217"/>
      <c r="BJ108" s="217"/>
      <c r="BK108" s="217"/>
      <c r="BL108" s="217"/>
      <c r="BM108" s="218">
        <v>31</v>
      </c>
    </row>
    <row r="109" spans="1:65">
      <c r="A109" s="29"/>
      <c r="B109" s="3" t="s">
        <v>86</v>
      </c>
      <c r="C109" s="28"/>
      <c r="D109" s="13">
        <v>4.4332713554015362E-3</v>
      </c>
      <c r="E109" s="15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29"/>
      <c r="B110" s="3" t="s">
        <v>257</v>
      </c>
      <c r="C110" s="28"/>
      <c r="D110" s="13">
        <v>0</v>
      </c>
      <c r="E110" s="15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29"/>
      <c r="B111" s="45" t="s">
        <v>258</v>
      </c>
      <c r="C111" s="46"/>
      <c r="D111" s="44" t="s">
        <v>259</v>
      </c>
      <c r="E111" s="15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0"/>
      <c r="C112" s="20"/>
      <c r="D112" s="20"/>
      <c r="BM112" s="55"/>
    </row>
    <row r="113" spans="1:65" ht="15">
      <c r="B113" s="8" t="s">
        <v>560</v>
      </c>
      <c r="BM113" s="27" t="s">
        <v>275</v>
      </c>
    </row>
    <row r="114" spans="1:65" ht="15">
      <c r="A114" s="24" t="s">
        <v>51</v>
      </c>
      <c r="B114" s="18" t="s">
        <v>108</v>
      </c>
      <c r="C114" s="15" t="s">
        <v>109</v>
      </c>
      <c r="D114" s="16" t="s">
        <v>295</v>
      </c>
      <c r="E114" s="15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>
        <v>1</v>
      </c>
    </row>
    <row r="115" spans="1:65">
      <c r="A115" s="29"/>
      <c r="B115" s="19" t="s">
        <v>225</v>
      </c>
      <c r="C115" s="9" t="s">
        <v>225</v>
      </c>
      <c r="D115" s="10" t="s">
        <v>110</v>
      </c>
      <c r="E115" s="15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 t="s">
        <v>3</v>
      </c>
    </row>
    <row r="116" spans="1:65">
      <c r="A116" s="29"/>
      <c r="B116" s="19"/>
      <c r="C116" s="9"/>
      <c r="D116" s="10" t="s">
        <v>304</v>
      </c>
      <c r="E116" s="15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7">
        <v>1</v>
      </c>
    </row>
    <row r="117" spans="1:65">
      <c r="A117" s="29"/>
      <c r="B117" s="19"/>
      <c r="C117" s="9"/>
      <c r="D117" s="25"/>
      <c r="E117" s="15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7">
        <v>1</v>
      </c>
    </row>
    <row r="118" spans="1:65">
      <c r="A118" s="29"/>
      <c r="B118" s="18">
        <v>1</v>
      </c>
      <c r="C118" s="14">
        <v>1</v>
      </c>
      <c r="D118" s="213">
        <v>42</v>
      </c>
      <c r="E118" s="216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217"/>
      <c r="AH118" s="217"/>
      <c r="AI118" s="217"/>
      <c r="AJ118" s="217"/>
      <c r="AK118" s="217"/>
      <c r="AL118" s="217"/>
      <c r="AM118" s="217"/>
      <c r="AN118" s="217"/>
      <c r="AO118" s="217"/>
      <c r="AP118" s="217"/>
      <c r="AQ118" s="217"/>
      <c r="AR118" s="217"/>
      <c r="AS118" s="217"/>
      <c r="AT118" s="217"/>
      <c r="AU118" s="217"/>
      <c r="AV118" s="217"/>
      <c r="AW118" s="217"/>
      <c r="AX118" s="217"/>
      <c r="AY118" s="217"/>
      <c r="AZ118" s="217"/>
      <c r="BA118" s="217"/>
      <c r="BB118" s="217"/>
      <c r="BC118" s="217"/>
      <c r="BD118" s="217"/>
      <c r="BE118" s="217"/>
      <c r="BF118" s="217"/>
      <c r="BG118" s="217"/>
      <c r="BH118" s="217"/>
      <c r="BI118" s="217"/>
      <c r="BJ118" s="217"/>
      <c r="BK118" s="217"/>
      <c r="BL118" s="217"/>
      <c r="BM118" s="218">
        <v>1</v>
      </c>
    </row>
    <row r="119" spans="1:65">
      <c r="A119" s="29"/>
      <c r="B119" s="19">
        <v>1</v>
      </c>
      <c r="C119" s="9">
        <v>2</v>
      </c>
      <c r="D119" s="219">
        <v>48</v>
      </c>
      <c r="E119" s="216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  <c r="AA119" s="217"/>
      <c r="AB119" s="217"/>
      <c r="AC119" s="217"/>
      <c r="AD119" s="217"/>
      <c r="AE119" s="217"/>
      <c r="AF119" s="217"/>
      <c r="AG119" s="217"/>
      <c r="AH119" s="217"/>
      <c r="AI119" s="217"/>
      <c r="AJ119" s="217"/>
      <c r="AK119" s="217"/>
      <c r="AL119" s="217"/>
      <c r="AM119" s="217"/>
      <c r="AN119" s="217"/>
      <c r="AO119" s="217"/>
      <c r="AP119" s="217"/>
      <c r="AQ119" s="217"/>
      <c r="AR119" s="217"/>
      <c r="AS119" s="217"/>
      <c r="AT119" s="217"/>
      <c r="AU119" s="217"/>
      <c r="AV119" s="217"/>
      <c r="AW119" s="217"/>
      <c r="AX119" s="217"/>
      <c r="AY119" s="217"/>
      <c r="AZ119" s="217"/>
      <c r="BA119" s="217"/>
      <c r="BB119" s="217"/>
      <c r="BC119" s="217"/>
      <c r="BD119" s="217"/>
      <c r="BE119" s="217"/>
      <c r="BF119" s="217"/>
      <c r="BG119" s="217"/>
      <c r="BH119" s="217"/>
      <c r="BI119" s="217"/>
      <c r="BJ119" s="217"/>
      <c r="BK119" s="217"/>
      <c r="BL119" s="217"/>
      <c r="BM119" s="218">
        <v>26</v>
      </c>
    </row>
    <row r="120" spans="1:65">
      <c r="A120" s="29"/>
      <c r="B120" s="20" t="s">
        <v>254</v>
      </c>
      <c r="C120" s="12"/>
      <c r="D120" s="223">
        <v>45</v>
      </c>
      <c r="E120" s="216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  <c r="AA120" s="217"/>
      <c r="AB120" s="217"/>
      <c r="AC120" s="217"/>
      <c r="AD120" s="217"/>
      <c r="AE120" s="217"/>
      <c r="AF120" s="217"/>
      <c r="AG120" s="217"/>
      <c r="AH120" s="217"/>
      <c r="AI120" s="217"/>
      <c r="AJ120" s="217"/>
      <c r="AK120" s="217"/>
      <c r="AL120" s="217"/>
      <c r="AM120" s="217"/>
      <c r="AN120" s="217"/>
      <c r="AO120" s="217"/>
      <c r="AP120" s="217"/>
      <c r="AQ120" s="217"/>
      <c r="AR120" s="217"/>
      <c r="AS120" s="217"/>
      <c r="AT120" s="217"/>
      <c r="AU120" s="217"/>
      <c r="AV120" s="217"/>
      <c r="AW120" s="217"/>
      <c r="AX120" s="217"/>
      <c r="AY120" s="217"/>
      <c r="AZ120" s="217"/>
      <c r="BA120" s="217"/>
      <c r="BB120" s="217"/>
      <c r="BC120" s="217"/>
      <c r="BD120" s="217"/>
      <c r="BE120" s="217"/>
      <c r="BF120" s="217"/>
      <c r="BG120" s="217"/>
      <c r="BH120" s="217"/>
      <c r="BI120" s="217"/>
      <c r="BJ120" s="217"/>
      <c r="BK120" s="217"/>
      <c r="BL120" s="217"/>
      <c r="BM120" s="218">
        <v>16</v>
      </c>
    </row>
    <row r="121" spans="1:65">
      <c r="A121" s="29"/>
      <c r="B121" s="3" t="s">
        <v>255</v>
      </c>
      <c r="C121" s="28"/>
      <c r="D121" s="219">
        <v>45</v>
      </c>
      <c r="E121" s="216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  <c r="AA121" s="217"/>
      <c r="AB121" s="217"/>
      <c r="AC121" s="217"/>
      <c r="AD121" s="217"/>
      <c r="AE121" s="217"/>
      <c r="AF121" s="217"/>
      <c r="AG121" s="217"/>
      <c r="AH121" s="217"/>
      <c r="AI121" s="217"/>
      <c r="AJ121" s="217"/>
      <c r="AK121" s="217"/>
      <c r="AL121" s="217"/>
      <c r="AM121" s="217"/>
      <c r="AN121" s="217"/>
      <c r="AO121" s="217"/>
      <c r="AP121" s="217"/>
      <c r="AQ121" s="217"/>
      <c r="AR121" s="217"/>
      <c r="AS121" s="217"/>
      <c r="AT121" s="217"/>
      <c r="AU121" s="217"/>
      <c r="AV121" s="217"/>
      <c r="AW121" s="217"/>
      <c r="AX121" s="217"/>
      <c r="AY121" s="217"/>
      <c r="AZ121" s="217"/>
      <c r="BA121" s="217"/>
      <c r="BB121" s="217"/>
      <c r="BC121" s="217"/>
      <c r="BD121" s="217"/>
      <c r="BE121" s="217"/>
      <c r="BF121" s="217"/>
      <c r="BG121" s="217"/>
      <c r="BH121" s="217"/>
      <c r="BI121" s="217"/>
      <c r="BJ121" s="217"/>
      <c r="BK121" s="217"/>
      <c r="BL121" s="217"/>
      <c r="BM121" s="218">
        <v>45</v>
      </c>
    </row>
    <row r="122" spans="1:65">
      <c r="A122" s="29"/>
      <c r="B122" s="3" t="s">
        <v>256</v>
      </c>
      <c r="C122" s="28"/>
      <c r="D122" s="219">
        <v>4.2426406871192848</v>
      </c>
      <c r="E122" s="216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  <c r="AA122" s="217"/>
      <c r="AB122" s="217"/>
      <c r="AC122" s="217"/>
      <c r="AD122" s="217"/>
      <c r="AE122" s="217"/>
      <c r="AF122" s="217"/>
      <c r="AG122" s="217"/>
      <c r="AH122" s="217"/>
      <c r="AI122" s="217"/>
      <c r="AJ122" s="217"/>
      <c r="AK122" s="217"/>
      <c r="AL122" s="217"/>
      <c r="AM122" s="217"/>
      <c r="AN122" s="217"/>
      <c r="AO122" s="217"/>
      <c r="AP122" s="217"/>
      <c r="AQ122" s="217"/>
      <c r="AR122" s="217"/>
      <c r="AS122" s="217"/>
      <c r="AT122" s="217"/>
      <c r="AU122" s="217"/>
      <c r="AV122" s="217"/>
      <c r="AW122" s="217"/>
      <c r="AX122" s="217"/>
      <c r="AY122" s="217"/>
      <c r="AZ122" s="217"/>
      <c r="BA122" s="217"/>
      <c r="BB122" s="217"/>
      <c r="BC122" s="217"/>
      <c r="BD122" s="217"/>
      <c r="BE122" s="217"/>
      <c r="BF122" s="217"/>
      <c r="BG122" s="217"/>
      <c r="BH122" s="217"/>
      <c r="BI122" s="217"/>
      <c r="BJ122" s="217"/>
      <c r="BK122" s="217"/>
      <c r="BL122" s="217"/>
      <c r="BM122" s="218">
        <v>32</v>
      </c>
    </row>
    <row r="123" spans="1:65">
      <c r="A123" s="29"/>
      <c r="B123" s="3" t="s">
        <v>86</v>
      </c>
      <c r="C123" s="28"/>
      <c r="D123" s="13">
        <v>9.4280904158206322E-2</v>
      </c>
      <c r="E123" s="15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29"/>
      <c r="B124" s="3" t="s">
        <v>257</v>
      </c>
      <c r="C124" s="28"/>
      <c r="D124" s="13">
        <v>0</v>
      </c>
      <c r="E124" s="15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29"/>
      <c r="B125" s="45" t="s">
        <v>258</v>
      </c>
      <c r="C125" s="46"/>
      <c r="D125" s="44" t="s">
        <v>259</v>
      </c>
      <c r="E125" s="15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0"/>
      <c r="C126" s="20"/>
      <c r="D126" s="20"/>
      <c r="BM126" s="55"/>
    </row>
    <row r="127" spans="1:65" ht="15">
      <c r="B127" s="8" t="s">
        <v>561</v>
      </c>
      <c r="BM127" s="27" t="s">
        <v>275</v>
      </c>
    </row>
    <row r="128" spans="1:65" ht="15">
      <c r="A128" s="24" t="s">
        <v>28</v>
      </c>
      <c r="B128" s="18" t="s">
        <v>108</v>
      </c>
      <c r="C128" s="15" t="s">
        <v>109</v>
      </c>
      <c r="D128" s="16" t="s">
        <v>295</v>
      </c>
      <c r="E128" s="15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7">
        <v>1</v>
      </c>
    </row>
    <row r="129" spans="1:65">
      <c r="A129" s="29"/>
      <c r="B129" s="19" t="s">
        <v>225</v>
      </c>
      <c r="C129" s="9" t="s">
        <v>225</v>
      </c>
      <c r="D129" s="10" t="s">
        <v>110</v>
      </c>
      <c r="E129" s="15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7" t="s">
        <v>3</v>
      </c>
    </row>
    <row r="130" spans="1:65">
      <c r="A130" s="29"/>
      <c r="B130" s="19"/>
      <c r="C130" s="9"/>
      <c r="D130" s="10" t="s">
        <v>304</v>
      </c>
      <c r="E130" s="15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7">
        <v>2</v>
      </c>
    </row>
    <row r="131" spans="1:65">
      <c r="A131" s="29"/>
      <c r="B131" s="19"/>
      <c r="C131" s="9"/>
      <c r="D131" s="25"/>
      <c r="E131" s="15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>
        <v>2</v>
      </c>
    </row>
    <row r="132" spans="1:65">
      <c r="A132" s="29"/>
      <c r="B132" s="18">
        <v>1</v>
      </c>
      <c r="C132" s="14">
        <v>1</v>
      </c>
      <c r="D132" s="21">
        <v>7.9899999999999993</v>
      </c>
      <c r="E132" s="15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7">
        <v>1</v>
      </c>
    </row>
    <row r="133" spans="1:65">
      <c r="A133" s="29"/>
      <c r="B133" s="19">
        <v>1</v>
      </c>
      <c r="C133" s="9">
        <v>2</v>
      </c>
      <c r="D133" s="11">
        <v>8.01</v>
      </c>
      <c r="E133" s="15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7">
        <v>27</v>
      </c>
    </row>
    <row r="134" spans="1:65">
      <c r="A134" s="29"/>
      <c r="B134" s="20" t="s">
        <v>254</v>
      </c>
      <c r="C134" s="12"/>
      <c r="D134" s="22">
        <v>8</v>
      </c>
      <c r="E134" s="15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7">
        <v>16</v>
      </c>
    </row>
    <row r="135" spans="1:65">
      <c r="A135" s="29"/>
      <c r="B135" s="3" t="s">
        <v>255</v>
      </c>
      <c r="C135" s="28"/>
      <c r="D135" s="11">
        <v>8</v>
      </c>
      <c r="E135" s="15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7">
        <v>8</v>
      </c>
    </row>
    <row r="136" spans="1:65">
      <c r="A136" s="29"/>
      <c r="B136" s="3" t="s">
        <v>256</v>
      </c>
      <c r="C136" s="28"/>
      <c r="D136" s="23">
        <v>1.4142135623731277E-2</v>
      </c>
      <c r="E136" s="15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7">
        <v>33</v>
      </c>
    </row>
    <row r="137" spans="1:65">
      <c r="A137" s="29"/>
      <c r="B137" s="3" t="s">
        <v>86</v>
      </c>
      <c r="C137" s="28"/>
      <c r="D137" s="13">
        <v>1.7677669529664096E-3</v>
      </c>
      <c r="E137" s="15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29"/>
      <c r="B138" s="3" t="s">
        <v>257</v>
      </c>
      <c r="C138" s="28"/>
      <c r="D138" s="13">
        <v>0</v>
      </c>
      <c r="E138" s="15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29"/>
      <c r="B139" s="45" t="s">
        <v>258</v>
      </c>
      <c r="C139" s="46"/>
      <c r="D139" s="44" t="s">
        <v>259</v>
      </c>
      <c r="E139" s="15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0"/>
      <c r="C140" s="20"/>
      <c r="D140" s="20"/>
      <c r="BM140" s="55"/>
    </row>
    <row r="141" spans="1:65" ht="15">
      <c r="B141" s="8" t="s">
        <v>562</v>
      </c>
      <c r="BM141" s="27" t="s">
        <v>275</v>
      </c>
    </row>
    <row r="142" spans="1:65" ht="15">
      <c r="A142" s="24" t="s">
        <v>0</v>
      </c>
      <c r="B142" s="18" t="s">
        <v>108</v>
      </c>
      <c r="C142" s="15" t="s">
        <v>109</v>
      </c>
      <c r="D142" s="16" t="s">
        <v>295</v>
      </c>
      <c r="E142" s="15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7">
        <v>1</v>
      </c>
    </row>
    <row r="143" spans="1:65">
      <c r="A143" s="29"/>
      <c r="B143" s="19" t="s">
        <v>225</v>
      </c>
      <c r="C143" s="9" t="s">
        <v>225</v>
      </c>
      <c r="D143" s="10" t="s">
        <v>110</v>
      </c>
      <c r="E143" s="15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7" t="s">
        <v>3</v>
      </c>
    </row>
    <row r="144" spans="1:65">
      <c r="A144" s="29"/>
      <c r="B144" s="19"/>
      <c r="C144" s="9"/>
      <c r="D144" s="10" t="s">
        <v>304</v>
      </c>
      <c r="E144" s="15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7">
        <v>0</v>
      </c>
    </row>
    <row r="145" spans="1:65">
      <c r="A145" s="29"/>
      <c r="B145" s="19"/>
      <c r="C145" s="9"/>
      <c r="D145" s="25"/>
      <c r="E145" s="15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7">
        <v>0</v>
      </c>
    </row>
    <row r="146" spans="1:65">
      <c r="A146" s="29"/>
      <c r="B146" s="18">
        <v>1</v>
      </c>
      <c r="C146" s="14">
        <v>1</v>
      </c>
      <c r="D146" s="224">
        <v>7880</v>
      </c>
      <c r="E146" s="226"/>
      <c r="F146" s="227"/>
      <c r="G146" s="227"/>
      <c r="H146" s="227"/>
      <c r="I146" s="227"/>
      <c r="J146" s="227"/>
      <c r="K146" s="227"/>
      <c r="L146" s="227"/>
      <c r="M146" s="227"/>
      <c r="N146" s="227"/>
      <c r="O146" s="227"/>
      <c r="P146" s="227"/>
      <c r="Q146" s="227"/>
      <c r="R146" s="227"/>
      <c r="S146" s="227"/>
      <c r="T146" s="227"/>
      <c r="U146" s="227"/>
      <c r="V146" s="227"/>
      <c r="W146" s="227"/>
      <c r="X146" s="227"/>
      <c r="Y146" s="227"/>
      <c r="Z146" s="227"/>
      <c r="AA146" s="227"/>
      <c r="AB146" s="227"/>
      <c r="AC146" s="227"/>
      <c r="AD146" s="227"/>
      <c r="AE146" s="227"/>
      <c r="AF146" s="227"/>
      <c r="AG146" s="227"/>
      <c r="AH146" s="227"/>
      <c r="AI146" s="227"/>
      <c r="AJ146" s="227"/>
      <c r="AK146" s="227"/>
      <c r="AL146" s="227"/>
      <c r="AM146" s="227"/>
      <c r="AN146" s="227"/>
      <c r="AO146" s="227"/>
      <c r="AP146" s="227"/>
      <c r="AQ146" s="227"/>
      <c r="AR146" s="227"/>
      <c r="AS146" s="227"/>
      <c r="AT146" s="227"/>
      <c r="AU146" s="227"/>
      <c r="AV146" s="227"/>
      <c r="AW146" s="227"/>
      <c r="AX146" s="227"/>
      <c r="AY146" s="227"/>
      <c r="AZ146" s="227"/>
      <c r="BA146" s="227"/>
      <c r="BB146" s="227"/>
      <c r="BC146" s="227"/>
      <c r="BD146" s="227"/>
      <c r="BE146" s="227"/>
      <c r="BF146" s="227"/>
      <c r="BG146" s="227"/>
      <c r="BH146" s="227"/>
      <c r="BI146" s="227"/>
      <c r="BJ146" s="227"/>
      <c r="BK146" s="227"/>
      <c r="BL146" s="227"/>
      <c r="BM146" s="228">
        <v>1</v>
      </c>
    </row>
    <row r="147" spans="1:65">
      <c r="A147" s="29"/>
      <c r="B147" s="19">
        <v>1</v>
      </c>
      <c r="C147" s="9">
        <v>2</v>
      </c>
      <c r="D147" s="229">
        <v>7580</v>
      </c>
      <c r="E147" s="226"/>
      <c r="F147" s="227"/>
      <c r="G147" s="227"/>
      <c r="H147" s="227"/>
      <c r="I147" s="227"/>
      <c r="J147" s="227"/>
      <c r="K147" s="227"/>
      <c r="L147" s="227"/>
      <c r="M147" s="227"/>
      <c r="N147" s="227"/>
      <c r="O147" s="227"/>
      <c r="P147" s="227"/>
      <c r="Q147" s="227"/>
      <c r="R147" s="227"/>
      <c r="S147" s="227"/>
      <c r="T147" s="227"/>
      <c r="U147" s="227"/>
      <c r="V147" s="227"/>
      <c r="W147" s="227"/>
      <c r="X147" s="227"/>
      <c r="Y147" s="227"/>
      <c r="Z147" s="227"/>
      <c r="AA147" s="227"/>
      <c r="AB147" s="227"/>
      <c r="AC147" s="227"/>
      <c r="AD147" s="227"/>
      <c r="AE147" s="227"/>
      <c r="AF147" s="227"/>
      <c r="AG147" s="227"/>
      <c r="AH147" s="227"/>
      <c r="AI147" s="227"/>
      <c r="AJ147" s="227"/>
      <c r="AK147" s="227"/>
      <c r="AL147" s="227"/>
      <c r="AM147" s="227"/>
      <c r="AN147" s="227"/>
      <c r="AO147" s="227"/>
      <c r="AP147" s="227"/>
      <c r="AQ147" s="227"/>
      <c r="AR147" s="227"/>
      <c r="AS147" s="227"/>
      <c r="AT147" s="227"/>
      <c r="AU147" s="227"/>
      <c r="AV147" s="227"/>
      <c r="AW147" s="227"/>
      <c r="AX147" s="227"/>
      <c r="AY147" s="227"/>
      <c r="AZ147" s="227"/>
      <c r="BA147" s="227"/>
      <c r="BB147" s="227"/>
      <c r="BC147" s="227"/>
      <c r="BD147" s="227"/>
      <c r="BE147" s="227"/>
      <c r="BF147" s="227"/>
      <c r="BG147" s="227"/>
      <c r="BH147" s="227"/>
      <c r="BI147" s="227"/>
      <c r="BJ147" s="227"/>
      <c r="BK147" s="227"/>
      <c r="BL147" s="227"/>
      <c r="BM147" s="228">
        <v>28</v>
      </c>
    </row>
    <row r="148" spans="1:65">
      <c r="A148" s="29"/>
      <c r="B148" s="20" t="s">
        <v>254</v>
      </c>
      <c r="C148" s="12"/>
      <c r="D148" s="233">
        <v>7730</v>
      </c>
      <c r="E148" s="226"/>
      <c r="F148" s="227"/>
      <c r="G148" s="227"/>
      <c r="H148" s="227"/>
      <c r="I148" s="227"/>
      <c r="J148" s="227"/>
      <c r="K148" s="227"/>
      <c r="L148" s="227"/>
      <c r="M148" s="227"/>
      <c r="N148" s="227"/>
      <c r="O148" s="227"/>
      <c r="P148" s="227"/>
      <c r="Q148" s="227"/>
      <c r="R148" s="227"/>
      <c r="S148" s="227"/>
      <c r="T148" s="227"/>
      <c r="U148" s="227"/>
      <c r="V148" s="227"/>
      <c r="W148" s="227"/>
      <c r="X148" s="227"/>
      <c r="Y148" s="227"/>
      <c r="Z148" s="227"/>
      <c r="AA148" s="227"/>
      <c r="AB148" s="227"/>
      <c r="AC148" s="227"/>
      <c r="AD148" s="227"/>
      <c r="AE148" s="227"/>
      <c r="AF148" s="227"/>
      <c r="AG148" s="227"/>
      <c r="AH148" s="227"/>
      <c r="AI148" s="227"/>
      <c r="AJ148" s="227"/>
      <c r="AK148" s="227"/>
      <c r="AL148" s="227"/>
      <c r="AM148" s="227"/>
      <c r="AN148" s="227"/>
      <c r="AO148" s="227"/>
      <c r="AP148" s="227"/>
      <c r="AQ148" s="227"/>
      <c r="AR148" s="227"/>
      <c r="AS148" s="227"/>
      <c r="AT148" s="227"/>
      <c r="AU148" s="227"/>
      <c r="AV148" s="227"/>
      <c r="AW148" s="227"/>
      <c r="AX148" s="227"/>
      <c r="AY148" s="227"/>
      <c r="AZ148" s="227"/>
      <c r="BA148" s="227"/>
      <c r="BB148" s="227"/>
      <c r="BC148" s="227"/>
      <c r="BD148" s="227"/>
      <c r="BE148" s="227"/>
      <c r="BF148" s="227"/>
      <c r="BG148" s="227"/>
      <c r="BH148" s="227"/>
      <c r="BI148" s="227"/>
      <c r="BJ148" s="227"/>
      <c r="BK148" s="227"/>
      <c r="BL148" s="227"/>
      <c r="BM148" s="228">
        <v>16</v>
      </c>
    </row>
    <row r="149" spans="1:65">
      <c r="A149" s="29"/>
      <c r="B149" s="3" t="s">
        <v>255</v>
      </c>
      <c r="C149" s="28"/>
      <c r="D149" s="229">
        <v>7730</v>
      </c>
      <c r="E149" s="226"/>
      <c r="F149" s="227"/>
      <c r="G149" s="227"/>
      <c r="H149" s="227"/>
      <c r="I149" s="227"/>
      <c r="J149" s="227"/>
      <c r="K149" s="227"/>
      <c r="L149" s="227"/>
      <c r="M149" s="227"/>
      <c r="N149" s="227"/>
      <c r="O149" s="227"/>
      <c r="P149" s="227"/>
      <c r="Q149" s="227"/>
      <c r="R149" s="227"/>
      <c r="S149" s="227"/>
      <c r="T149" s="227"/>
      <c r="U149" s="227"/>
      <c r="V149" s="227"/>
      <c r="W149" s="227"/>
      <c r="X149" s="227"/>
      <c r="Y149" s="227"/>
      <c r="Z149" s="227"/>
      <c r="AA149" s="227"/>
      <c r="AB149" s="227"/>
      <c r="AC149" s="227"/>
      <c r="AD149" s="227"/>
      <c r="AE149" s="227"/>
      <c r="AF149" s="227"/>
      <c r="AG149" s="227"/>
      <c r="AH149" s="227"/>
      <c r="AI149" s="227"/>
      <c r="AJ149" s="227"/>
      <c r="AK149" s="227"/>
      <c r="AL149" s="227"/>
      <c r="AM149" s="227"/>
      <c r="AN149" s="227"/>
      <c r="AO149" s="227"/>
      <c r="AP149" s="227"/>
      <c r="AQ149" s="227"/>
      <c r="AR149" s="227"/>
      <c r="AS149" s="227"/>
      <c r="AT149" s="227"/>
      <c r="AU149" s="227"/>
      <c r="AV149" s="227"/>
      <c r="AW149" s="227"/>
      <c r="AX149" s="227"/>
      <c r="AY149" s="227"/>
      <c r="AZ149" s="227"/>
      <c r="BA149" s="227"/>
      <c r="BB149" s="227"/>
      <c r="BC149" s="227"/>
      <c r="BD149" s="227"/>
      <c r="BE149" s="227"/>
      <c r="BF149" s="227"/>
      <c r="BG149" s="227"/>
      <c r="BH149" s="227"/>
      <c r="BI149" s="227"/>
      <c r="BJ149" s="227"/>
      <c r="BK149" s="227"/>
      <c r="BL149" s="227"/>
      <c r="BM149" s="228">
        <v>7730</v>
      </c>
    </row>
    <row r="150" spans="1:65">
      <c r="A150" s="29"/>
      <c r="B150" s="3" t="s">
        <v>256</v>
      </c>
      <c r="C150" s="28"/>
      <c r="D150" s="229">
        <v>212.13203435596427</v>
      </c>
      <c r="E150" s="226"/>
      <c r="F150" s="227"/>
      <c r="G150" s="227"/>
      <c r="H150" s="227"/>
      <c r="I150" s="227"/>
      <c r="J150" s="227"/>
      <c r="K150" s="227"/>
      <c r="L150" s="227"/>
      <c r="M150" s="227"/>
      <c r="N150" s="227"/>
      <c r="O150" s="227"/>
      <c r="P150" s="227"/>
      <c r="Q150" s="227"/>
      <c r="R150" s="227"/>
      <c r="S150" s="227"/>
      <c r="T150" s="227"/>
      <c r="U150" s="227"/>
      <c r="V150" s="227"/>
      <c r="W150" s="227"/>
      <c r="X150" s="227"/>
      <c r="Y150" s="227"/>
      <c r="Z150" s="227"/>
      <c r="AA150" s="227"/>
      <c r="AB150" s="227"/>
      <c r="AC150" s="227"/>
      <c r="AD150" s="227"/>
      <c r="AE150" s="227"/>
      <c r="AF150" s="227"/>
      <c r="AG150" s="227"/>
      <c r="AH150" s="227"/>
      <c r="AI150" s="227"/>
      <c r="AJ150" s="227"/>
      <c r="AK150" s="227"/>
      <c r="AL150" s="227"/>
      <c r="AM150" s="227"/>
      <c r="AN150" s="227"/>
      <c r="AO150" s="227"/>
      <c r="AP150" s="227"/>
      <c r="AQ150" s="227"/>
      <c r="AR150" s="227"/>
      <c r="AS150" s="227"/>
      <c r="AT150" s="227"/>
      <c r="AU150" s="227"/>
      <c r="AV150" s="227"/>
      <c r="AW150" s="227"/>
      <c r="AX150" s="227"/>
      <c r="AY150" s="227"/>
      <c r="AZ150" s="227"/>
      <c r="BA150" s="227"/>
      <c r="BB150" s="227"/>
      <c r="BC150" s="227"/>
      <c r="BD150" s="227"/>
      <c r="BE150" s="227"/>
      <c r="BF150" s="227"/>
      <c r="BG150" s="227"/>
      <c r="BH150" s="227"/>
      <c r="BI150" s="227"/>
      <c r="BJ150" s="227"/>
      <c r="BK150" s="227"/>
      <c r="BL150" s="227"/>
      <c r="BM150" s="228">
        <v>34</v>
      </c>
    </row>
    <row r="151" spans="1:65">
      <c r="A151" s="29"/>
      <c r="B151" s="3" t="s">
        <v>86</v>
      </c>
      <c r="C151" s="28"/>
      <c r="D151" s="13">
        <v>2.7442695259503786E-2</v>
      </c>
      <c r="E151" s="15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29"/>
      <c r="B152" s="3" t="s">
        <v>257</v>
      </c>
      <c r="C152" s="28"/>
      <c r="D152" s="13">
        <v>0</v>
      </c>
      <c r="E152" s="15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29"/>
      <c r="B153" s="45" t="s">
        <v>258</v>
      </c>
      <c r="C153" s="46"/>
      <c r="D153" s="44" t="s">
        <v>259</v>
      </c>
      <c r="E153" s="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0"/>
      <c r="C154" s="20"/>
      <c r="D154" s="20"/>
      <c r="BM154" s="55"/>
    </row>
    <row r="155" spans="1:65" ht="15">
      <c r="B155" s="8" t="s">
        <v>563</v>
      </c>
      <c r="BM155" s="27" t="s">
        <v>275</v>
      </c>
    </row>
    <row r="156" spans="1:65" ht="15">
      <c r="A156" s="24" t="s">
        <v>33</v>
      </c>
      <c r="B156" s="18" t="s">
        <v>108</v>
      </c>
      <c r="C156" s="15" t="s">
        <v>109</v>
      </c>
      <c r="D156" s="16" t="s">
        <v>295</v>
      </c>
      <c r="E156" s="15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7">
        <v>1</v>
      </c>
    </row>
    <row r="157" spans="1:65">
      <c r="A157" s="29"/>
      <c r="B157" s="19" t="s">
        <v>225</v>
      </c>
      <c r="C157" s="9" t="s">
        <v>225</v>
      </c>
      <c r="D157" s="10" t="s">
        <v>110</v>
      </c>
      <c r="E157" s="15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7" t="s">
        <v>3</v>
      </c>
    </row>
    <row r="158" spans="1:65">
      <c r="A158" s="29"/>
      <c r="B158" s="19"/>
      <c r="C158" s="9"/>
      <c r="D158" s="10" t="s">
        <v>304</v>
      </c>
      <c r="E158" s="15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7">
        <v>2</v>
      </c>
    </row>
    <row r="159" spans="1:65">
      <c r="A159" s="29"/>
      <c r="B159" s="19"/>
      <c r="C159" s="9"/>
      <c r="D159" s="25"/>
      <c r="E159" s="15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7">
        <v>2</v>
      </c>
    </row>
    <row r="160" spans="1:65">
      <c r="A160" s="29"/>
      <c r="B160" s="18">
        <v>1</v>
      </c>
      <c r="C160" s="14">
        <v>1</v>
      </c>
      <c r="D160" s="21">
        <v>4.68</v>
      </c>
      <c r="E160" s="15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7">
        <v>1</v>
      </c>
    </row>
    <row r="161" spans="1:65">
      <c r="A161" s="29"/>
      <c r="B161" s="19">
        <v>1</v>
      </c>
      <c r="C161" s="9">
        <v>2</v>
      </c>
      <c r="D161" s="11">
        <v>4.59</v>
      </c>
      <c r="E161" s="15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7">
        <v>4</v>
      </c>
    </row>
    <row r="162" spans="1:65">
      <c r="A162" s="29"/>
      <c r="B162" s="20" t="s">
        <v>254</v>
      </c>
      <c r="C162" s="12"/>
      <c r="D162" s="22">
        <v>4.6349999999999998</v>
      </c>
      <c r="E162" s="15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7">
        <v>16</v>
      </c>
    </row>
    <row r="163" spans="1:65">
      <c r="A163" s="29"/>
      <c r="B163" s="3" t="s">
        <v>255</v>
      </c>
      <c r="C163" s="28"/>
      <c r="D163" s="11">
        <v>4.6349999999999998</v>
      </c>
      <c r="E163" s="15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7">
        <v>4.6349999999999998</v>
      </c>
    </row>
    <row r="164" spans="1:65">
      <c r="A164" s="29"/>
      <c r="B164" s="3" t="s">
        <v>256</v>
      </c>
      <c r="C164" s="28"/>
      <c r="D164" s="23">
        <v>6.3639610306789177E-2</v>
      </c>
      <c r="E164" s="15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7">
        <v>35</v>
      </c>
    </row>
    <row r="165" spans="1:65">
      <c r="A165" s="29"/>
      <c r="B165" s="3" t="s">
        <v>86</v>
      </c>
      <c r="C165" s="28"/>
      <c r="D165" s="13">
        <v>1.3730228760903814E-2</v>
      </c>
      <c r="E165" s="15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A166" s="29"/>
      <c r="B166" s="3" t="s">
        <v>257</v>
      </c>
      <c r="C166" s="28"/>
      <c r="D166" s="13">
        <v>0</v>
      </c>
      <c r="E166" s="15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5"/>
    </row>
    <row r="167" spans="1:65">
      <c r="A167" s="29"/>
      <c r="B167" s="45" t="s">
        <v>258</v>
      </c>
      <c r="C167" s="46"/>
      <c r="D167" s="44" t="s">
        <v>259</v>
      </c>
      <c r="E167" s="15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5"/>
    </row>
    <row r="168" spans="1:65">
      <c r="B168" s="30"/>
      <c r="C168" s="20"/>
      <c r="D168" s="20"/>
      <c r="BM168" s="55"/>
    </row>
    <row r="169" spans="1:65" ht="15">
      <c r="B169" s="8" t="s">
        <v>564</v>
      </c>
      <c r="BM169" s="27" t="s">
        <v>275</v>
      </c>
    </row>
    <row r="170" spans="1:65" ht="15">
      <c r="A170" s="24" t="s">
        <v>36</v>
      </c>
      <c r="B170" s="18" t="s">
        <v>108</v>
      </c>
      <c r="C170" s="15" t="s">
        <v>109</v>
      </c>
      <c r="D170" s="16" t="s">
        <v>295</v>
      </c>
      <c r="E170" s="15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7">
        <v>1</v>
      </c>
    </row>
    <row r="171" spans="1:65">
      <c r="A171" s="29"/>
      <c r="B171" s="19" t="s">
        <v>225</v>
      </c>
      <c r="C171" s="9" t="s">
        <v>225</v>
      </c>
      <c r="D171" s="10" t="s">
        <v>110</v>
      </c>
      <c r="E171" s="15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7" t="s">
        <v>3</v>
      </c>
    </row>
    <row r="172" spans="1:65">
      <c r="A172" s="29"/>
      <c r="B172" s="19"/>
      <c r="C172" s="9"/>
      <c r="D172" s="10" t="s">
        <v>304</v>
      </c>
      <c r="E172" s="15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7">
        <v>2</v>
      </c>
    </row>
    <row r="173" spans="1:65">
      <c r="A173" s="29"/>
      <c r="B173" s="19"/>
      <c r="C173" s="9"/>
      <c r="D173" s="25"/>
      <c r="E173" s="15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7">
        <v>2</v>
      </c>
    </row>
    <row r="174" spans="1:65">
      <c r="A174" s="29"/>
      <c r="B174" s="18">
        <v>1</v>
      </c>
      <c r="C174" s="14">
        <v>1</v>
      </c>
      <c r="D174" s="21">
        <v>2.54</v>
      </c>
      <c r="E174" s="15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7">
        <v>1</v>
      </c>
    </row>
    <row r="175" spans="1:65">
      <c r="A175" s="29"/>
      <c r="B175" s="19">
        <v>1</v>
      </c>
      <c r="C175" s="9">
        <v>2</v>
      </c>
      <c r="D175" s="11">
        <v>2.33</v>
      </c>
      <c r="E175" s="15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7">
        <v>5</v>
      </c>
    </row>
    <row r="176" spans="1:65">
      <c r="A176" s="29"/>
      <c r="B176" s="20" t="s">
        <v>254</v>
      </c>
      <c r="C176" s="12"/>
      <c r="D176" s="22">
        <v>2.4350000000000001</v>
      </c>
      <c r="E176" s="15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7">
        <v>16</v>
      </c>
    </row>
    <row r="177" spans="1:65">
      <c r="A177" s="29"/>
      <c r="B177" s="3" t="s">
        <v>255</v>
      </c>
      <c r="C177" s="28"/>
      <c r="D177" s="11">
        <v>2.4350000000000001</v>
      </c>
      <c r="E177" s="15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7">
        <v>2.4350000000000001</v>
      </c>
    </row>
    <row r="178" spans="1:65">
      <c r="A178" s="29"/>
      <c r="B178" s="3" t="s">
        <v>256</v>
      </c>
      <c r="C178" s="28"/>
      <c r="D178" s="23">
        <v>0.14849242404917495</v>
      </c>
      <c r="E178" s="15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7">
        <v>36</v>
      </c>
    </row>
    <row r="179" spans="1:65">
      <c r="A179" s="29"/>
      <c r="B179" s="3" t="s">
        <v>86</v>
      </c>
      <c r="C179" s="28"/>
      <c r="D179" s="13">
        <v>6.0982515009928108E-2</v>
      </c>
      <c r="E179" s="15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29"/>
      <c r="B180" s="3" t="s">
        <v>257</v>
      </c>
      <c r="C180" s="28"/>
      <c r="D180" s="13">
        <v>0</v>
      </c>
      <c r="E180" s="15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29"/>
      <c r="B181" s="45" t="s">
        <v>258</v>
      </c>
      <c r="C181" s="46"/>
      <c r="D181" s="44" t="s">
        <v>259</v>
      </c>
      <c r="E181" s="15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0"/>
      <c r="C182" s="20"/>
      <c r="D182" s="20"/>
      <c r="BM182" s="55"/>
    </row>
    <row r="183" spans="1:65" ht="15">
      <c r="B183" s="8" t="s">
        <v>565</v>
      </c>
      <c r="BM183" s="27" t="s">
        <v>275</v>
      </c>
    </row>
    <row r="184" spans="1:65" ht="15">
      <c r="A184" s="24" t="s">
        <v>39</v>
      </c>
      <c r="B184" s="18" t="s">
        <v>108</v>
      </c>
      <c r="C184" s="15" t="s">
        <v>109</v>
      </c>
      <c r="D184" s="16" t="s">
        <v>295</v>
      </c>
      <c r="E184" s="15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7">
        <v>1</v>
      </c>
    </row>
    <row r="185" spans="1:65">
      <c r="A185" s="29"/>
      <c r="B185" s="19" t="s">
        <v>225</v>
      </c>
      <c r="C185" s="9" t="s">
        <v>225</v>
      </c>
      <c r="D185" s="10" t="s">
        <v>110</v>
      </c>
      <c r="E185" s="15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7" t="s">
        <v>3</v>
      </c>
    </row>
    <row r="186" spans="1:65">
      <c r="A186" s="29"/>
      <c r="B186" s="19"/>
      <c r="C186" s="9"/>
      <c r="D186" s="10" t="s">
        <v>304</v>
      </c>
      <c r="E186" s="15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7">
        <v>2</v>
      </c>
    </row>
    <row r="187" spans="1:65">
      <c r="A187" s="29"/>
      <c r="B187" s="19"/>
      <c r="C187" s="9"/>
      <c r="D187" s="25"/>
      <c r="E187" s="15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7">
        <v>2</v>
      </c>
    </row>
    <row r="188" spans="1:65">
      <c r="A188" s="29"/>
      <c r="B188" s="18">
        <v>1</v>
      </c>
      <c r="C188" s="14">
        <v>1</v>
      </c>
      <c r="D188" s="21">
        <v>1.17</v>
      </c>
      <c r="E188" s="15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7">
        <v>1</v>
      </c>
    </row>
    <row r="189" spans="1:65">
      <c r="A189" s="29"/>
      <c r="B189" s="19">
        <v>1</v>
      </c>
      <c r="C189" s="9">
        <v>2</v>
      </c>
      <c r="D189" s="11">
        <v>1.1299999999999999</v>
      </c>
      <c r="E189" s="15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7">
        <v>6</v>
      </c>
    </row>
    <row r="190" spans="1:65">
      <c r="A190" s="29"/>
      <c r="B190" s="20" t="s">
        <v>254</v>
      </c>
      <c r="C190" s="12"/>
      <c r="D190" s="22">
        <v>1.1499999999999999</v>
      </c>
      <c r="E190" s="15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7">
        <v>16</v>
      </c>
    </row>
    <row r="191" spans="1:65">
      <c r="A191" s="29"/>
      <c r="B191" s="3" t="s">
        <v>255</v>
      </c>
      <c r="C191" s="28"/>
      <c r="D191" s="11">
        <v>1.1499999999999999</v>
      </c>
      <c r="E191" s="15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7">
        <v>1.1499999999999999</v>
      </c>
    </row>
    <row r="192" spans="1:65">
      <c r="A192" s="29"/>
      <c r="B192" s="3" t="s">
        <v>256</v>
      </c>
      <c r="C192" s="28"/>
      <c r="D192" s="23">
        <v>2.8284271247461926E-2</v>
      </c>
      <c r="E192" s="15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7">
        <v>37</v>
      </c>
    </row>
    <row r="193" spans="1:65">
      <c r="A193" s="29"/>
      <c r="B193" s="3" t="s">
        <v>86</v>
      </c>
      <c r="C193" s="28"/>
      <c r="D193" s="13">
        <v>2.4595018476053849E-2</v>
      </c>
      <c r="E193" s="15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29"/>
      <c r="B194" s="3" t="s">
        <v>257</v>
      </c>
      <c r="C194" s="28"/>
      <c r="D194" s="13">
        <v>0</v>
      </c>
      <c r="E194" s="15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29"/>
      <c r="B195" s="45" t="s">
        <v>258</v>
      </c>
      <c r="C195" s="46"/>
      <c r="D195" s="44" t="s">
        <v>259</v>
      </c>
      <c r="E195" s="15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B196" s="30"/>
      <c r="C196" s="20"/>
      <c r="D196" s="20"/>
      <c r="BM196" s="55"/>
    </row>
    <row r="197" spans="1:65" ht="15">
      <c r="B197" s="8" t="s">
        <v>566</v>
      </c>
      <c r="BM197" s="27" t="s">
        <v>275</v>
      </c>
    </row>
    <row r="198" spans="1:65" ht="15">
      <c r="A198" s="24" t="s">
        <v>42</v>
      </c>
      <c r="B198" s="18" t="s">
        <v>108</v>
      </c>
      <c r="C198" s="15" t="s">
        <v>109</v>
      </c>
      <c r="D198" s="16" t="s">
        <v>295</v>
      </c>
      <c r="E198" s="15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7">
        <v>1</v>
      </c>
    </row>
    <row r="199" spans="1:65">
      <c r="A199" s="29"/>
      <c r="B199" s="19" t="s">
        <v>225</v>
      </c>
      <c r="C199" s="9" t="s">
        <v>225</v>
      </c>
      <c r="D199" s="10" t="s">
        <v>110</v>
      </c>
      <c r="E199" s="15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7" t="s">
        <v>3</v>
      </c>
    </row>
    <row r="200" spans="1:65">
      <c r="A200" s="29"/>
      <c r="B200" s="19"/>
      <c r="C200" s="9"/>
      <c r="D200" s="10" t="s">
        <v>304</v>
      </c>
      <c r="E200" s="15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7">
        <v>1</v>
      </c>
    </row>
    <row r="201" spans="1:65">
      <c r="A201" s="29"/>
      <c r="B201" s="19"/>
      <c r="C201" s="9"/>
      <c r="D201" s="25"/>
      <c r="E201" s="15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7">
        <v>1</v>
      </c>
    </row>
    <row r="202" spans="1:65">
      <c r="A202" s="29"/>
      <c r="B202" s="18">
        <v>1</v>
      </c>
      <c r="C202" s="14">
        <v>1</v>
      </c>
      <c r="D202" s="213">
        <v>18.3</v>
      </c>
      <c r="E202" s="216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  <c r="AA202" s="217"/>
      <c r="AB202" s="217"/>
      <c r="AC202" s="217"/>
      <c r="AD202" s="217"/>
      <c r="AE202" s="217"/>
      <c r="AF202" s="217"/>
      <c r="AG202" s="217"/>
      <c r="AH202" s="217"/>
      <c r="AI202" s="217"/>
      <c r="AJ202" s="217"/>
      <c r="AK202" s="217"/>
      <c r="AL202" s="217"/>
      <c r="AM202" s="217"/>
      <c r="AN202" s="217"/>
      <c r="AO202" s="217"/>
      <c r="AP202" s="217"/>
      <c r="AQ202" s="217"/>
      <c r="AR202" s="217"/>
      <c r="AS202" s="217"/>
      <c r="AT202" s="217"/>
      <c r="AU202" s="217"/>
      <c r="AV202" s="217"/>
      <c r="AW202" s="217"/>
      <c r="AX202" s="217"/>
      <c r="AY202" s="217"/>
      <c r="AZ202" s="217"/>
      <c r="BA202" s="217"/>
      <c r="BB202" s="217"/>
      <c r="BC202" s="217"/>
      <c r="BD202" s="217"/>
      <c r="BE202" s="217"/>
      <c r="BF202" s="217"/>
      <c r="BG202" s="217"/>
      <c r="BH202" s="217"/>
      <c r="BI202" s="217"/>
      <c r="BJ202" s="217"/>
      <c r="BK202" s="217"/>
      <c r="BL202" s="217"/>
      <c r="BM202" s="218">
        <v>1</v>
      </c>
    </row>
    <row r="203" spans="1:65">
      <c r="A203" s="29"/>
      <c r="B203" s="19">
        <v>1</v>
      </c>
      <c r="C203" s="9">
        <v>2</v>
      </c>
      <c r="D203" s="219">
        <v>17.899999999999999</v>
      </c>
      <c r="E203" s="216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  <c r="AA203" s="217"/>
      <c r="AB203" s="217"/>
      <c r="AC203" s="217"/>
      <c r="AD203" s="217"/>
      <c r="AE203" s="217"/>
      <c r="AF203" s="217"/>
      <c r="AG203" s="217"/>
      <c r="AH203" s="217"/>
      <c r="AI203" s="217"/>
      <c r="AJ203" s="217"/>
      <c r="AK203" s="217"/>
      <c r="AL203" s="217"/>
      <c r="AM203" s="217"/>
      <c r="AN203" s="217"/>
      <c r="AO203" s="217"/>
      <c r="AP203" s="217"/>
      <c r="AQ203" s="217"/>
      <c r="AR203" s="217"/>
      <c r="AS203" s="217"/>
      <c r="AT203" s="217"/>
      <c r="AU203" s="217"/>
      <c r="AV203" s="217"/>
      <c r="AW203" s="217"/>
      <c r="AX203" s="217"/>
      <c r="AY203" s="217"/>
      <c r="AZ203" s="217"/>
      <c r="BA203" s="217"/>
      <c r="BB203" s="217"/>
      <c r="BC203" s="217"/>
      <c r="BD203" s="217"/>
      <c r="BE203" s="217"/>
      <c r="BF203" s="217"/>
      <c r="BG203" s="217"/>
      <c r="BH203" s="217"/>
      <c r="BI203" s="217"/>
      <c r="BJ203" s="217"/>
      <c r="BK203" s="217"/>
      <c r="BL203" s="217"/>
      <c r="BM203" s="218">
        <v>32</v>
      </c>
    </row>
    <row r="204" spans="1:65">
      <c r="A204" s="29"/>
      <c r="B204" s="20" t="s">
        <v>254</v>
      </c>
      <c r="C204" s="12"/>
      <c r="D204" s="223">
        <v>18.100000000000001</v>
      </c>
      <c r="E204" s="216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  <c r="AA204" s="217"/>
      <c r="AB204" s="217"/>
      <c r="AC204" s="217"/>
      <c r="AD204" s="217"/>
      <c r="AE204" s="217"/>
      <c r="AF204" s="217"/>
      <c r="AG204" s="217"/>
      <c r="AH204" s="217"/>
      <c r="AI204" s="217"/>
      <c r="AJ204" s="217"/>
      <c r="AK204" s="217"/>
      <c r="AL204" s="217"/>
      <c r="AM204" s="217"/>
      <c r="AN204" s="217"/>
      <c r="AO204" s="217"/>
      <c r="AP204" s="217"/>
      <c r="AQ204" s="217"/>
      <c r="AR204" s="217"/>
      <c r="AS204" s="217"/>
      <c r="AT204" s="217"/>
      <c r="AU204" s="217"/>
      <c r="AV204" s="217"/>
      <c r="AW204" s="217"/>
      <c r="AX204" s="217"/>
      <c r="AY204" s="217"/>
      <c r="AZ204" s="217"/>
      <c r="BA204" s="217"/>
      <c r="BB204" s="217"/>
      <c r="BC204" s="217"/>
      <c r="BD204" s="217"/>
      <c r="BE204" s="217"/>
      <c r="BF204" s="217"/>
      <c r="BG204" s="217"/>
      <c r="BH204" s="217"/>
      <c r="BI204" s="217"/>
      <c r="BJ204" s="217"/>
      <c r="BK204" s="217"/>
      <c r="BL204" s="217"/>
      <c r="BM204" s="218">
        <v>16</v>
      </c>
    </row>
    <row r="205" spans="1:65">
      <c r="A205" s="29"/>
      <c r="B205" s="3" t="s">
        <v>255</v>
      </c>
      <c r="C205" s="28"/>
      <c r="D205" s="219">
        <v>18.100000000000001</v>
      </c>
      <c r="E205" s="216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  <c r="AA205" s="217"/>
      <c r="AB205" s="217"/>
      <c r="AC205" s="217"/>
      <c r="AD205" s="217"/>
      <c r="AE205" s="217"/>
      <c r="AF205" s="217"/>
      <c r="AG205" s="217"/>
      <c r="AH205" s="217"/>
      <c r="AI205" s="217"/>
      <c r="AJ205" s="217"/>
      <c r="AK205" s="217"/>
      <c r="AL205" s="217"/>
      <c r="AM205" s="217"/>
      <c r="AN205" s="217"/>
      <c r="AO205" s="217"/>
      <c r="AP205" s="217"/>
      <c r="AQ205" s="217"/>
      <c r="AR205" s="217"/>
      <c r="AS205" s="217"/>
      <c r="AT205" s="217"/>
      <c r="AU205" s="217"/>
      <c r="AV205" s="217"/>
      <c r="AW205" s="217"/>
      <c r="AX205" s="217"/>
      <c r="AY205" s="217"/>
      <c r="AZ205" s="217"/>
      <c r="BA205" s="217"/>
      <c r="BB205" s="217"/>
      <c r="BC205" s="217"/>
      <c r="BD205" s="217"/>
      <c r="BE205" s="217"/>
      <c r="BF205" s="217"/>
      <c r="BG205" s="217"/>
      <c r="BH205" s="217"/>
      <c r="BI205" s="217"/>
      <c r="BJ205" s="217"/>
      <c r="BK205" s="217"/>
      <c r="BL205" s="217"/>
      <c r="BM205" s="218">
        <v>18.100000000000001</v>
      </c>
    </row>
    <row r="206" spans="1:65">
      <c r="A206" s="29"/>
      <c r="B206" s="3" t="s">
        <v>256</v>
      </c>
      <c r="C206" s="28"/>
      <c r="D206" s="219">
        <v>0.28284271247462051</v>
      </c>
      <c r="E206" s="216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  <c r="AA206" s="217"/>
      <c r="AB206" s="217"/>
      <c r="AC206" s="217"/>
      <c r="AD206" s="217"/>
      <c r="AE206" s="217"/>
      <c r="AF206" s="217"/>
      <c r="AG206" s="217"/>
      <c r="AH206" s="217"/>
      <c r="AI206" s="217"/>
      <c r="AJ206" s="217"/>
      <c r="AK206" s="217"/>
      <c r="AL206" s="217"/>
      <c r="AM206" s="217"/>
      <c r="AN206" s="217"/>
      <c r="AO206" s="217"/>
      <c r="AP206" s="217"/>
      <c r="AQ206" s="217"/>
      <c r="AR206" s="217"/>
      <c r="AS206" s="217"/>
      <c r="AT206" s="217"/>
      <c r="AU206" s="217"/>
      <c r="AV206" s="217"/>
      <c r="AW206" s="217"/>
      <c r="AX206" s="217"/>
      <c r="AY206" s="217"/>
      <c r="AZ206" s="217"/>
      <c r="BA206" s="217"/>
      <c r="BB206" s="217"/>
      <c r="BC206" s="217"/>
      <c r="BD206" s="217"/>
      <c r="BE206" s="217"/>
      <c r="BF206" s="217"/>
      <c r="BG206" s="217"/>
      <c r="BH206" s="217"/>
      <c r="BI206" s="217"/>
      <c r="BJ206" s="217"/>
      <c r="BK206" s="217"/>
      <c r="BL206" s="217"/>
      <c r="BM206" s="218">
        <v>38</v>
      </c>
    </row>
    <row r="207" spans="1:65">
      <c r="A207" s="29"/>
      <c r="B207" s="3" t="s">
        <v>86</v>
      </c>
      <c r="C207" s="28"/>
      <c r="D207" s="13">
        <v>1.5626669197492844E-2</v>
      </c>
      <c r="E207" s="15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5"/>
    </row>
    <row r="208" spans="1:65">
      <c r="A208" s="29"/>
      <c r="B208" s="3" t="s">
        <v>257</v>
      </c>
      <c r="C208" s="28"/>
      <c r="D208" s="13">
        <v>0</v>
      </c>
      <c r="E208" s="15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5"/>
    </row>
    <row r="209" spans="1:65">
      <c r="A209" s="29"/>
      <c r="B209" s="45" t="s">
        <v>258</v>
      </c>
      <c r="C209" s="46"/>
      <c r="D209" s="44" t="s">
        <v>259</v>
      </c>
      <c r="E209" s="15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5"/>
    </row>
    <row r="210" spans="1:65">
      <c r="B210" s="30"/>
      <c r="C210" s="20"/>
      <c r="D210" s="20"/>
      <c r="BM210" s="55"/>
    </row>
    <row r="211" spans="1:65" ht="15">
      <c r="B211" s="8" t="s">
        <v>567</v>
      </c>
      <c r="BM211" s="27" t="s">
        <v>275</v>
      </c>
    </row>
    <row r="212" spans="1:65" ht="15">
      <c r="A212" s="24" t="s">
        <v>5</v>
      </c>
      <c r="B212" s="18" t="s">
        <v>108</v>
      </c>
      <c r="C212" s="15" t="s">
        <v>109</v>
      </c>
      <c r="D212" s="16" t="s">
        <v>295</v>
      </c>
      <c r="E212" s="15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7">
        <v>1</v>
      </c>
    </row>
    <row r="213" spans="1:65">
      <c r="A213" s="29"/>
      <c r="B213" s="19" t="s">
        <v>225</v>
      </c>
      <c r="C213" s="9" t="s">
        <v>225</v>
      </c>
      <c r="D213" s="10" t="s">
        <v>110</v>
      </c>
      <c r="E213" s="15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7" t="s">
        <v>3</v>
      </c>
    </row>
    <row r="214" spans="1:65">
      <c r="A214" s="29"/>
      <c r="B214" s="19"/>
      <c r="C214" s="9"/>
      <c r="D214" s="10" t="s">
        <v>304</v>
      </c>
      <c r="E214" s="15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7">
        <v>2</v>
      </c>
    </row>
    <row r="215" spans="1:65">
      <c r="A215" s="29"/>
      <c r="B215" s="19"/>
      <c r="C215" s="9"/>
      <c r="D215" s="25"/>
      <c r="E215" s="15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7">
        <v>2</v>
      </c>
    </row>
    <row r="216" spans="1:65">
      <c r="A216" s="29"/>
      <c r="B216" s="18">
        <v>1</v>
      </c>
      <c r="C216" s="14">
        <v>1</v>
      </c>
      <c r="D216" s="21">
        <v>5.54</v>
      </c>
      <c r="E216" s="15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7">
        <v>1</v>
      </c>
    </row>
    <row r="217" spans="1:65">
      <c r="A217" s="29"/>
      <c r="B217" s="19">
        <v>1</v>
      </c>
      <c r="C217" s="9">
        <v>2</v>
      </c>
      <c r="D217" s="11">
        <v>5.5</v>
      </c>
      <c r="E217" s="15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7">
        <v>7</v>
      </c>
    </row>
    <row r="218" spans="1:65">
      <c r="A218" s="29"/>
      <c r="B218" s="20" t="s">
        <v>254</v>
      </c>
      <c r="C218" s="12"/>
      <c r="D218" s="22">
        <v>5.52</v>
      </c>
      <c r="E218" s="15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7">
        <v>16</v>
      </c>
    </row>
    <row r="219" spans="1:65">
      <c r="A219" s="29"/>
      <c r="B219" s="3" t="s">
        <v>255</v>
      </c>
      <c r="C219" s="28"/>
      <c r="D219" s="11">
        <v>5.52</v>
      </c>
      <c r="E219" s="15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7">
        <v>5.52</v>
      </c>
    </row>
    <row r="220" spans="1:65">
      <c r="A220" s="29"/>
      <c r="B220" s="3" t="s">
        <v>256</v>
      </c>
      <c r="C220" s="28"/>
      <c r="D220" s="23">
        <v>2.8284271247461926E-2</v>
      </c>
      <c r="E220" s="15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7">
        <v>39</v>
      </c>
    </row>
    <row r="221" spans="1:65">
      <c r="A221" s="29"/>
      <c r="B221" s="3" t="s">
        <v>86</v>
      </c>
      <c r="C221" s="28"/>
      <c r="D221" s="13">
        <v>5.1239621825112189E-3</v>
      </c>
      <c r="E221" s="15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5"/>
    </row>
    <row r="222" spans="1:65">
      <c r="A222" s="29"/>
      <c r="B222" s="3" t="s">
        <v>257</v>
      </c>
      <c r="C222" s="28"/>
      <c r="D222" s="13">
        <v>0</v>
      </c>
      <c r="E222" s="15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5"/>
    </row>
    <row r="223" spans="1:65">
      <c r="A223" s="29"/>
      <c r="B223" s="45" t="s">
        <v>258</v>
      </c>
      <c r="C223" s="46"/>
      <c r="D223" s="44" t="s">
        <v>259</v>
      </c>
      <c r="E223" s="15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5"/>
    </row>
    <row r="224" spans="1:65">
      <c r="B224" s="30"/>
      <c r="C224" s="20"/>
      <c r="D224" s="20"/>
      <c r="BM224" s="55"/>
    </row>
    <row r="225" spans="1:65" ht="15">
      <c r="B225" s="8" t="s">
        <v>568</v>
      </c>
      <c r="BM225" s="27" t="s">
        <v>275</v>
      </c>
    </row>
    <row r="226" spans="1:65" ht="15">
      <c r="A226" s="24" t="s">
        <v>81</v>
      </c>
      <c r="B226" s="18" t="s">
        <v>108</v>
      </c>
      <c r="C226" s="15" t="s">
        <v>109</v>
      </c>
      <c r="D226" s="16" t="s">
        <v>295</v>
      </c>
      <c r="E226" s="15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7">
        <v>1</v>
      </c>
    </row>
    <row r="227" spans="1:65">
      <c r="A227" s="29"/>
      <c r="B227" s="19" t="s">
        <v>225</v>
      </c>
      <c r="C227" s="9" t="s">
        <v>225</v>
      </c>
      <c r="D227" s="10" t="s">
        <v>110</v>
      </c>
      <c r="E227" s="15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7" t="s">
        <v>3</v>
      </c>
    </row>
    <row r="228" spans="1:65">
      <c r="A228" s="29"/>
      <c r="B228" s="19"/>
      <c r="C228" s="9"/>
      <c r="D228" s="10" t="s">
        <v>304</v>
      </c>
      <c r="E228" s="15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7">
        <v>2</v>
      </c>
    </row>
    <row r="229" spans="1:65">
      <c r="A229" s="29"/>
      <c r="B229" s="19"/>
      <c r="C229" s="9"/>
      <c r="D229" s="25"/>
      <c r="E229" s="15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7">
        <v>2</v>
      </c>
    </row>
    <row r="230" spans="1:65">
      <c r="A230" s="29"/>
      <c r="B230" s="18">
        <v>1</v>
      </c>
      <c r="C230" s="14">
        <v>1</v>
      </c>
      <c r="D230" s="21">
        <v>1.6</v>
      </c>
      <c r="E230" s="15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7">
        <v>1</v>
      </c>
    </row>
    <row r="231" spans="1:65">
      <c r="A231" s="29"/>
      <c r="B231" s="19">
        <v>1</v>
      </c>
      <c r="C231" s="9">
        <v>2</v>
      </c>
      <c r="D231" s="11">
        <v>1.6</v>
      </c>
      <c r="E231" s="15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7">
        <v>34</v>
      </c>
    </row>
    <row r="232" spans="1:65">
      <c r="A232" s="29"/>
      <c r="B232" s="20" t="s">
        <v>254</v>
      </c>
      <c r="C232" s="12"/>
      <c r="D232" s="22">
        <v>1.6</v>
      </c>
      <c r="E232" s="15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7">
        <v>16</v>
      </c>
    </row>
    <row r="233" spans="1:65">
      <c r="A233" s="29"/>
      <c r="B233" s="3" t="s">
        <v>255</v>
      </c>
      <c r="C233" s="28"/>
      <c r="D233" s="11">
        <v>1.6</v>
      </c>
      <c r="E233" s="15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7">
        <v>1.6</v>
      </c>
    </row>
    <row r="234" spans="1:65">
      <c r="A234" s="29"/>
      <c r="B234" s="3" t="s">
        <v>256</v>
      </c>
      <c r="C234" s="28"/>
      <c r="D234" s="23">
        <v>0</v>
      </c>
      <c r="E234" s="15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7">
        <v>40</v>
      </c>
    </row>
    <row r="235" spans="1:65">
      <c r="A235" s="29"/>
      <c r="B235" s="3" t="s">
        <v>86</v>
      </c>
      <c r="C235" s="28"/>
      <c r="D235" s="13">
        <v>0</v>
      </c>
      <c r="E235" s="15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29"/>
      <c r="B236" s="3" t="s">
        <v>257</v>
      </c>
      <c r="C236" s="28"/>
      <c r="D236" s="13">
        <v>0</v>
      </c>
      <c r="E236" s="15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29"/>
      <c r="B237" s="45" t="s">
        <v>258</v>
      </c>
      <c r="C237" s="46"/>
      <c r="D237" s="44" t="s">
        <v>259</v>
      </c>
      <c r="E237" s="15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0"/>
      <c r="C238" s="20"/>
      <c r="D238" s="20"/>
      <c r="BM238" s="55"/>
    </row>
    <row r="239" spans="1:65" ht="15">
      <c r="B239" s="8" t="s">
        <v>569</v>
      </c>
      <c r="BM239" s="27" t="s">
        <v>275</v>
      </c>
    </row>
    <row r="240" spans="1:65" ht="15">
      <c r="A240" s="24" t="s">
        <v>8</v>
      </c>
      <c r="B240" s="18" t="s">
        <v>108</v>
      </c>
      <c r="C240" s="15" t="s">
        <v>109</v>
      </c>
      <c r="D240" s="16" t="s">
        <v>295</v>
      </c>
      <c r="E240" s="15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7">
        <v>1</v>
      </c>
    </row>
    <row r="241" spans="1:65">
      <c r="A241" s="29"/>
      <c r="B241" s="19" t="s">
        <v>225</v>
      </c>
      <c r="C241" s="9" t="s">
        <v>225</v>
      </c>
      <c r="D241" s="10" t="s">
        <v>110</v>
      </c>
      <c r="E241" s="15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7" t="s">
        <v>3</v>
      </c>
    </row>
    <row r="242" spans="1:65">
      <c r="A242" s="29"/>
      <c r="B242" s="19"/>
      <c r="C242" s="9"/>
      <c r="D242" s="10" t="s">
        <v>304</v>
      </c>
      <c r="E242" s="15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7">
        <v>2</v>
      </c>
    </row>
    <row r="243" spans="1:65">
      <c r="A243" s="29"/>
      <c r="B243" s="19"/>
      <c r="C243" s="9"/>
      <c r="D243" s="25"/>
      <c r="E243" s="15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7">
        <v>2</v>
      </c>
    </row>
    <row r="244" spans="1:65">
      <c r="A244" s="29"/>
      <c r="B244" s="18">
        <v>1</v>
      </c>
      <c r="C244" s="14">
        <v>1</v>
      </c>
      <c r="D244" s="21">
        <v>5.24</v>
      </c>
      <c r="E244" s="15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7">
        <v>1</v>
      </c>
    </row>
    <row r="245" spans="1:65">
      <c r="A245" s="29"/>
      <c r="B245" s="19">
        <v>1</v>
      </c>
      <c r="C245" s="9">
        <v>2</v>
      </c>
      <c r="D245" s="11">
        <v>5.23</v>
      </c>
      <c r="E245" s="15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7">
        <v>18</v>
      </c>
    </row>
    <row r="246" spans="1:65">
      <c r="A246" s="29"/>
      <c r="B246" s="20" t="s">
        <v>254</v>
      </c>
      <c r="C246" s="12"/>
      <c r="D246" s="22">
        <v>5.2350000000000003</v>
      </c>
      <c r="E246" s="15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7">
        <v>16</v>
      </c>
    </row>
    <row r="247" spans="1:65">
      <c r="A247" s="29"/>
      <c r="B247" s="3" t="s">
        <v>255</v>
      </c>
      <c r="C247" s="28"/>
      <c r="D247" s="11">
        <v>5.2350000000000003</v>
      </c>
      <c r="E247" s="15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7">
        <v>5.2350000000000003</v>
      </c>
    </row>
    <row r="248" spans="1:65">
      <c r="A248" s="29"/>
      <c r="B248" s="3" t="s">
        <v>256</v>
      </c>
      <c r="C248" s="28"/>
      <c r="D248" s="23">
        <v>7.0710678118653244E-3</v>
      </c>
      <c r="E248" s="15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7">
        <v>24</v>
      </c>
    </row>
    <row r="249" spans="1:65">
      <c r="A249" s="29"/>
      <c r="B249" s="3" t="s">
        <v>86</v>
      </c>
      <c r="C249" s="28"/>
      <c r="D249" s="13">
        <v>1.3507292859341593E-3</v>
      </c>
      <c r="E249" s="15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29"/>
      <c r="B250" s="3" t="s">
        <v>257</v>
      </c>
      <c r="C250" s="28"/>
      <c r="D250" s="13">
        <v>0</v>
      </c>
      <c r="E250" s="15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29"/>
      <c r="B251" s="45" t="s">
        <v>258</v>
      </c>
      <c r="C251" s="46"/>
      <c r="D251" s="44" t="s">
        <v>259</v>
      </c>
      <c r="E251" s="15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B252" s="30"/>
      <c r="C252" s="20"/>
      <c r="D252" s="20"/>
      <c r="BM252" s="55"/>
    </row>
    <row r="253" spans="1:65" ht="15">
      <c r="B253" s="8" t="s">
        <v>570</v>
      </c>
      <c r="BM253" s="27" t="s">
        <v>275</v>
      </c>
    </row>
    <row r="254" spans="1:65" ht="15">
      <c r="A254" s="24" t="s">
        <v>11</v>
      </c>
      <c r="B254" s="18" t="s">
        <v>108</v>
      </c>
      <c r="C254" s="15" t="s">
        <v>109</v>
      </c>
      <c r="D254" s="16" t="s">
        <v>295</v>
      </c>
      <c r="E254" s="15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7">
        <v>1</v>
      </c>
    </row>
    <row r="255" spans="1:65">
      <c r="A255" s="29"/>
      <c r="B255" s="19" t="s">
        <v>225</v>
      </c>
      <c r="C255" s="9" t="s">
        <v>225</v>
      </c>
      <c r="D255" s="10" t="s">
        <v>110</v>
      </c>
      <c r="E255" s="15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7" t="s">
        <v>3</v>
      </c>
    </row>
    <row r="256" spans="1:65">
      <c r="A256" s="29"/>
      <c r="B256" s="19"/>
      <c r="C256" s="9"/>
      <c r="D256" s="10" t="s">
        <v>304</v>
      </c>
      <c r="E256" s="15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7">
        <v>2</v>
      </c>
    </row>
    <row r="257" spans="1:65">
      <c r="A257" s="29"/>
      <c r="B257" s="19"/>
      <c r="C257" s="9"/>
      <c r="D257" s="25"/>
      <c r="E257" s="15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7">
        <v>2</v>
      </c>
    </row>
    <row r="258" spans="1:65">
      <c r="A258" s="29"/>
      <c r="B258" s="18">
        <v>1</v>
      </c>
      <c r="C258" s="14">
        <v>1</v>
      </c>
      <c r="D258" s="21">
        <v>0.91</v>
      </c>
      <c r="E258" s="15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7">
        <v>1</v>
      </c>
    </row>
    <row r="259" spans="1:65">
      <c r="A259" s="29"/>
      <c r="B259" s="19">
        <v>1</v>
      </c>
      <c r="C259" s="9">
        <v>2</v>
      </c>
      <c r="D259" s="11">
        <v>0.91</v>
      </c>
      <c r="E259" s="15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7">
        <v>3</v>
      </c>
    </row>
    <row r="260" spans="1:65">
      <c r="A260" s="29"/>
      <c r="B260" s="20" t="s">
        <v>254</v>
      </c>
      <c r="C260" s="12"/>
      <c r="D260" s="22">
        <v>0.91</v>
      </c>
      <c r="E260" s="15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7">
        <v>16</v>
      </c>
    </row>
    <row r="261" spans="1:65">
      <c r="A261" s="29"/>
      <c r="B261" s="3" t="s">
        <v>255</v>
      </c>
      <c r="C261" s="28"/>
      <c r="D261" s="11">
        <v>0.91</v>
      </c>
      <c r="E261" s="15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7">
        <v>0.91</v>
      </c>
    </row>
    <row r="262" spans="1:65">
      <c r="A262" s="29"/>
      <c r="B262" s="3" t="s">
        <v>256</v>
      </c>
      <c r="C262" s="28"/>
      <c r="D262" s="23">
        <v>0</v>
      </c>
      <c r="E262" s="15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7">
        <v>25</v>
      </c>
    </row>
    <row r="263" spans="1:65">
      <c r="A263" s="29"/>
      <c r="B263" s="3" t="s">
        <v>86</v>
      </c>
      <c r="C263" s="28"/>
      <c r="D263" s="13">
        <v>0</v>
      </c>
      <c r="E263" s="15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5"/>
    </row>
    <row r="264" spans="1:65">
      <c r="A264" s="29"/>
      <c r="B264" s="3" t="s">
        <v>257</v>
      </c>
      <c r="C264" s="28"/>
      <c r="D264" s="13">
        <v>0</v>
      </c>
      <c r="E264" s="15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29"/>
      <c r="B265" s="45" t="s">
        <v>258</v>
      </c>
      <c r="C265" s="46"/>
      <c r="D265" s="44" t="s">
        <v>259</v>
      </c>
      <c r="E265" s="15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B266" s="30"/>
      <c r="C266" s="20"/>
      <c r="D266" s="20"/>
      <c r="BM266" s="55"/>
    </row>
    <row r="267" spans="1:65" ht="15">
      <c r="B267" s="8" t="s">
        <v>571</v>
      </c>
      <c r="BM267" s="27" t="s">
        <v>275</v>
      </c>
    </row>
    <row r="268" spans="1:65" ht="15">
      <c r="A268" s="24" t="s">
        <v>14</v>
      </c>
      <c r="B268" s="18" t="s">
        <v>108</v>
      </c>
      <c r="C268" s="15" t="s">
        <v>109</v>
      </c>
      <c r="D268" s="16" t="s">
        <v>295</v>
      </c>
      <c r="E268" s="15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7">
        <v>1</v>
      </c>
    </row>
    <row r="269" spans="1:65">
      <c r="A269" s="29"/>
      <c r="B269" s="19" t="s">
        <v>225</v>
      </c>
      <c r="C269" s="9" t="s">
        <v>225</v>
      </c>
      <c r="D269" s="10" t="s">
        <v>110</v>
      </c>
      <c r="E269" s="15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7" t="s">
        <v>3</v>
      </c>
    </row>
    <row r="270" spans="1:65">
      <c r="A270" s="29"/>
      <c r="B270" s="19"/>
      <c r="C270" s="9"/>
      <c r="D270" s="10" t="s">
        <v>304</v>
      </c>
      <c r="E270" s="15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7">
        <v>2</v>
      </c>
    </row>
    <row r="271" spans="1:65">
      <c r="A271" s="29"/>
      <c r="B271" s="19"/>
      <c r="C271" s="9"/>
      <c r="D271" s="25"/>
      <c r="E271" s="15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7">
        <v>2</v>
      </c>
    </row>
    <row r="272" spans="1:65">
      <c r="A272" s="29"/>
      <c r="B272" s="18">
        <v>1</v>
      </c>
      <c r="C272" s="14">
        <v>1</v>
      </c>
      <c r="D272" s="21">
        <v>0.4</v>
      </c>
      <c r="E272" s="15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7">
        <v>1</v>
      </c>
    </row>
    <row r="273" spans="1:65">
      <c r="A273" s="29"/>
      <c r="B273" s="19">
        <v>1</v>
      </c>
      <c r="C273" s="9">
        <v>2</v>
      </c>
      <c r="D273" s="11">
        <v>0.4</v>
      </c>
      <c r="E273" s="15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7">
        <v>20</v>
      </c>
    </row>
    <row r="274" spans="1:65">
      <c r="A274" s="29"/>
      <c r="B274" s="20" t="s">
        <v>254</v>
      </c>
      <c r="C274" s="12"/>
      <c r="D274" s="22">
        <v>0.4</v>
      </c>
      <c r="E274" s="15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7">
        <v>16</v>
      </c>
    </row>
    <row r="275" spans="1:65">
      <c r="A275" s="29"/>
      <c r="B275" s="3" t="s">
        <v>255</v>
      </c>
      <c r="C275" s="28"/>
      <c r="D275" s="11">
        <v>0.4</v>
      </c>
      <c r="E275" s="15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7">
        <v>0.4</v>
      </c>
    </row>
    <row r="276" spans="1:65">
      <c r="A276" s="29"/>
      <c r="B276" s="3" t="s">
        <v>256</v>
      </c>
      <c r="C276" s="28"/>
      <c r="D276" s="23">
        <v>0</v>
      </c>
      <c r="E276" s="15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7">
        <v>26</v>
      </c>
    </row>
    <row r="277" spans="1:65">
      <c r="A277" s="29"/>
      <c r="B277" s="3" t="s">
        <v>86</v>
      </c>
      <c r="C277" s="28"/>
      <c r="D277" s="13">
        <v>0</v>
      </c>
      <c r="E277" s="15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5"/>
    </row>
    <row r="278" spans="1:65">
      <c r="A278" s="29"/>
      <c r="B278" s="3" t="s">
        <v>257</v>
      </c>
      <c r="C278" s="28"/>
      <c r="D278" s="13">
        <v>0</v>
      </c>
      <c r="E278" s="15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5"/>
    </row>
    <row r="279" spans="1:65">
      <c r="A279" s="29"/>
      <c r="B279" s="45" t="s">
        <v>258</v>
      </c>
      <c r="C279" s="46"/>
      <c r="D279" s="44" t="s">
        <v>259</v>
      </c>
      <c r="E279" s="15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5"/>
    </row>
    <row r="280" spans="1:65">
      <c r="B280" s="30"/>
      <c r="C280" s="20"/>
      <c r="D280" s="20"/>
      <c r="BM280" s="55"/>
    </row>
    <row r="281" spans="1:65" ht="15">
      <c r="B281" s="8" t="s">
        <v>572</v>
      </c>
      <c r="BM281" s="27" t="s">
        <v>275</v>
      </c>
    </row>
    <row r="282" spans="1:65" ht="15">
      <c r="A282" s="24" t="s">
        <v>17</v>
      </c>
      <c r="B282" s="18" t="s">
        <v>108</v>
      </c>
      <c r="C282" s="15" t="s">
        <v>109</v>
      </c>
      <c r="D282" s="16" t="s">
        <v>295</v>
      </c>
      <c r="E282" s="15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7">
        <v>1</v>
      </c>
    </row>
    <row r="283" spans="1:65">
      <c r="A283" s="29"/>
      <c r="B283" s="19" t="s">
        <v>225</v>
      </c>
      <c r="C283" s="9" t="s">
        <v>225</v>
      </c>
      <c r="D283" s="10" t="s">
        <v>110</v>
      </c>
      <c r="E283" s="15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7" t="s">
        <v>3</v>
      </c>
    </row>
    <row r="284" spans="1:65">
      <c r="A284" s="29"/>
      <c r="B284" s="19"/>
      <c r="C284" s="9"/>
      <c r="D284" s="10" t="s">
        <v>304</v>
      </c>
      <c r="E284" s="15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7">
        <v>1</v>
      </c>
    </row>
    <row r="285" spans="1:65">
      <c r="A285" s="29"/>
      <c r="B285" s="19"/>
      <c r="C285" s="9"/>
      <c r="D285" s="25"/>
      <c r="E285" s="15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7">
        <v>1</v>
      </c>
    </row>
    <row r="286" spans="1:65">
      <c r="A286" s="29"/>
      <c r="B286" s="18">
        <v>1</v>
      </c>
      <c r="C286" s="14">
        <v>1</v>
      </c>
      <c r="D286" s="213">
        <v>31.5</v>
      </c>
      <c r="E286" s="216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  <c r="AA286" s="217"/>
      <c r="AB286" s="217"/>
      <c r="AC286" s="217"/>
      <c r="AD286" s="217"/>
      <c r="AE286" s="217"/>
      <c r="AF286" s="217"/>
      <c r="AG286" s="217"/>
      <c r="AH286" s="217"/>
      <c r="AI286" s="217"/>
      <c r="AJ286" s="217"/>
      <c r="AK286" s="217"/>
      <c r="AL286" s="217"/>
      <c r="AM286" s="217"/>
      <c r="AN286" s="217"/>
      <c r="AO286" s="217"/>
      <c r="AP286" s="217"/>
      <c r="AQ286" s="217"/>
      <c r="AR286" s="217"/>
      <c r="AS286" s="217"/>
      <c r="AT286" s="217"/>
      <c r="AU286" s="217"/>
      <c r="AV286" s="217"/>
      <c r="AW286" s="217"/>
      <c r="AX286" s="217"/>
      <c r="AY286" s="217"/>
      <c r="AZ286" s="217"/>
      <c r="BA286" s="217"/>
      <c r="BB286" s="217"/>
      <c r="BC286" s="217"/>
      <c r="BD286" s="217"/>
      <c r="BE286" s="217"/>
      <c r="BF286" s="217"/>
      <c r="BG286" s="217"/>
      <c r="BH286" s="217"/>
      <c r="BI286" s="217"/>
      <c r="BJ286" s="217"/>
      <c r="BK286" s="217"/>
      <c r="BL286" s="217"/>
      <c r="BM286" s="218">
        <v>1</v>
      </c>
    </row>
    <row r="287" spans="1:65">
      <c r="A287" s="29"/>
      <c r="B287" s="19">
        <v>1</v>
      </c>
      <c r="C287" s="9">
        <v>2</v>
      </c>
      <c r="D287" s="219">
        <v>30.7</v>
      </c>
      <c r="E287" s="216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  <c r="AA287" s="217"/>
      <c r="AB287" s="217"/>
      <c r="AC287" s="217"/>
      <c r="AD287" s="217"/>
      <c r="AE287" s="217"/>
      <c r="AF287" s="217"/>
      <c r="AG287" s="217"/>
      <c r="AH287" s="217"/>
      <c r="AI287" s="217"/>
      <c r="AJ287" s="217"/>
      <c r="AK287" s="217"/>
      <c r="AL287" s="217"/>
      <c r="AM287" s="217"/>
      <c r="AN287" s="217"/>
      <c r="AO287" s="217"/>
      <c r="AP287" s="217"/>
      <c r="AQ287" s="217"/>
      <c r="AR287" s="217"/>
      <c r="AS287" s="217"/>
      <c r="AT287" s="217"/>
      <c r="AU287" s="217"/>
      <c r="AV287" s="217"/>
      <c r="AW287" s="217"/>
      <c r="AX287" s="217"/>
      <c r="AY287" s="217"/>
      <c r="AZ287" s="217"/>
      <c r="BA287" s="217"/>
      <c r="BB287" s="217"/>
      <c r="BC287" s="217"/>
      <c r="BD287" s="217"/>
      <c r="BE287" s="217"/>
      <c r="BF287" s="217"/>
      <c r="BG287" s="217"/>
      <c r="BH287" s="217"/>
      <c r="BI287" s="217"/>
      <c r="BJ287" s="217"/>
      <c r="BK287" s="217"/>
      <c r="BL287" s="217"/>
      <c r="BM287" s="218">
        <v>21</v>
      </c>
    </row>
    <row r="288" spans="1:65">
      <c r="A288" s="29"/>
      <c r="B288" s="20" t="s">
        <v>254</v>
      </c>
      <c r="C288" s="12"/>
      <c r="D288" s="223">
        <v>31.1</v>
      </c>
      <c r="E288" s="216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  <c r="AA288" s="217"/>
      <c r="AB288" s="217"/>
      <c r="AC288" s="217"/>
      <c r="AD288" s="217"/>
      <c r="AE288" s="217"/>
      <c r="AF288" s="217"/>
      <c r="AG288" s="217"/>
      <c r="AH288" s="217"/>
      <c r="AI288" s="217"/>
      <c r="AJ288" s="217"/>
      <c r="AK288" s="217"/>
      <c r="AL288" s="217"/>
      <c r="AM288" s="217"/>
      <c r="AN288" s="217"/>
      <c r="AO288" s="217"/>
      <c r="AP288" s="217"/>
      <c r="AQ288" s="217"/>
      <c r="AR288" s="217"/>
      <c r="AS288" s="217"/>
      <c r="AT288" s="217"/>
      <c r="AU288" s="217"/>
      <c r="AV288" s="217"/>
      <c r="AW288" s="217"/>
      <c r="AX288" s="217"/>
      <c r="AY288" s="217"/>
      <c r="AZ288" s="217"/>
      <c r="BA288" s="217"/>
      <c r="BB288" s="217"/>
      <c r="BC288" s="217"/>
      <c r="BD288" s="217"/>
      <c r="BE288" s="217"/>
      <c r="BF288" s="217"/>
      <c r="BG288" s="217"/>
      <c r="BH288" s="217"/>
      <c r="BI288" s="217"/>
      <c r="BJ288" s="217"/>
      <c r="BK288" s="217"/>
      <c r="BL288" s="217"/>
      <c r="BM288" s="218">
        <v>16</v>
      </c>
    </row>
    <row r="289" spans="1:65">
      <c r="A289" s="29"/>
      <c r="B289" s="3" t="s">
        <v>255</v>
      </c>
      <c r="C289" s="28"/>
      <c r="D289" s="219">
        <v>31.1</v>
      </c>
      <c r="E289" s="216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  <c r="AA289" s="217"/>
      <c r="AB289" s="217"/>
      <c r="AC289" s="217"/>
      <c r="AD289" s="217"/>
      <c r="AE289" s="217"/>
      <c r="AF289" s="217"/>
      <c r="AG289" s="217"/>
      <c r="AH289" s="217"/>
      <c r="AI289" s="217"/>
      <c r="AJ289" s="217"/>
      <c r="AK289" s="217"/>
      <c r="AL289" s="217"/>
      <c r="AM289" s="217"/>
      <c r="AN289" s="217"/>
      <c r="AO289" s="217"/>
      <c r="AP289" s="217"/>
      <c r="AQ289" s="217"/>
      <c r="AR289" s="217"/>
      <c r="AS289" s="217"/>
      <c r="AT289" s="217"/>
      <c r="AU289" s="217"/>
      <c r="AV289" s="217"/>
      <c r="AW289" s="217"/>
      <c r="AX289" s="217"/>
      <c r="AY289" s="217"/>
      <c r="AZ289" s="217"/>
      <c r="BA289" s="217"/>
      <c r="BB289" s="217"/>
      <c r="BC289" s="217"/>
      <c r="BD289" s="217"/>
      <c r="BE289" s="217"/>
      <c r="BF289" s="217"/>
      <c r="BG289" s="217"/>
      <c r="BH289" s="217"/>
      <c r="BI289" s="217"/>
      <c r="BJ289" s="217"/>
      <c r="BK289" s="217"/>
      <c r="BL289" s="217"/>
      <c r="BM289" s="218">
        <v>31.1</v>
      </c>
    </row>
    <row r="290" spans="1:65">
      <c r="A290" s="29"/>
      <c r="B290" s="3" t="s">
        <v>256</v>
      </c>
      <c r="C290" s="28"/>
      <c r="D290" s="219">
        <v>0.56568542494923857</v>
      </c>
      <c r="E290" s="216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  <c r="AA290" s="217"/>
      <c r="AB290" s="217"/>
      <c r="AC290" s="217"/>
      <c r="AD290" s="217"/>
      <c r="AE290" s="217"/>
      <c r="AF290" s="217"/>
      <c r="AG290" s="217"/>
      <c r="AH290" s="217"/>
      <c r="AI290" s="217"/>
      <c r="AJ290" s="217"/>
      <c r="AK290" s="217"/>
      <c r="AL290" s="217"/>
      <c r="AM290" s="217"/>
      <c r="AN290" s="217"/>
      <c r="AO290" s="217"/>
      <c r="AP290" s="217"/>
      <c r="AQ290" s="217"/>
      <c r="AR290" s="217"/>
      <c r="AS290" s="217"/>
      <c r="AT290" s="217"/>
      <c r="AU290" s="217"/>
      <c r="AV290" s="217"/>
      <c r="AW290" s="217"/>
      <c r="AX290" s="217"/>
      <c r="AY290" s="217"/>
      <c r="AZ290" s="217"/>
      <c r="BA290" s="217"/>
      <c r="BB290" s="217"/>
      <c r="BC290" s="217"/>
      <c r="BD290" s="217"/>
      <c r="BE290" s="217"/>
      <c r="BF290" s="217"/>
      <c r="BG290" s="217"/>
      <c r="BH290" s="217"/>
      <c r="BI290" s="217"/>
      <c r="BJ290" s="217"/>
      <c r="BK290" s="217"/>
      <c r="BL290" s="217"/>
      <c r="BM290" s="218">
        <v>27</v>
      </c>
    </row>
    <row r="291" spans="1:65">
      <c r="A291" s="29"/>
      <c r="B291" s="3" t="s">
        <v>86</v>
      </c>
      <c r="C291" s="28"/>
      <c r="D291" s="13">
        <v>1.8189241959782589E-2</v>
      </c>
      <c r="E291" s="15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29"/>
      <c r="B292" s="3" t="s">
        <v>257</v>
      </c>
      <c r="C292" s="28"/>
      <c r="D292" s="13">
        <v>0</v>
      </c>
      <c r="E292" s="15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29"/>
      <c r="B293" s="45" t="s">
        <v>258</v>
      </c>
      <c r="C293" s="46"/>
      <c r="D293" s="44" t="s">
        <v>259</v>
      </c>
      <c r="E293" s="15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B294" s="30"/>
      <c r="C294" s="20"/>
      <c r="D294" s="20"/>
      <c r="BM294" s="55"/>
    </row>
    <row r="295" spans="1:65" ht="15">
      <c r="B295" s="8" t="s">
        <v>573</v>
      </c>
      <c r="BM295" s="27" t="s">
        <v>275</v>
      </c>
    </row>
    <row r="296" spans="1:65" ht="15">
      <c r="A296" s="24" t="s">
        <v>23</v>
      </c>
      <c r="B296" s="18" t="s">
        <v>108</v>
      </c>
      <c r="C296" s="15" t="s">
        <v>109</v>
      </c>
      <c r="D296" s="16" t="s">
        <v>295</v>
      </c>
      <c r="E296" s="15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7">
        <v>1</v>
      </c>
    </row>
    <row r="297" spans="1:65">
      <c r="A297" s="29"/>
      <c r="B297" s="19" t="s">
        <v>225</v>
      </c>
      <c r="C297" s="9" t="s">
        <v>225</v>
      </c>
      <c r="D297" s="10" t="s">
        <v>110</v>
      </c>
      <c r="E297" s="15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7" t="s">
        <v>3</v>
      </c>
    </row>
    <row r="298" spans="1:65">
      <c r="A298" s="29"/>
      <c r="B298" s="19"/>
      <c r="C298" s="9"/>
      <c r="D298" s="10" t="s">
        <v>304</v>
      </c>
      <c r="E298" s="15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7">
        <v>2</v>
      </c>
    </row>
    <row r="299" spans="1:65">
      <c r="A299" s="29"/>
      <c r="B299" s="19"/>
      <c r="C299" s="9"/>
      <c r="D299" s="25"/>
      <c r="E299" s="15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7">
        <v>2</v>
      </c>
    </row>
    <row r="300" spans="1:65">
      <c r="A300" s="29"/>
      <c r="B300" s="18">
        <v>1</v>
      </c>
      <c r="C300" s="14">
        <v>1</v>
      </c>
      <c r="D300" s="21">
        <v>0.34</v>
      </c>
      <c r="E300" s="15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7">
        <v>1</v>
      </c>
    </row>
    <row r="301" spans="1:65">
      <c r="A301" s="29"/>
      <c r="B301" s="19">
        <v>1</v>
      </c>
      <c r="C301" s="9">
        <v>2</v>
      </c>
      <c r="D301" s="11">
        <v>0.32</v>
      </c>
      <c r="E301" s="15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7">
        <v>4</v>
      </c>
    </row>
    <row r="302" spans="1:65">
      <c r="A302" s="29"/>
      <c r="B302" s="20" t="s">
        <v>254</v>
      </c>
      <c r="C302" s="12"/>
      <c r="D302" s="22">
        <v>0.33</v>
      </c>
      <c r="E302" s="15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7">
        <v>16</v>
      </c>
    </row>
    <row r="303" spans="1:65">
      <c r="A303" s="29"/>
      <c r="B303" s="3" t="s">
        <v>255</v>
      </c>
      <c r="C303" s="28"/>
      <c r="D303" s="11">
        <v>0.33</v>
      </c>
      <c r="E303" s="15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7">
        <v>0.33</v>
      </c>
    </row>
    <row r="304" spans="1:65">
      <c r="A304" s="29"/>
      <c r="B304" s="3" t="s">
        <v>256</v>
      </c>
      <c r="C304" s="28"/>
      <c r="D304" s="23">
        <v>1.4142135623730963E-2</v>
      </c>
      <c r="E304" s="15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7">
        <v>28</v>
      </c>
    </row>
    <row r="305" spans="1:65">
      <c r="A305" s="29"/>
      <c r="B305" s="3" t="s">
        <v>86</v>
      </c>
      <c r="C305" s="28"/>
      <c r="D305" s="13">
        <v>4.2854956435548368E-2</v>
      </c>
      <c r="E305" s="15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29"/>
      <c r="B306" s="3" t="s">
        <v>257</v>
      </c>
      <c r="C306" s="28"/>
      <c r="D306" s="13">
        <v>0</v>
      </c>
      <c r="E306" s="15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29"/>
      <c r="B307" s="45" t="s">
        <v>258</v>
      </c>
      <c r="C307" s="46"/>
      <c r="D307" s="44" t="s">
        <v>259</v>
      </c>
      <c r="E307" s="15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B308" s="30"/>
      <c r="C308" s="20"/>
      <c r="D308" s="20"/>
      <c r="BM308" s="55"/>
    </row>
    <row r="309" spans="1:65" ht="15">
      <c r="B309" s="8" t="s">
        <v>574</v>
      </c>
      <c r="BM309" s="27" t="s">
        <v>275</v>
      </c>
    </row>
    <row r="310" spans="1:65" ht="15">
      <c r="A310" s="24" t="s">
        <v>56</v>
      </c>
      <c r="B310" s="18" t="s">
        <v>108</v>
      </c>
      <c r="C310" s="15" t="s">
        <v>109</v>
      </c>
      <c r="D310" s="16" t="s">
        <v>295</v>
      </c>
      <c r="E310" s="15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7">
        <v>1</v>
      </c>
    </row>
    <row r="311" spans="1:65">
      <c r="A311" s="29"/>
      <c r="B311" s="19" t="s">
        <v>225</v>
      </c>
      <c r="C311" s="9" t="s">
        <v>225</v>
      </c>
      <c r="D311" s="10" t="s">
        <v>110</v>
      </c>
      <c r="E311" s="15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7" t="s">
        <v>1</v>
      </c>
    </row>
    <row r="312" spans="1:65">
      <c r="A312" s="29"/>
      <c r="B312" s="19"/>
      <c r="C312" s="9"/>
      <c r="D312" s="10" t="s">
        <v>304</v>
      </c>
      <c r="E312" s="15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7">
        <v>3</v>
      </c>
    </row>
    <row r="313" spans="1:65">
      <c r="A313" s="29"/>
      <c r="B313" s="19"/>
      <c r="C313" s="9"/>
      <c r="D313" s="25"/>
      <c r="E313" s="15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7">
        <v>3</v>
      </c>
    </row>
    <row r="314" spans="1:65">
      <c r="A314" s="29"/>
      <c r="B314" s="18">
        <v>1</v>
      </c>
      <c r="C314" s="14">
        <v>1</v>
      </c>
      <c r="D314" s="204">
        <v>3.9300000000000002E-2</v>
      </c>
      <c r="E314" s="205"/>
      <c r="F314" s="206"/>
      <c r="G314" s="206"/>
      <c r="H314" s="206"/>
      <c r="I314" s="206"/>
      <c r="J314" s="206"/>
      <c r="K314" s="206"/>
      <c r="L314" s="206"/>
      <c r="M314" s="206"/>
      <c r="N314" s="206"/>
      <c r="O314" s="206"/>
      <c r="P314" s="206"/>
      <c r="Q314" s="206"/>
      <c r="R314" s="206"/>
      <c r="S314" s="206"/>
      <c r="T314" s="206"/>
      <c r="U314" s="206"/>
      <c r="V314" s="206"/>
      <c r="W314" s="206"/>
      <c r="X314" s="206"/>
      <c r="Y314" s="206"/>
      <c r="Z314" s="206"/>
      <c r="AA314" s="206"/>
      <c r="AB314" s="206"/>
      <c r="AC314" s="206"/>
      <c r="AD314" s="206"/>
      <c r="AE314" s="206"/>
      <c r="AF314" s="206"/>
      <c r="AG314" s="206"/>
      <c r="AH314" s="206"/>
      <c r="AI314" s="206"/>
      <c r="AJ314" s="206"/>
      <c r="AK314" s="206"/>
      <c r="AL314" s="206"/>
      <c r="AM314" s="206"/>
      <c r="AN314" s="206"/>
      <c r="AO314" s="206"/>
      <c r="AP314" s="206"/>
      <c r="AQ314" s="206"/>
      <c r="AR314" s="206"/>
      <c r="AS314" s="206"/>
      <c r="AT314" s="206"/>
      <c r="AU314" s="206"/>
      <c r="AV314" s="206"/>
      <c r="AW314" s="206"/>
      <c r="AX314" s="206"/>
      <c r="AY314" s="206"/>
      <c r="AZ314" s="206"/>
      <c r="BA314" s="206"/>
      <c r="BB314" s="206"/>
      <c r="BC314" s="206"/>
      <c r="BD314" s="206"/>
      <c r="BE314" s="206"/>
      <c r="BF314" s="206"/>
      <c r="BG314" s="206"/>
      <c r="BH314" s="206"/>
      <c r="BI314" s="206"/>
      <c r="BJ314" s="206"/>
      <c r="BK314" s="206"/>
      <c r="BL314" s="206"/>
      <c r="BM314" s="207">
        <v>1</v>
      </c>
    </row>
    <row r="315" spans="1:65">
      <c r="A315" s="29"/>
      <c r="B315" s="19">
        <v>1</v>
      </c>
      <c r="C315" s="9">
        <v>2</v>
      </c>
      <c r="D315" s="23">
        <v>3.9E-2</v>
      </c>
      <c r="E315" s="205"/>
      <c r="F315" s="206"/>
      <c r="G315" s="206"/>
      <c r="H315" s="206"/>
      <c r="I315" s="206"/>
      <c r="J315" s="206"/>
      <c r="K315" s="206"/>
      <c r="L315" s="206"/>
      <c r="M315" s="206"/>
      <c r="N315" s="206"/>
      <c r="O315" s="206"/>
      <c r="P315" s="206"/>
      <c r="Q315" s="206"/>
      <c r="R315" s="206"/>
      <c r="S315" s="206"/>
      <c r="T315" s="206"/>
      <c r="U315" s="206"/>
      <c r="V315" s="206"/>
      <c r="W315" s="206"/>
      <c r="X315" s="206"/>
      <c r="Y315" s="206"/>
      <c r="Z315" s="206"/>
      <c r="AA315" s="206"/>
      <c r="AB315" s="206"/>
      <c r="AC315" s="206"/>
      <c r="AD315" s="206"/>
      <c r="AE315" s="206"/>
      <c r="AF315" s="206"/>
      <c r="AG315" s="206"/>
      <c r="AH315" s="206"/>
      <c r="AI315" s="206"/>
      <c r="AJ315" s="206"/>
      <c r="AK315" s="206"/>
      <c r="AL315" s="206"/>
      <c r="AM315" s="206"/>
      <c r="AN315" s="206"/>
      <c r="AO315" s="206"/>
      <c r="AP315" s="206"/>
      <c r="AQ315" s="206"/>
      <c r="AR315" s="206"/>
      <c r="AS315" s="206"/>
      <c r="AT315" s="206"/>
      <c r="AU315" s="206"/>
      <c r="AV315" s="206"/>
      <c r="AW315" s="206"/>
      <c r="AX315" s="206"/>
      <c r="AY315" s="206"/>
      <c r="AZ315" s="206"/>
      <c r="BA315" s="206"/>
      <c r="BB315" s="206"/>
      <c r="BC315" s="206"/>
      <c r="BD315" s="206"/>
      <c r="BE315" s="206"/>
      <c r="BF315" s="206"/>
      <c r="BG315" s="206"/>
      <c r="BH315" s="206"/>
      <c r="BI315" s="206"/>
      <c r="BJ315" s="206"/>
      <c r="BK315" s="206"/>
      <c r="BL315" s="206"/>
      <c r="BM315" s="207">
        <v>23</v>
      </c>
    </row>
    <row r="316" spans="1:65">
      <c r="A316" s="29"/>
      <c r="B316" s="20" t="s">
        <v>254</v>
      </c>
      <c r="C316" s="12"/>
      <c r="D316" s="211">
        <v>3.9150000000000004E-2</v>
      </c>
      <c r="E316" s="205"/>
      <c r="F316" s="206"/>
      <c r="G316" s="206"/>
      <c r="H316" s="206"/>
      <c r="I316" s="206"/>
      <c r="J316" s="206"/>
      <c r="K316" s="206"/>
      <c r="L316" s="206"/>
      <c r="M316" s="206"/>
      <c r="N316" s="206"/>
      <c r="O316" s="206"/>
      <c r="P316" s="206"/>
      <c r="Q316" s="206"/>
      <c r="R316" s="206"/>
      <c r="S316" s="206"/>
      <c r="T316" s="206"/>
      <c r="U316" s="206"/>
      <c r="V316" s="206"/>
      <c r="W316" s="206"/>
      <c r="X316" s="206"/>
      <c r="Y316" s="206"/>
      <c r="Z316" s="206"/>
      <c r="AA316" s="206"/>
      <c r="AB316" s="206"/>
      <c r="AC316" s="206"/>
      <c r="AD316" s="206"/>
      <c r="AE316" s="206"/>
      <c r="AF316" s="206"/>
      <c r="AG316" s="206"/>
      <c r="AH316" s="206"/>
      <c r="AI316" s="206"/>
      <c r="AJ316" s="206"/>
      <c r="AK316" s="206"/>
      <c r="AL316" s="206"/>
      <c r="AM316" s="206"/>
      <c r="AN316" s="206"/>
      <c r="AO316" s="206"/>
      <c r="AP316" s="206"/>
      <c r="AQ316" s="206"/>
      <c r="AR316" s="206"/>
      <c r="AS316" s="206"/>
      <c r="AT316" s="206"/>
      <c r="AU316" s="206"/>
      <c r="AV316" s="206"/>
      <c r="AW316" s="206"/>
      <c r="AX316" s="206"/>
      <c r="AY316" s="206"/>
      <c r="AZ316" s="206"/>
      <c r="BA316" s="206"/>
      <c r="BB316" s="206"/>
      <c r="BC316" s="206"/>
      <c r="BD316" s="206"/>
      <c r="BE316" s="206"/>
      <c r="BF316" s="206"/>
      <c r="BG316" s="206"/>
      <c r="BH316" s="206"/>
      <c r="BI316" s="206"/>
      <c r="BJ316" s="206"/>
      <c r="BK316" s="206"/>
      <c r="BL316" s="206"/>
      <c r="BM316" s="207">
        <v>16</v>
      </c>
    </row>
    <row r="317" spans="1:65">
      <c r="A317" s="29"/>
      <c r="B317" s="3" t="s">
        <v>255</v>
      </c>
      <c r="C317" s="28"/>
      <c r="D317" s="23">
        <v>3.9150000000000004E-2</v>
      </c>
      <c r="E317" s="205"/>
      <c r="F317" s="206"/>
      <c r="G317" s="206"/>
      <c r="H317" s="206"/>
      <c r="I317" s="206"/>
      <c r="J317" s="206"/>
      <c r="K317" s="206"/>
      <c r="L317" s="206"/>
      <c r="M317" s="206"/>
      <c r="N317" s="206"/>
      <c r="O317" s="206"/>
      <c r="P317" s="206"/>
      <c r="Q317" s="206"/>
      <c r="R317" s="206"/>
      <c r="S317" s="206"/>
      <c r="T317" s="206"/>
      <c r="U317" s="206"/>
      <c r="V317" s="206"/>
      <c r="W317" s="206"/>
      <c r="X317" s="206"/>
      <c r="Y317" s="206"/>
      <c r="Z317" s="206"/>
      <c r="AA317" s="206"/>
      <c r="AB317" s="206"/>
      <c r="AC317" s="206"/>
      <c r="AD317" s="206"/>
      <c r="AE317" s="206"/>
      <c r="AF317" s="206"/>
      <c r="AG317" s="206"/>
      <c r="AH317" s="206"/>
      <c r="AI317" s="206"/>
      <c r="AJ317" s="206"/>
      <c r="AK317" s="206"/>
      <c r="AL317" s="206"/>
      <c r="AM317" s="206"/>
      <c r="AN317" s="206"/>
      <c r="AO317" s="206"/>
      <c r="AP317" s="206"/>
      <c r="AQ317" s="206"/>
      <c r="AR317" s="206"/>
      <c r="AS317" s="206"/>
      <c r="AT317" s="206"/>
      <c r="AU317" s="206"/>
      <c r="AV317" s="206"/>
      <c r="AW317" s="206"/>
      <c r="AX317" s="206"/>
      <c r="AY317" s="206"/>
      <c r="AZ317" s="206"/>
      <c r="BA317" s="206"/>
      <c r="BB317" s="206"/>
      <c r="BC317" s="206"/>
      <c r="BD317" s="206"/>
      <c r="BE317" s="206"/>
      <c r="BF317" s="206"/>
      <c r="BG317" s="206"/>
      <c r="BH317" s="206"/>
      <c r="BI317" s="206"/>
      <c r="BJ317" s="206"/>
      <c r="BK317" s="206"/>
      <c r="BL317" s="206"/>
      <c r="BM317" s="207">
        <v>3.9149999999999997E-2</v>
      </c>
    </row>
    <row r="318" spans="1:65">
      <c r="A318" s="29"/>
      <c r="B318" s="3" t="s">
        <v>256</v>
      </c>
      <c r="C318" s="28"/>
      <c r="D318" s="23">
        <v>2.1213203435596541E-4</v>
      </c>
      <c r="E318" s="205"/>
      <c r="F318" s="206"/>
      <c r="G318" s="206"/>
      <c r="H318" s="206"/>
      <c r="I318" s="206"/>
      <c r="J318" s="206"/>
      <c r="K318" s="206"/>
      <c r="L318" s="206"/>
      <c r="M318" s="206"/>
      <c r="N318" s="206"/>
      <c r="O318" s="206"/>
      <c r="P318" s="206"/>
      <c r="Q318" s="206"/>
      <c r="R318" s="206"/>
      <c r="S318" s="206"/>
      <c r="T318" s="206"/>
      <c r="U318" s="206"/>
      <c r="V318" s="206"/>
      <c r="W318" s="206"/>
      <c r="X318" s="206"/>
      <c r="Y318" s="206"/>
      <c r="Z318" s="206"/>
      <c r="AA318" s="206"/>
      <c r="AB318" s="206"/>
      <c r="AC318" s="206"/>
      <c r="AD318" s="206"/>
      <c r="AE318" s="206"/>
      <c r="AF318" s="206"/>
      <c r="AG318" s="206"/>
      <c r="AH318" s="206"/>
      <c r="AI318" s="206"/>
      <c r="AJ318" s="206"/>
      <c r="AK318" s="206"/>
      <c r="AL318" s="206"/>
      <c r="AM318" s="206"/>
      <c r="AN318" s="206"/>
      <c r="AO318" s="206"/>
      <c r="AP318" s="206"/>
      <c r="AQ318" s="206"/>
      <c r="AR318" s="206"/>
      <c r="AS318" s="206"/>
      <c r="AT318" s="206"/>
      <c r="AU318" s="206"/>
      <c r="AV318" s="206"/>
      <c r="AW318" s="206"/>
      <c r="AX318" s="206"/>
      <c r="AY318" s="206"/>
      <c r="AZ318" s="206"/>
      <c r="BA318" s="206"/>
      <c r="BB318" s="206"/>
      <c r="BC318" s="206"/>
      <c r="BD318" s="206"/>
      <c r="BE318" s="206"/>
      <c r="BF318" s="206"/>
      <c r="BG318" s="206"/>
      <c r="BH318" s="206"/>
      <c r="BI318" s="206"/>
      <c r="BJ318" s="206"/>
      <c r="BK318" s="206"/>
      <c r="BL318" s="206"/>
      <c r="BM318" s="207">
        <v>29</v>
      </c>
    </row>
    <row r="319" spans="1:65">
      <c r="A319" s="29"/>
      <c r="B319" s="3" t="s">
        <v>86</v>
      </c>
      <c r="C319" s="28"/>
      <c r="D319" s="13">
        <v>5.4184427677130371E-3</v>
      </c>
      <c r="E319" s="15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29"/>
      <c r="B320" s="3" t="s">
        <v>257</v>
      </c>
      <c r="C320" s="28"/>
      <c r="D320" s="13">
        <v>2.2204460492503131E-16</v>
      </c>
      <c r="E320" s="15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29"/>
      <c r="B321" s="45" t="s">
        <v>258</v>
      </c>
      <c r="C321" s="46"/>
      <c r="D321" s="44" t="s">
        <v>259</v>
      </c>
      <c r="E321" s="15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B322" s="30"/>
      <c r="C322" s="20"/>
      <c r="D322" s="20"/>
      <c r="BM322" s="55"/>
    </row>
    <row r="323" spans="1:65" ht="15">
      <c r="B323" s="8" t="s">
        <v>575</v>
      </c>
      <c r="BM323" s="27" t="s">
        <v>275</v>
      </c>
    </row>
    <row r="324" spans="1:65" ht="15">
      <c r="A324" s="24" t="s">
        <v>26</v>
      </c>
      <c r="B324" s="18" t="s">
        <v>108</v>
      </c>
      <c r="C324" s="15" t="s">
        <v>109</v>
      </c>
      <c r="D324" s="16" t="s">
        <v>295</v>
      </c>
      <c r="E324" s="15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7">
        <v>1</v>
      </c>
    </row>
    <row r="325" spans="1:65">
      <c r="A325" s="29"/>
      <c r="B325" s="19" t="s">
        <v>225</v>
      </c>
      <c r="C325" s="9" t="s">
        <v>225</v>
      </c>
      <c r="D325" s="10" t="s">
        <v>110</v>
      </c>
      <c r="E325" s="15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7" t="s">
        <v>3</v>
      </c>
    </row>
    <row r="326" spans="1:65">
      <c r="A326" s="29"/>
      <c r="B326" s="19"/>
      <c r="C326" s="9"/>
      <c r="D326" s="10" t="s">
        <v>304</v>
      </c>
      <c r="E326" s="15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7">
        <v>0</v>
      </c>
    </row>
    <row r="327" spans="1:65">
      <c r="A327" s="29"/>
      <c r="B327" s="19"/>
      <c r="C327" s="9"/>
      <c r="D327" s="25"/>
      <c r="E327" s="15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7">
        <v>0</v>
      </c>
    </row>
    <row r="328" spans="1:65">
      <c r="A328" s="29"/>
      <c r="B328" s="18">
        <v>1</v>
      </c>
      <c r="C328" s="14">
        <v>1</v>
      </c>
      <c r="D328" s="224">
        <v>246.00000000000003</v>
      </c>
      <c r="E328" s="226"/>
      <c r="F328" s="227"/>
      <c r="G328" s="227"/>
      <c r="H328" s="227"/>
      <c r="I328" s="227"/>
      <c r="J328" s="227"/>
      <c r="K328" s="227"/>
      <c r="L328" s="227"/>
      <c r="M328" s="227"/>
      <c r="N328" s="227"/>
      <c r="O328" s="227"/>
      <c r="P328" s="227"/>
      <c r="Q328" s="227"/>
      <c r="R328" s="227"/>
      <c r="S328" s="227"/>
      <c r="T328" s="227"/>
      <c r="U328" s="227"/>
      <c r="V328" s="227"/>
      <c r="W328" s="227"/>
      <c r="X328" s="227"/>
      <c r="Y328" s="227"/>
      <c r="Z328" s="227"/>
      <c r="AA328" s="227"/>
      <c r="AB328" s="227"/>
      <c r="AC328" s="227"/>
      <c r="AD328" s="227"/>
      <c r="AE328" s="227"/>
      <c r="AF328" s="227"/>
      <c r="AG328" s="227"/>
      <c r="AH328" s="227"/>
      <c r="AI328" s="227"/>
      <c r="AJ328" s="227"/>
      <c r="AK328" s="227"/>
      <c r="AL328" s="227"/>
      <c r="AM328" s="227"/>
      <c r="AN328" s="227"/>
      <c r="AO328" s="227"/>
      <c r="AP328" s="227"/>
      <c r="AQ328" s="227"/>
      <c r="AR328" s="227"/>
      <c r="AS328" s="227"/>
      <c r="AT328" s="227"/>
      <c r="AU328" s="227"/>
      <c r="AV328" s="227"/>
      <c r="AW328" s="227"/>
      <c r="AX328" s="227"/>
      <c r="AY328" s="227"/>
      <c r="AZ328" s="227"/>
      <c r="BA328" s="227"/>
      <c r="BB328" s="227"/>
      <c r="BC328" s="227"/>
      <c r="BD328" s="227"/>
      <c r="BE328" s="227"/>
      <c r="BF328" s="227"/>
      <c r="BG328" s="227"/>
      <c r="BH328" s="227"/>
      <c r="BI328" s="227"/>
      <c r="BJ328" s="227"/>
      <c r="BK328" s="227"/>
      <c r="BL328" s="227"/>
      <c r="BM328" s="228">
        <v>1</v>
      </c>
    </row>
    <row r="329" spans="1:65">
      <c r="A329" s="29"/>
      <c r="B329" s="19">
        <v>1</v>
      </c>
      <c r="C329" s="9">
        <v>2</v>
      </c>
      <c r="D329" s="229">
        <v>243</v>
      </c>
      <c r="E329" s="226"/>
      <c r="F329" s="227"/>
      <c r="G329" s="227"/>
      <c r="H329" s="227"/>
      <c r="I329" s="227"/>
      <c r="J329" s="227"/>
      <c r="K329" s="227"/>
      <c r="L329" s="227"/>
      <c r="M329" s="227"/>
      <c r="N329" s="227"/>
      <c r="O329" s="227"/>
      <c r="P329" s="227"/>
      <c r="Q329" s="227"/>
      <c r="R329" s="227"/>
      <c r="S329" s="227"/>
      <c r="T329" s="227"/>
      <c r="U329" s="227"/>
      <c r="V329" s="227"/>
      <c r="W329" s="227"/>
      <c r="X329" s="227"/>
      <c r="Y329" s="227"/>
      <c r="Z329" s="227"/>
      <c r="AA329" s="227"/>
      <c r="AB329" s="227"/>
      <c r="AC329" s="227"/>
      <c r="AD329" s="227"/>
      <c r="AE329" s="227"/>
      <c r="AF329" s="227"/>
      <c r="AG329" s="227"/>
      <c r="AH329" s="227"/>
      <c r="AI329" s="227"/>
      <c r="AJ329" s="227"/>
      <c r="AK329" s="227"/>
      <c r="AL329" s="227"/>
      <c r="AM329" s="227"/>
      <c r="AN329" s="227"/>
      <c r="AO329" s="227"/>
      <c r="AP329" s="227"/>
      <c r="AQ329" s="227"/>
      <c r="AR329" s="227"/>
      <c r="AS329" s="227"/>
      <c r="AT329" s="227"/>
      <c r="AU329" s="227"/>
      <c r="AV329" s="227"/>
      <c r="AW329" s="227"/>
      <c r="AX329" s="227"/>
      <c r="AY329" s="227"/>
      <c r="AZ329" s="227"/>
      <c r="BA329" s="227"/>
      <c r="BB329" s="227"/>
      <c r="BC329" s="227"/>
      <c r="BD329" s="227"/>
      <c r="BE329" s="227"/>
      <c r="BF329" s="227"/>
      <c r="BG329" s="227"/>
      <c r="BH329" s="227"/>
      <c r="BI329" s="227"/>
      <c r="BJ329" s="227"/>
      <c r="BK329" s="227"/>
      <c r="BL329" s="227"/>
      <c r="BM329" s="228">
        <v>24</v>
      </c>
    </row>
    <row r="330" spans="1:65">
      <c r="A330" s="29"/>
      <c r="B330" s="20" t="s">
        <v>254</v>
      </c>
      <c r="C330" s="12"/>
      <c r="D330" s="233">
        <v>244.5</v>
      </c>
      <c r="E330" s="226"/>
      <c r="F330" s="227"/>
      <c r="G330" s="227"/>
      <c r="H330" s="227"/>
      <c r="I330" s="227"/>
      <c r="J330" s="227"/>
      <c r="K330" s="227"/>
      <c r="L330" s="227"/>
      <c r="M330" s="227"/>
      <c r="N330" s="227"/>
      <c r="O330" s="227"/>
      <c r="P330" s="227"/>
      <c r="Q330" s="227"/>
      <c r="R330" s="227"/>
      <c r="S330" s="227"/>
      <c r="T330" s="227"/>
      <c r="U330" s="227"/>
      <c r="V330" s="227"/>
      <c r="W330" s="227"/>
      <c r="X330" s="227"/>
      <c r="Y330" s="227"/>
      <c r="Z330" s="227"/>
      <c r="AA330" s="227"/>
      <c r="AB330" s="227"/>
      <c r="AC330" s="227"/>
      <c r="AD330" s="227"/>
      <c r="AE330" s="227"/>
      <c r="AF330" s="227"/>
      <c r="AG330" s="227"/>
      <c r="AH330" s="227"/>
      <c r="AI330" s="227"/>
      <c r="AJ330" s="227"/>
      <c r="AK330" s="227"/>
      <c r="AL330" s="227"/>
      <c r="AM330" s="227"/>
      <c r="AN330" s="227"/>
      <c r="AO330" s="227"/>
      <c r="AP330" s="227"/>
      <c r="AQ330" s="227"/>
      <c r="AR330" s="227"/>
      <c r="AS330" s="227"/>
      <c r="AT330" s="227"/>
      <c r="AU330" s="227"/>
      <c r="AV330" s="227"/>
      <c r="AW330" s="227"/>
      <c r="AX330" s="227"/>
      <c r="AY330" s="227"/>
      <c r="AZ330" s="227"/>
      <c r="BA330" s="227"/>
      <c r="BB330" s="227"/>
      <c r="BC330" s="227"/>
      <c r="BD330" s="227"/>
      <c r="BE330" s="227"/>
      <c r="BF330" s="227"/>
      <c r="BG330" s="227"/>
      <c r="BH330" s="227"/>
      <c r="BI330" s="227"/>
      <c r="BJ330" s="227"/>
      <c r="BK330" s="227"/>
      <c r="BL330" s="227"/>
      <c r="BM330" s="228">
        <v>16</v>
      </c>
    </row>
    <row r="331" spans="1:65">
      <c r="A331" s="29"/>
      <c r="B331" s="3" t="s">
        <v>255</v>
      </c>
      <c r="C331" s="28"/>
      <c r="D331" s="229">
        <v>244.5</v>
      </c>
      <c r="E331" s="226"/>
      <c r="F331" s="227"/>
      <c r="G331" s="227"/>
      <c r="H331" s="227"/>
      <c r="I331" s="227"/>
      <c r="J331" s="227"/>
      <c r="K331" s="227"/>
      <c r="L331" s="227"/>
      <c r="M331" s="227"/>
      <c r="N331" s="227"/>
      <c r="O331" s="227"/>
      <c r="P331" s="227"/>
      <c r="Q331" s="227"/>
      <c r="R331" s="227"/>
      <c r="S331" s="227"/>
      <c r="T331" s="227"/>
      <c r="U331" s="227"/>
      <c r="V331" s="227"/>
      <c r="W331" s="227"/>
      <c r="X331" s="227"/>
      <c r="Y331" s="227"/>
      <c r="Z331" s="227"/>
      <c r="AA331" s="227"/>
      <c r="AB331" s="227"/>
      <c r="AC331" s="227"/>
      <c r="AD331" s="227"/>
      <c r="AE331" s="227"/>
      <c r="AF331" s="227"/>
      <c r="AG331" s="227"/>
      <c r="AH331" s="227"/>
      <c r="AI331" s="227"/>
      <c r="AJ331" s="227"/>
      <c r="AK331" s="227"/>
      <c r="AL331" s="227"/>
      <c r="AM331" s="227"/>
      <c r="AN331" s="227"/>
      <c r="AO331" s="227"/>
      <c r="AP331" s="227"/>
      <c r="AQ331" s="227"/>
      <c r="AR331" s="227"/>
      <c r="AS331" s="227"/>
      <c r="AT331" s="227"/>
      <c r="AU331" s="227"/>
      <c r="AV331" s="227"/>
      <c r="AW331" s="227"/>
      <c r="AX331" s="227"/>
      <c r="AY331" s="227"/>
      <c r="AZ331" s="227"/>
      <c r="BA331" s="227"/>
      <c r="BB331" s="227"/>
      <c r="BC331" s="227"/>
      <c r="BD331" s="227"/>
      <c r="BE331" s="227"/>
      <c r="BF331" s="227"/>
      <c r="BG331" s="227"/>
      <c r="BH331" s="227"/>
      <c r="BI331" s="227"/>
      <c r="BJ331" s="227"/>
      <c r="BK331" s="227"/>
      <c r="BL331" s="227"/>
      <c r="BM331" s="228">
        <v>244.5</v>
      </c>
    </row>
    <row r="332" spans="1:65">
      <c r="A332" s="29"/>
      <c r="B332" s="3" t="s">
        <v>256</v>
      </c>
      <c r="C332" s="28"/>
      <c r="D332" s="229">
        <v>2.1213203435596628</v>
      </c>
      <c r="E332" s="226"/>
      <c r="F332" s="227"/>
      <c r="G332" s="227"/>
      <c r="H332" s="227"/>
      <c r="I332" s="227"/>
      <c r="J332" s="227"/>
      <c r="K332" s="227"/>
      <c r="L332" s="227"/>
      <c r="M332" s="227"/>
      <c r="N332" s="227"/>
      <c r="O332" s="227"/>
      <c r="P332" s="227"/>
      <c r="Q332" s="227"/>
      <c r="R332" s="227"/>
      <c r="S332" s="227"/>
      <c r="T332" s="227"/>
      <c r="U332" s="227"/>
      <c r="V332" s="227"/>
      <c r="W332" s="227"/>
      <c r="X332" s="227"/>
      <c r="Y332" s="227"/>
      <c r="Z332" s="227"/>
      <c r="AA332" s="227"/>
      <c r="AB332" s="227"/>
      <c r="AC332" s="227"/>
      <c r="AD332" s="227"/>
      <c r="AE332" s="227"/>
      <c r="AF332" s="227"/>
      <c r="AG332" s="227"/>
      <c r="AH332" s="227"/>
      <c r="AI332" s="227"/>
      <c r="AJ332" s="227"/>
      <c r="AK332" s="227"/>
      <c r="AL332" s="227"/>
      <c r="AM332" s="227"/>
      <c r="AN332" s="227"/>
      <c r="AO332" s="227"/>
      <c r="AP332" s="227"/>
      <c r="AQ332" s="227"/>
      <c r="AR332" s="227"/>
      <c r="AS332" s="227"/>
      <c r="AT332" s="227"/>
      <c r="AU332" s="227"/>
      <c r="AV332" s="227"/>
      <c r="AW332" s="227"/>
      <c r="AX332" s="227"/>
      <c r="AY332" s="227"/>
      <c r="AZ332" s="227"/>
      <c r="BA332" s="227"/>
      <c r="BB332" s="227"/>
      <c r="BC332" s="227"/>
      <c r="BD332" s="227"/>
      <c r="BE332" s="227"/>
      <c r="BF332" s="227"/>
      <c r="BG332" s="227"/>
      <c r="BH332" s="227"/>
      <c r="BI332" s="227"/>
      <c r="BJ332" s="227"/>
      <c r="BK332" s="227"/>
      <c r="BL332" s="227"/>
      <c r="BM332" s="228">
        <v>30</v>
      </c>
    </row>
    <row r="333" spans="1:65">
      <c r="A333" s="29"/>
      <c r="B333" s="3" t="s">
        <v>86</v>
      </c>
      <c r="C333" s="28"/>
      <c r="D333" s="13">
        <v>8.676156824374899E-3</v>
      </c>
      <c r="E333" s="15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5"/>
    </row>
    <row r="334" spans="1:65">
      <c r="A334" s="29"/>
      <c r="B334" s="3" t="s">
        <v>257</v>
      </c>
      <c r="C334" s="28"/>
      <c r="D334" s="13">
        <v>0</v>
      </c>
      <c r="E334" s="15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5"/>
    </row>
    <row r="335" spans="1:65">
      <c r="A335" s="29"/>
      <c r="B335" s="45" t="s">
        <v>258</v>
      </c>
      <c r="C335" s="46"/>
      <c r="D335" s="44" t="s">
        <v>259</v>
      </c>
      <c r="E335" s="15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5"/>
    </row>
    <row r="336" spans="1:65">
      <c r="B336" s="30"/>
      <c r="C336" s="20"/>
      <c r="D336" s="20"/>
      <c r="BM336" s="55"/>
    </row>
    <row r="337" spans="1:65" ht="15">
      <c r="B337" s="8" t="s">
        <v>576</v>
      </c>
      <c r="BM337" s="27" t="s">
        <v>275</v>
      </c>
    </row>
    <row r="338" spans="1:65" ht="15">
      <c r="A338" s="24" t="s">
        <v>29</v>
      </c>
      <c r="B338" s="18" t="s">
        <v>108</v>
      </c>
      <c r="C338" s="15" t="s">
        <v>109</v>
      </c>
      <c r="D338" s="16" t="s">
        <v>295</v>
      </c>
      <c r="E338" s="15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7">
        <v>1</v>
      </c>
    </row>
    <row r="339" spans="1:65">
      <c r="A339" s="29"/>
      <c r="B339" s="19" t="s">
        <v>225</v>
      </c>
      <c r="C339" s="9" t="s">
        <v>225</v>
      </c>
      <c r="D339" s="10" t="s">
        <v>110</v>
      </c>
      <c r="E339" s="15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7" t="s">
        <v>3</v>
      </c>
    </row>
    <row r="340" spans="1:65">
      <c r="A340" s="29"/>
      <c r="B340" s="19"/>
      <c r="C340" s="9"/>
      <c r="D340" s="10" t="s">
        <v>304</v>
      </c>
      <c r="E340" s="15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7">
        <v>1</v>
      </c>
    </row>
    <row r="341" spans="1:65">
      <c r="A341" s="29"/>
      <c r="B341" s="19"/>
      <c r="C341" s="9"/>
      <c r="D341" s="25"/>
      <c r="E341" s="15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7">
        <v>1</v>
      </c>
    </row>
    <row r="342" spans="1:65">
      <c r="A342" s="29"/>
      <c r="B342" s="18">
        <v>1</v>
      </c>
      <c r="C342" s="14">
        <v>1</v>
      </c>
      <c r="D342" s="213">
        <v>11</v>
      </c>
      <c r="E342" s="216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  <c r="AA342" s="217"/>
      <c r="AB342" s="217"/>
      <c r="AC342" s="217"/>
      <c r="AD342" s="217"/>
      <c r="AE342" s="217"/>
      <c r="AF342" s="217"/>
      <c r="AG342" s="217"/>
      <c r="AH342" s="217"/>
      <c r="AI342" s="217"/>
      <c r="AJ342" s="217"/>
      <c r="AK342" s="217"/>
      <c r="AL342" s="217"/>
      <c r="AM342" s="217"/>
      <c r="AN342" s="217"/>
      <c r="AO342" s="217"/>
      <c r="AP342" s="217"/>
      <c r="AQ342" s="217"/>
      <c r="AR342" s="217"/>
      <c r="AS342" s="217"/>
      <c r="AT342" s="217"/>
      <c r="AU342" s="217"/>
      <c r="AV342" s="217"/>
      <c r="AW342" s="217"/>
      <c r="AX342" s="217"/>
      <c r="AY342" s="217"/>
      <c r="AZ342" s="217"/>
      <c r="BA342" s="217"/>
      <c r="BB342" s="217"/>
      <c r="BC342" s="217"/>
      <c r="BD342" s="217"/>
      <c r="BE342" s="217"/>
      <c r="BF342" s="217"/>
      <c r="BG342" s="217"/>
      <c r="BH342" s="217"/>
      <c r="BI342" s="217"/>
      <c r="BJ342" s="217"/>
      <c r="BK342" s="217"/>
      <c r="BL342" s="217"/>
      <c r="BM342" s="218">
        <v>1</v>
      </c>
    </row>
    <row r="343" spans="1:65">
      <c r="A343" s="29"/>
      <c r="B343" s="19">
        <v>1</v>
      </c>
      <c r="C343" s="9">
        <v>2</v>
      </c>
      <c r="D343" s="219">
        <v>10.6</v>
      </c>
      <c r="E343" s="216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  <c r="AA343" s="217"/>
      <c r="AB343" s="217"/>
      <c r="AC343" s="217"/>
      <c r="AD343" s="217"/>
      <c r="AE343" s="217"/>
      <c r="AF343" s="217"/>
      <c r="AG343" s="217"/>
      <c r="AH343" s="217"/>
      <c r="AI343" s="217"/>
      <c r="AJ343" s="217"/>
      <c r="AK343" s="217"/>
      <c r="AL343" s="217"/>
      <c r="AM343" s="217"/>
      <c r="AN343" s="217"/>
      <c r="AO343" s="217"/>
      <c r="AP343" s="217"/>
      <c r="AQ343" s="217"/>
      <c r="AR343" s="217"/>
      <c r="AS343" s="217"/>
      <c r="AT343" s="217"/>
      <c r="AU343" s="217"/>
      <c r="AV343" s="217"/>
      <c r="AW343" s="217"/>
      <c r="AX343" s="217"/>
      <c r="AY343" s="217"/>
      <c r="AZ343" s="217"/>
      <c r="BA343" s="217"/>
      <c r="BB343" s="217"/>
      <c r="BC343" s="217"/>
      <c r="BD343" s="217"/>
      <c r="BE343" s="217"/>
      <c r="BF343" s="217"/>
      <c r="BG343" s="217"/>
      <c r="BH343" s="217"/>
      <c r="BI343" s="217"/>
      <c r="BJ343" s="217"/>
      <c r="BK343" s="217"/>
      <c r="BL343" s="217"/>
      <c r="BM343" s="218">
        <v>25</v>
      </c>
    </row>
    <row r="344" spans="1:65">
      <c r="A344" s="29"/>
      <c r="B344" s="20" t="s">
        <v>254</v>
      </c>
      <c r="C344" s="12"/>
      <c r="D344" s="223">
        <v>10.8</v>
      </c>
      <c r="E344" s="216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  <c r="AA344" s="217"/>
      <c r="AB344" s="217"/>
      <c r="AC344" s="217"/>
      <c r="AD344" s="217"/>
      <c r="AE344" s="217"/>
      <c r="AF344" s="217"/>
      <c r="AG344" s="217"/>
      <c r="AH344" s="217"/>
      <c r="AI344" s="217"/>
      <c r="AJ344" s="217"/>
      <c r="AK344" s="217"/>
      <c r="AL344" s="217"/>
      <c r="AM344" s="217"/>
      <c r="AN344" s="217"/>
      <c r="AO344" s="217"/>
      <c r="AP344" s="217"/>
      <c r="AQ344" s="217"/>
      <c r="AR344" s="217"/>
      <c r="AS344" s="217"/>
      <c r="AT344" s="217"/>
      <c r="AU344" s="217"/>
      <c r="AV344" s="217"/>
      <c r="AW344" s="217"/>
      <c r="AX344" s="217"/>
      <c r="AY344" s="217"/>
      <c r="AZ344" s="217"/>
      <c r="BA344" s="217"/>
      <c r="BB344" s="217"/>
      <c r="BC344" s="217"/>
      <c r="BD344" s="217"/>
      <c r="BE344" s="217"/>
      <c r="BF344" s="217"/>
      <c r="BG344" s="217"/>
      <c r="BH344" s="217"/>
      <c r="BI344" s="217"/>
      <c r="BJ344" s="217"/>
      <c r="BK344" s="217"/>
      <c r="BL344" s="217"/>
      <c r="BM344" s="218">
        <v>16</v>
      </c>
    </row>
    <row r="345" spans="1:65">
      <c r="A345" s="29"/>
      <c r="B345" s="3" t="s">
        <v>255</v>
      </c>
      <c r="C345" s="28"/>
      <c r="D345" s="219">
        <v>10.8</v>
      </c>
      <c r="E345" s="216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  <c r="AA345" s="217"/>
      <c r="AB345" s="217"/>
      <c r="AC345" s="217"/>
      <c r="AD345" s="217"/>
      <c r="AE345" s="217"/>
      <c r="AF345" s="217"/>
      <c r="AG345" s="217"/>
      <c r="AH345" s="217"/>
      <c r="AI345" s="217"/>
      <c r="AJ345" s="217"/>
      <c r="AK345" s="217"/>
      <c r="AL345" s="217"/>
      <c r="AM345" s="217"/>
      <c r="AN345" s="217"/>
      <c r="AO345" s="217"/>
      <c r="AP345" s="217"/>
      <c r="AQ345" s="217"/>
      <c r="AR345" s="217"/>
      <c r="AS345" s="217"/>
      <c r="AT345" s="217"/>
      <c r="AU345" s="217"/>
      <c r="AV345" s="217"/>
      <c r="AW345" s="217"/>
      <c r="AX345" s="217"/>
      <c r="AY345" s="217"/>
      <c r="AZ345" s="217"/>
      <c r="BA345" s="217"/>
      <c r="BB345" s="217"/>
      <c r="BC345" s="217"/>
      <c r="BD345" s="217"/>
      <c r="BE345" s="217"/>
      <c r="BF345" s="217"/>
      <c r="BG345" s="217"/>
      <c r="BH345" s="217"/>
      <c r="BI345" s="217"/>
      <c r="BJ345" s="217"/>
      <c r="BK345" s="217"/>
      <c r="BL345" s="217"/>
      <c r="BM345" s="218">
        <v>10.8</v>
      </c>
    </row>
    <row r="346" spans="1:65">
      <c r="A346" s="29"/>
      <c r="B346" s="3" t="s">
        <v>256</v>
      </c>
      <c r="C346" s="28"/>
      <c r="D346" s="219">
        <v>0.28284271247461928</v>
      </c>
      <c r="E346" s="216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  <c r="AA346" s="217"/>
      <c r="AB346" s="217"/>
      <c r="AC346" s="217"/>
      <c r="AD346" s="217"/>
      <c r="AE346" s="217"/>
      <c r="AF346" s="217"/>
      <c r="AG346" s="217"/>
      <c r="AH346" s="217"/>
      <c r="AI346" s="217"/>
      <c r="AJ346" s="217"/>
      <c r="AK346" s="217"/>
      <c r="AL346" s="217"/>
      <c r="AM346" s="217"/>
      <c r="AN346" s="217"/>
      <c r="AO346" s="217"/>
      <c r="AP346" s="217"/>
      <c r="AQ346" s="217"/>
      <c r="AR346" s="217"/>
      <c r="AS346" s="217"/>
      <c r="AT346" s="217"/>
      <c r="AU346" s="217"/>
      <c r="AV346" s="217"/>
      <c r="AW346" s="217"/>
      <c r="AX346" s="217"/>
      <c r="AY346" s="217"/>
      <c r="AZ346" s="217"/>
      <c r="BA346" s="217"/>
      <c r="BB346" s="217"/>
      <c r="BC346" s="217"/>
      <c r="BD346" s="217"/>
      <c r="BE346" s="217"/>
      <c r="BF346" s="217"/>
      <c r="BG346" s="217"/>
      <c r="BH346" s="217"/>
      <c r="BI346" s="217"/>
      <c r="BJ346" s="217"/>
      <c r="BK346" s="217"/>
      <c r="BL346" s="217"/>
      <c r="BM346" s="218">
        <v>31</v>
      </c>
    </row>
    <row r="347" spans="1:65">
      <c r="A347" s="29"/>
      <c r="B347" s="3" t="s">
        <v>86</v>
      </c>
      <c r="C347" s="28"/>
      <c r="D347" s="13">
        <v>2.6189140043946228E-2</v>
      </c>
      <c r="E347" s="15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29"/>
      <c r="B348" s="3" t="s">
        <v>257</v>
      </c>
      <c r="C348" s="28"/>
      <c r="D348" s="13">
        <v>0</v>
      </c>
      <c r="E348" s="15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A349" s="29"/>
      <c r="B349" s="45" t="s">
        <v>258</v>
      </c>
      <c r="C349" s="46"/>
      <c r="D349" s="44" t="s">
        <v>259</v>
      </c>
      <c r="E349" s="15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5"/>
    </row>
    <row r="350" spans="1:65">
      <c r="B350" s="30"/>
      <c r="C350" s="20"/>
      <c r="D350" s="20"/>
      <c r="BM350" s="55"/>
    </row>
    <row r="351" spans="1:65" ht="15">
      <c r="B351" s="8" t="s">
        <v>577</v>
      </c>
      <c r="BM351" s="27" t="s">
        <v>275</v>
      </c>
    </row>
    <row r="352" spans="1:65" ht="15">
      <c r="A352" s="24" t="s">
        <v>31</v>
      </c>
      <c r="B352" s="18" t="s">
        <v>108</v>
      </c>
      <c r="C352" s="15" t="s">
        <v>109</v>
      </c>
      <c r="D352" s="16" t="s">
        <v>295</v>
      </c>
      <c r="E352" s="15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7">
        <v>1</v>
      </c>
    </row>
    <row r="353" spans="1:65">
      <c r="A353" s="29"/>
      <c r="B353" s="19" t="s">
        <v>225</v>
      </c>
      <c r="C353" s="9" t="s">
        <v>225</v>
      </c>
      <c r="D353" s="10" t="s">
        <v>110</v>
      </c>
      <c r="E353" s="15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7" t="s">
        <v>3</v>
      </c>
    </row>
    <row r="354" spans="1:65">
      <c r="A354" s="29"/>
      <c r="B354" s="19"/>
      <c r="C354" s="9"/>
      <c r="D354" s="10" t="s">
        <v>304</v>
      </c>
      <c r="E354" s="15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7">
        <v>1</v>
      </c>
    </row>
    <row r="355" spans="1:65">
      <c r="A355" s="29"/>
      <c r="B355" s="19"/>
      <c r="C355" s="9"/>
      <c r="D355" s="25"/>
      <c r="E355" s="15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7">
        <v>1</v>
      </c>
    </row>
    <row r="356" spans="1:65">
      <c r="A356" s="29"/>
      <c r="B356" s="18">
        <v>1</v>
      </c>
      <c r="C356" s="14">
        <v>1</v>
      </c>
      <c r="D356" s="213">
        <v>28</v>
      </c>
      <c r="E356" s="216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  <c r="AA356" s="217"/>
      <c r="AB356" s="217"/>
      <c r="AC356" s="217"/>
      <c r="AD356" s="217"/>
      <c r="AE356" s="217"/>
      <c r="AF356" s="217"/>
      <c r="AG356" s="217"/>
      <c r="AH356" s="217"/>
      <c r="AI356" s="217"/>
      <c r="AJ356" s="217"/>
      <c r="AK356" s="217"/>
      <c r="AL356" s="217"/>
      <c r="AM356" s="217"/>
      <c r="AN356" s="217"/>
      <c r="AO356" s="217"/>
      <c r="AP356" s="217"/>
      <c r="AQ356" s="217"/>
      <c r="AR356" s="217"/>
      <c r="AS356" s="217"/>
      <c r="AT356" s="217"/>
      <c r="AU356" s="217"/>
      <c r="AV356" s="217"/>
      <c r="AW356" s="217"/>
      <c r="AX356" s="217"/>
      <c r="AY356" s="217"/>
      <c r="AZ356" s="217"/>
      <c r="BA356" s="217"/>
      <c r="BB356" s="217"/>
      <c r="BC356" s="217"/>
      <c r="BD356" s="217"/>
      <c r="BE356" s="217"/>
      <c r="BF356" s="217"/>
      <c r="BG356" s="217"/>
      <c r="BH356" s="217"/>
      <c r="BI356" s="217"/>
      <c r="BJ356" s="217"/>
      <c r="BK356" s="217"/>
      <c r="BL356" s="217"/>
      <c r="BM356" s="218">
        <v>1</v>
      </c>
    </row>
    <row r="357" spans="1:65">
      <c r="A357" s="29"/>
      <c r="B357" s="19">
        <v>1</v>
      </c>
      <c r="C357" s="9">
        <v>2</v>
      </c>
      <c r="D357" s="219">
        <v>28.4</v>
      </c>
      <c r="E357" s="216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  <c r="AA357" s="217"/>
      <c r="AB357" s="217"/>
      <c r="AC357" s="217"/>
      <c r="AD357" s="217"/>
      <c r="AE357" s="217"/>
      <c r="AF357" s="217"/>
      <c r="AG357" s="217"/>
      <c r="AH357" s="217"/>
      <c r="AI357" s="217"/>
      <c r="AJ357" s="217"/>
      <c r="AK357" s="217"/>
      <c r="AL357" s="217"/>
      <c r="AM357" s="217"/>
      <c r="AN357" s="217"/>
      <c r="AO357" s="217"/>
      <c r="AP357" s="217"/>
      <c r="AQ357" s="217"/>
      <c r="AR357" s="217"/>
      <c r="AS357" s="217"/>
      <c r="AT357" s="217"/>
      <c r="AU357" s="217"/>
      <c r="AV357" s="217"/>
      <c r="AW357" s="217"/>
      <c r="AX357" s="217"/>
      <c r="AY357" s="217"/>
      <c r="AZ357" s="217"/>
      <c r="BA357" s="217"/>
      <c r="BB357" s="217"/>
      <c r="BC357" s="217"/>
      <c r="BD357" s="217"/>
      <c r="BE357" s="217"/>
      <c r="BF357" s="217"/>
      <c r="BG357" s="217"/>
      <c r="BH357" s="217"/>
      <c r="BI357" s="217"/>
      <c r="BJ357" s="217"/>
      <c r="BK357" s="217"/>
      <c r="BL357" s="217"/>
      <c r="BM357" s="218">
        <v>5</v>
      </c>
    </row>
    <row r="358" spans="1:65">
      <c r="A358" s="29"/>
      <c r="B358" s="20" t="s">
        <v>254</v>
      </c>
      <c r="C358" s="12"/>
      <c r="D358" s="223">
        <v>28.2</v>
      </c>
      <c r="E358" s="216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  <c r="AA358" s="217"/>
      <c r="AB358" s="217"/>
      <c r="AC358" s="217"/>
      <c r="AD358" s="217"/>
      <c r="AE358" s="217"/>
      <c r="AF358" s="217"/>
      <c r="AG358" s="217"/>
      <c r="AH358" s="217"/>
      <c r="AI358" s="217"/>
      <c r="AJ358" s="217"/>
      <c r="AK358" s="217"/>
      <c r="AL358" s="217"/>
      <c r="AM358" s="217"/>
      <c r="AN358" s="217"/>
      <c r="AO358" s="217"/>
      <c r="AP358" s="217"/>
      <c r="AQ358" s="217"/>
      <c r="AR358" s="217"/>
      <c r="AS358" s="217"/>
      <c r="AT358" s="217"/>
      <c r="AU358" s="217"/>
      <c r="AV358" s="217"/>
      <c r="AW358" s="217"/>
      <c r="AX358" s="217"/>
      <c r="AY358" s="217"/>
      <c r="AZ358" s="217"/>
      <c r="BA358" s="217"/>
      <c r="BB358" s="217"/>
      <c r="BC358" s="217"/>
      <c r="BD358" s="217"/>
      <c r="BE358" s="217"/>
      <c r="BF358" s="217"/>
      <c r="BG358" s="217"/>
      <c r="BH358" s="217"/>
      <c r="BI358" s="217"/>
      <c r="BJ358" s="217"/>
      <c r="BK358" s="217"/>
      <c r="BL358" s="217"/>
      <c r="BM358" s="218">
        <v>16</v>
      </c>
    </row>
    <row r="359" spans="1:65">
      <c r="A359" s="29"/>
      <c r="B359" s="3" t="s">
        <v>255</v>
      </c>
      <c r="C359" s="28"/>
      <c r="D359" s="219">
        <v>28.2</v>
      </c>
      <c r="E359" s="216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  <c r="AA359" s="217"/>
      <c r="AB359" s="217"/>
      <c r="AC359" s="217"/>
      <c r="AD359" s="217"/>
      <c r="AE359" s="217"/>
      <c r="AF359" s="217"/>
      <c r="AG359" s="217"/>
      <c r="AH359" s="217"/>
      <c r="AI359" s="217"/>
      <c r="AJ359" s="217"/>
      <c r="AK359" s="217"/>
      <c r="AL359" s="217"/>
      <c r="AM359" s="217"/>
      <c r="AN359" s="217"/>
      <c r="AO359" s="217"/>
      <c r="AP359" s="217"/>
      <c r="AQ359" s="217"/>
      <c r="AR359" s="217"/>
      <c r="AS359" s="217"/>
      <c r="AT359" s="217"/>
      <c r="AU359" s="217"/>
      <c r="AV359" s="217"/>
      <c r="AW359" s="217"/>
      <c r="AX359" s="217"/>
      <c r="AY359" s="217"/>
      <c r="AZ359" s="217"/>
      <c r="BA359" s="217"/>
      <c r="BB359" s="217"/>
      <c r="BC359" s="217"/>
      <c r="BD359" s="217"/>
      <c r="BE359" s="217"/>
      <c r="BF359" s="217"/>
      <c r="BG359" s="217"/>
      <c r="BH359" s="217"/>
      <c r="BI359" s="217"/>
      <c r="BJ359" s="217"/>
      <c r="BK359" s="217"/>
      <c r="BL359" s="217"/>
      <c r="BM359" s="218">
        <v>28.2</v>
      </c>
    </row>
    <row r="360" spans="1:65">
      <c r="A360" s="29"/>
      <c r="B360" s="3" t="s">
        <v>256</v>
      </c>
      <c r="C360" s="28"/>
      <c r="D360" s="219">
        <v>0.28284271247461801</v>
      </c>
      <c r="E360" s="216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  <c r="AA360" s="217"/>
      <c r="AB360" s="217"/>
      <c r="AC360" s="217"/>
      <c r="AD360" s="217"/>
      <c r="AE360" s="217"/>
      <c r="AF360" s="217"/>
      <c r="AG360" s="217"/>
      <c r="AH360" s="217"/>
      <c r="AI360" s="217"/>
      <c r="AJ360" s="217"/>
      <c r="AK360" s="217"/>
      <c r="AL360" s="217"/>
      <c r="AM360" s="217"/>
      <c r="AN360" s="217"/>
      <c r="AO360" s="217"/>
      <c r="AP360" s="217"/>
      <c r="AQ360" s="217"/>
      <c r="AR360" s="217"/>
      <c r="AS360" s="217"/>
      <c r="AT360" s="217"/>
      <c r="AU360" s="217"/>
      <c r="AV360" s="217"/>
      <c r="AW360" s="217"/>
      <c r="AX360" s="217"/>
      <c r="AY360" s="217"/>
      <c r="AZ360" s="217"/>
      <c r="BA360" s="217"/>
      <c r="BB360" s="217"/>
      <c r="BC360" s="217"/>
      <c r="BD360" s="217"/>
      <c r="BE360" s="217"/>
      <c r="BF360" s="217"/>
      <c r="BG360" s="217"/>
      <c r="BH360" s="217"/>
      <c r="BI360" s="217"/>
      <c r="BJ360" s="217"/>
      <c r="BK360" s="217"/>
      <c r="BL360" s="217"/>
      <c r="BM360" s="218">
        <v>32</v>
      </c>
    </row>
    <row r="361" spans="1:65">
      <c r="A361" s="29"/>
      <c r="B361" s="3" t="s">
        <v>86</v>
      </c>
      <c r="C361" s="28"/>
      <c r="D361" s="13">
        <v>1.0029883421085746E-2</v>
      </c>
      <c r="E361" s="15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29"/>
      <c r="B362" s="3" t="s">
        <v>257</v>
      </c>
      <c r="C362" s="28"/>
      <c r="D362" s="13">
        <v>0</v>
      </c>
      <c r="E362" s="15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29"/>
      <c r="B363" s="45" t="s">
        <v>258</v>
      </c>
      <c r="C363" s="46"/>
      <c r="D363" s="44" t="s">
        <v>259</v>
      </c>
      <c r="E363" s="15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B364" s="30"/>
      <c r="C364" s="20"/>
      <c r="D364" s="20"/>
      <c r="BM364" s="55"/>
    </row>
    <row r="365" spans="1:65" ht="15">
      <c r="B365" s="8" t="s">
        <v>578</v>
      </c>
      <c r="BM365" s="27" t="s">
        <v>275</v>
      </c>
    </row>
    <row r="366" spans="1:65" ht="15">
      <c r="A366" s="24" t="s">
        <v>34</v>
      </c>
      <c r="B366" s="18" t="s">
        <v>108</v>
      </c>
      <c r="C366" s="15" t="s">
        <v>109</v>
      </c>
      <c r="D366" s="16" t="s">
        <v>295</v>
      </c>
      <c r="E366" s="15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7">
        <v>1</v>
      </c>
    </row>
    <row r="367" spans="1:65">
      <c r="A367" s="29"/>
      <c r="B367" s="19" t="s">
        <v>225</v>
      </c>
      <c r="C367" s="9" t="s">
        <v>225</v>
      </c>
      <c r="D367" s="10" t="s">
        <v>110</v>
      </c>
      <c r="E367" s="15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7" t="s">
        <v>3</v>
      </c>
    </row>
    <row r="368" spans="1:65">
      <c r="A368" s="29"/>
      <c r="B368" s="19"/>
      <c r="C368" s="9"/>
      <c r="D368" s="10" t="s">
        <v>304</v>
      </c>
      <c r="E368" s="15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7">
        <v>1</v>
      </c>
    </row>
    <row r="369" spans="1:65">
      <c r="A369" s="29"/>
      <c r="B369" s="19"/>
      <c r="C369" s="9"/>
      <c r="D369" s="25"/>
      <c r="E369" s="15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7">
        <v>1</v>
      </c>
    </row>
    <row r="370" spans="1:65">
      <c r="A370" s="29"/>
      <c r="B370" s="18">
        <v>1</v>
      </c>
      <c r="C370" s="14">
        <v>1</v>
      </c>
      <c r="D370" s="213">
        <v>40</v>
      </c>
      <c r="E370" s="216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  <c r="AA370" s="217"/>
      <c r="AB370" s="217"/>
      <c r="AC370" s="217"/>
      <c r="AD370" s="217"/>
      <c r="AE370" s="217"/>
      <c r="AF370" s="217"/>
      <c r="AG370" s="217"/>
      <c r="AH370" s="217"/>
      <c r="AI370" s="217"/>
      <c r="AJ370" s="217"/>
      <c r="AK370" s="217"/>
      <c r="AL370" s="217"/>
      <c r="AM370" s="217"/>
      <c r="AN370" s="217"/>
      <c r="AO370" s="217"/>
      <c r="AP370" s="217"/>
      <c r="AQ370" s="217"/>
      <c r="AR370" s="217"/>
      <c r="AS370" s="217"/>
      <c r="AT370" s="217"/>
      <c r="AU370" s="217"/>
      <c r="AV370" s="217"/>
      <c r="AW370" s="217"/>
      <c r="AX370" s="217"/>
      <c r="AY370" s="217"/>
      <c r="AZ370" s="217"/>
      <c r="BA370" s="217"/>
      <c r="BB370" s="217"/>
      <c r="BC370" s="217"/>
      <c r="BD370" s="217"/>
      <c r="BE370" s="217"/>
      <c r="BF370" s="217"/>
      <c r="BG370" s="217"/>
      <c r="BH370" s="217"/>
      <c r="BI370" s="217"/>
      <c r="BJ370" s="217"/>
      <c r="BK370" s="217"/>
      <c r="BL370" s="217"/>
      <c r="BM370" s="218">
        <v>1</v>
      </c>
    </row>
    <row r="371" spans="1:65">
      <c r="A371" s="29"/>
      <c r="B371" s="19">
        <v>1</v>
      </c>
      <c r="C371" s="9">
        <v>2</v>
      </c>
      <c r="D371" s="219">
        <v>48</v>
      </c>
      <c r="E371" s="216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  <c r="AA371" s="217"/>
      <c r="AB371" s="217"/>
      <c r="AC371" s="217"/>
      <c r="AD371" s="217"/>
      <c r="AE371" s="217"/>
      <c r="AF371" s="217"/>
      <c r="AG371" s="217"/>
      <c r="AH371" s="217"/>
      <c r="AI371" s="217"/>
      <c r="AJ371" s="217"/>
      <c r="AK371" s="217"/>
      <c r="AL371" s="217"/>
      <c r="AM371" s="217"/>
      <c r="AN371" s="217"/>
      <c r="AO371" s="217"/>
      <c r="AP371" s="217"/>
      <c r="AQ371" s="217"/>
      <c r="AR371" s="217"/>
      <c r="AS371" s="217"/>
      <c r="AT371" s="217"/>
      <c r="AU371" s="217"/>
      <c r="AV371" s="217"/>
      <c r="AW371" s="217"/>
      <c r="AX371" s="217"/>
      <c r="AY371" s="217"/>
      <c r="AZ371" s="217"/>
      <c r="BA371" s="217"/>
      <c r="BB371" s="217"/>
      <c r="BC371" s="217"/>
      <c r="BD371" s="217"/>
      <c r="BE371" s="217"/>
      <c r="BF371" s="217"/>
      <c r="BG371" s="217"/>
      <c r="BH371" s="217"/>
      <c r="BI371" s="217"/>
      <c r="BJ371" s="217"/>
      <c r="BK371" s="217"/>
      <c r="BL371" s="217"/>
      <c r="BM371" s="218">
        <v>27</v>
      </c>
    </row>
    <row r="372" spans="1:65">
      <c r="A372" s="29"/>
      <c r="B372" s="20" t="s">
        <v>254</v>
      </c>
      <c r="C372" s="12"/>
      <c r="D372" s="223">
        <v>44</v>
      </c>
      <c r="E372" s="216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  <c r="AA372" s="217"/>
      <c r="AB372" s="217"/>
      <c r="AC372" s="217"/>
      <c r="AD372" s="217"/>
      <c r="AE372" s="217"/>
      <c r="AF372" s="217"/>
      <c r="AG372" s="217"/>
      <c r="AH372" s="217"/>
      <c r="AI372" s="217"/>
      <c r="AJ372" s="217"/>
      <c r="AK372" s="217"/>
      <c r="AL372" s="217"/>
      <c r="AM372" s="217"/>
      <c r="AN372" s="217"/>
      <c r="AO372" s="217"/>
      <c r="AP372" s="217"/>
      <c r="AQ372" s="217"/>
      <c r="AR372" s="217"/>
      <c r="AS372" s="217"/>
      <c r="AT372" s="217"/>
      <c r="AU372" s="217"/>
      <c r="AV372" s="217"/>
      <c r="AW372" s="217"/>
      <c r="AX372" s="217"/>
      <c r="AY372" s="217"/>
      <c r="AZ372" s="217"/>
      <c r="BA372" s="217"/>
      <c r="BB372" s="217"/>
      <c r="BC372" s="217"/>
      <c r="BD372" s="217"/>
      <c r="BE372" s="217"/>
      <c r="BF372" s="217"/>
      <c r="BG372" s="217"/>
      <c r="BH372" s="217"/>
      <c r="BI372" s="217"/>
      <c r="BJ372" s="217"/>
      <c r="BK372" s="217"/>
      <c r="BL372" s="217"/>
      <c r="BM372" s="218">
        <v>16</v>
      </c>
    </row>
    <row r="373" spans="1:65">
      <c r="A373" s="29"/>
      <c r="B373" s="3" t="s">
        <v>255</v>
      </c>
      <c r="C373" s="28"/>
      <c r="D373" s="219">
        <v>44</v>
      </c>
      <c r="E373" s="216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  <c r="AA373" s="217"/>
      <c r="AB373" s="217"/>
      <c r="AC373" s="217"/>
      <c r="AD373" s="217"/>
      <c r="AE373" s="217"/>
      <c r="AF373" s="217"/>
      <c r="AG373" s="217"/>
      <c r="AH373" s="217"/>
      <c r="AI373" s="217"/>
      <c r="AJ373" s="217"/>
      <c r="AK373" s="217"/>
      <c r="AL373" s="217"/>
      <c r="AM373" s="217"/>
      <c r="AN373" s="217"/>
      <c r="AO373" s="217"/>
      <c r="AP373" s="217"/>
      <c r="AQ373" s="217"/>
      <c r="AR373" s="217"/>
      <c r="AS373" s="217"/>
      <c r="AT373" s="217"/>
      <c r="AU373" s="217"/>
      <c r="AV373" s="217"/>
      <c r="AW373" s="217"/>
      <c r="AX373" s="217"/>
      <c r="AY373" s="217"/>
      <c r="AZ373" s="217"/>
      <c r="BA373" s="217"/>
      <c r="BB373" s="217"/>
      <c r="BC373" s="217"/>
      <c r="BD373" s="217"/>
      <c r="BE373" s="217"/>
      <c r="BF373" s="217"/>
      <c r="BG373" s="217"/>
      <c r="BH373" s="217"/>
      <c r="BI373" s="217"/>
      <c r="BJ373" s="217"/>
      <c r="BK373" s="217"/>
      <c r="BL373" s="217"/>
      <c r="BM373" s="218">
        <v>44</v>
      </c>
    </row>
    <row r="374" spans="1:65">
      <c r="A374" s="29"/>
      <c r="B374" s="3" t="s">
        <v>256</v>
      </c>
      <c r="C374" s="28"/>
      <c r="D374" s="219">
        <v>5.6568542494923806</v>
      </c>
      <c r="E374" s="216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  <c r="AA374" s="217"/>
      <c r="AB374" s="217"/>
      <c r="AC374" s="217"/>
      <c r="AD374" s="217"/>
      <c r="AE374" s="217"/>
      <c r="AF374" s="217"/>
      <c r="AG374" s="217"/>
      <c r="AH374" s="217"/>
      <c r="AI374" s="217"/>
      <c r="AJ374" s="217"/>
      <c r="AK374" s="217"/>
      <c r="AL374" s="217"/>
      <c r="AM374" s="217"/>
      <c r="AN374" s="217"/>
      <c r="AO374" s="217"/>
      <c r="AP374" s="217"/>
      <c r="AQ374" s="217"/>
      <c r="AR374" s="217"/>
      <c r="AS374" s="217"/>
      <c r="AT374" s="217"/>
      <c r="AU374" s="217"/>
      <c r="AV374" s="217"/>
      <c r="AW374" s="217"/>
      <c r="AX374" s="217"/>
      <c r="AY374" s="217"/>
      <c r="AZ374" s="217"/>
      <c r="BA374" s="217"/>
      <c r="BB374" s="217"/>
      <c r="BC374" s="217"/>
      <c r="BD374" s="217"/>
      <c r="BE374" s="217"/>
      <c r="BF374" s="217"/>
      <c r="BG374" s="217"/>
      <c r="BH374" s="217"/>
      <c r="BI374" s="217"/>
      <c r="BJ374" s="217"/>
      <c r="BK374" s="217"/>
      <c r="BL374" s="217"/>
      <c r="BM374" s="218">
        <v>33</v>
      </c>
    </row>
    <row r="375" spans="1:65">
      <c r="A375" s="29"/>
      <c r="B375" s="3" t="s">
        <v>86</v>
      </c>
      <c r="C375" s="28"/>
      <c r="D375" s="13">
        <v>0.12856486930664501</v>
      </c>
      <c r="E375" s="15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29"/>
      <c r="B376" s="3" t="s">
        <v>257</v>
      </c>
      <c r="C376" s="28"/>
      <c r="D376" s="13">
        <v>0</v>
      </c>
      <c r="E376" s="15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29"/>
      <c r="B377" s="45" t="s">
        <v>258</v>
      </c>
      <c r="C377" s="46"/>
      <c r="D377" s="44" t="s">
        <v>259</v>
      </c>
      <c r="E377" s="15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B378" s="30"/>
      <c r="C378" s="20"/>
      <c r="D378" s="20"/>
      <c r="BM378" s="55"/>
    </row>
    <row r="379" spans="1:65" ht="15">
      <c r="B379" s="8" t="s">
        <v>579</v>
      </c>
      <c r="BM379" s="27" t="s">
        <v>275</v>
      </c>
    </row>
    <row r="380" spans="1:65" ht="15">
      <c r="A380" s="24" t="s">
        <v>37</v>
      </c>
      <c r="B380" s="18" t="s">
        <v>108</v>
      </c>
      <c r="C380" s="15" t="s">
        <v>109</v>
      </c>
      <c r="D380" s="16" t="s">
        <v>295</v>
      </c>
      <c r="E380" s="15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7">
        <v>1</v>
      </c>
    </row>
    <row r="381" spans="1:65">
      <c r="A381" s="29"/>
      <c r="B381" s="19" t="s">
        <v>225</v>
      </c>
      <c r="C381" s="9" t="s">
        <v>225</v>
      </c>
      <c r="D381" s="10" t="s">
        <v>110</v>
      </c>
      <c r="E381" s="15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7" t="s">
        <v>3</v>
      </c>
    </row>
    <row r="382" spans="1:65">
      <c r="A382" s="29"/>
      <c r="B382" s="19"/>
      <c r="C382" s="9"/>
      <c r="D382" s="10" t="s">
        <v>304</v>
      </c>
      <c r="E382" s="15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7">
        <v>0</v>
      </c>
    </row>
    <row r="383" spans="1:65">
      <c r="A383" s="29"/>
      <c r="B383" s="19"/>
      <c r="C383" s="9"/>
      <c r="D383" s="25"/>
      <c r="E383" s="15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7">
        <v>0</v>
      </c>
    </row>
    <row r="384" spans="1:65">
      <c r="A384" s="29"/>
      <c r="B384" s="18">
        <v>1</v>
      </c>
      <c r="C384" s="14">
        <v>1</v>
      </c>
      <c r="D384" s="224">
        <v>88</v>
      </c>
      <c r="E384" s="226"/>
      <c r="F384" s="227"/>
      <c r="G384" s="227"/>
      <c r="H384" s="227"/>
      <c r="I384" s="227"/>
      <c r="J384" s="227"/>
      <c r="K384" s="227"/>
      <c r="L384" s="227"/>
      <c r="M384" s="227"/>
      <c r="N384" s="227"/>
      <c r="O384" s="227"/>
      <c r="P384" s="227"/>
      <c r="Q384" s="227"/>
      <c r="R384" s="227"/>
      <c r="S384" s="227"/>
      <c r="T384" s="227"/>
      <c r="U384" s="227"/>
      <c r="V384" s="227"/>
      <c r="W384" s="227"/>
      <c r="X384" s="227"/>
      <c r="Y384" s="227"/>
      <c r="Z384" s="227"/>
      <c r="AA384" s="227"/>
      <c r="AB384" s="227"/>
      <c r="AC384" s="227"/>
      <c r="AD384" s="227"/>
      <c r="AE384" s="227"/>
      <c r="AF384" s="227"/>
      <c r="AG384" s="227"/>
      <c r="AH384" s="227"/>
      <c r="AI384" s="227"/>
      <c r="AJ384" s="227"/>
      <c r="AK384" s="227"/>
      <c r="AL384" s="227"/>
      <c r="AM384" s="227"/>
      <c r="AN384" s="227"/>
      <c r="AO384" s="227"/>
      <c r="AP384" s="227"/>
      <c r="AQ384" s="227"/>
      <c r="AR384" s="227"/>
      <c r="AS384" s="227"/>
      <c r="AT384" s="227"/>
      <c r="AU384" s="227"/>
      <c r="AV384" s="227"/>
      <c r="AW384" s="227"/>
      <c r="AX384" s="227"/>
      <c r="AY384" s="227"/>
      <c r="AZ384" s="227"/>
      <c r="BA384" s="227"/>
      <c r="BB384" s="227"/>
      <c r="BC384" s="227"/>
      <c r="BD384" s="227"/>
      <c r="BE384" s="227"/>
      <c r="BF384" s="227"/>
      <c r="BG384" s="227"/>
      <c r="BH384" s="227"/>
      <c r="BI384" s="227"/>
      <c r="BJ384" s="227"/>
      <c r="BK384" s="227"/>
      <c r="BL384" s="227"/>
      <c r="BM384" s="228">
        <v>1</v>
      </c>
    </row>
    <row r="385" spans="1:65">
      <c r="A385" s="29"/>
      <c r="B385" s="19">
        <v>1</v>
      </c>
      <c r="C385" s="9">
        <v>2</v>
      </c>
      <c r="D385" s="229">
        <v>85</v>
      </c>
      <c r="E385" s="226"/>
      <c r="F385" s="227"/>
      <c r="G385" s="227"/>
      <c r="H385" s="227"/>
      <c r="I385" s="227"/>
      <c r="J385" s="227"/>
      <c r="K385" s="227"/>
      <c r="L385" s="227"/>
      <c r="M385" s="227"/>
      <c r="N385" s="227"/>
      <c r="O385" s="227"/>
      <c r="P385" s="227"/>
      <c r="Q385" s="227"/>
      <c r="R385" s="227"/>
      <c r="S385" s="227"/>
      <c r="T385" s="227"/>
      <c r="U385" s="227"/>
      <c r="V385" s="227"/>
      <c r="W385" s="227"/>
      <c r="X385" s="227"/>
      <c r="Y385" s="227"/>
      <c r="Z385" s="227"/>
      <c r="AA385" s="227"/>
      <c r="AB385" s="227"/>
      <c r="AC385" s="227"/>
      <c r="AD385" s="227"/>
      <c r="AE385" s="227"/>
      <c r="AF385" s="227"/>
      <c r="AG385" s="227"/>
      <c r="AH385" s="227"/>
      <c r="AI385" s="227"/>
      <c r="AJ385" s="227"/>
      <c r="AK385" s="227"/>
      <c r="AL385" s="227"/>
      <c r="AM385" s="227"/>
      <c r="AN385" s="227"/>
      <c r="AO385" s="227"/>
      <c r="AP385" s="227"/>
      <c r="AQ385" s="227"/>
      <c r="AR385" s="227"/>
      <c r="AS385" s="227"/>
      <c r="AT385" s="227"/>
      <c r="AU385" s="227"/>
      <c r="AV385" s="227"/>
      <c r="AW385" s="227"/>
      <c r="AX385" s="227"/>
      <c r="AY385" s="227"/>
      <c r="AZ385" s="227"/>
      <c r="BA385" s="227"/>
      <c r="BB385" s="227"/>
      <c r="BC385" s="227"/>
      <c r="BD385" s="227"/>
      <c r="BE385" s="227"/>
      <c r="BF385" s="227"/>
      <c r="BG385" s="227"/>
      <c r="BH385" s="227"/>
      <c r="BI385" s="227"/>
      <c r="BJ385" s="227"/>
      <c r="BK385" s="227"/>
      <c r="BL385" s="227"/>
      <c r="BM385" s="228">
        <v>28</v>
      </c>
    </row>
    <row r="386" spans="1:65">
      <c r="A386" s="29"/>
      <c r="B386" s="20" t="s">
        <v>254</v>
      </c>
      <c r="C386" s="12"/>
      <c r="D386" s="233">
        <v>86.5</v>
      </c>
      <c r="E386" s="226"/>
      <c r="F386" s="227"/>
      <c r="G386" s="227"/>
      <c r="H386" s="227"/>
      <c r="I386" s="227"/>
      <c r="J386" s="227"/>
      <c r="K386" s="227"/>
      <c r="L386" s="227"/>
      <c r="M386" s="227"/>
      <c r="N386" s="227"/>
      <c r="O386" s="227"/>
      <c r="P386" s="227"/>
      <c r="Q386" s="227"/>
      <c r="R386" s="227"/>
      <c r="S386" s="227"/>
      <c r="T386" s="227"/>
      <c r="U386" s="227"/>
      <c r="V386" s="227"/>
      <c r="W386" s="227"/>
      <c r="X386" s="227"/>
      <c r="Y386" s="227"/>
      <c r="Z386" s="227"/>
      <c r="AA386" s="227"/>
      <c r="AB386" s="227"/>
      <c r="AC386" s="227"/>
      <c r="AD386" s="227"/>
      <c r="AE386" s="227"/>
      <c r="AF386" s="227"/>
      <c r="AG386" s="227"/>
      <c r="AH386" s="227"/>
      <c r="AI386" s="227"/>
      <c r="AJ386" s="227"/>
      <c r="AK386" s="227"/>
      <c r="AL386" s="227"/>
      <c r="AM386" s="227"/>
      <c r="AN386" s="227"/>
      <c r="AO386" s="227"/>
      <c r="AP386" s="227"/>
      <c r="AQ386" s="227"/>
      <c r="AR386" s="227"/>
      <c r="AS386" s="227"/>
      <c r="AT386" s="227"/>
      <c r="AU386" s="227"/>
      <c r="AV386" s="227"/>
      <c r="AW386" s="227"/>
      <c r="AX386" s="227"/>
      <c r="AY386" s="227"/>
      <c r="AZ386" s="227"/>
      <c r="BA386" s="227"/>
      <c r="BB386" s="227"/>
      <c r="BC386" s="227"/>
      <c r="BD386" s="227"/>
      <c r="BE386" s="227"/>
      <c r="BF386" s="227"/>
      <c r="BG386" s="227"/>
      <c r="BH386" s="227"/>
      <c r="BI386" s="227"/>
      <c r="BJ386" s="227"/>
      <c r="BK386" s="227"/>
      <c r="BL386" s="227"/>
      <c r="BM386" s="228">
        <v>16</v>
      </c>
    </row>
    <row r="387" spans="1:65">
      <c r="A387" s="29"/>
      <c r="B387" s="3" t="s">
        <v>255</v>
      </c>
      <c r="C387" s="28"/>
      <c r="D387" s="229">
        <v>86.5</v>
      </c>
      <c r="E387" s="226"/>
      <c r="F387" s="227"/>
      <c r="G387" s="227"/>
      <c r="H387" s="227"/>
      <c r="I387" s="227"/>
      <c r="J387" s="227"/>
      <c r="K387" s="227"/>
      <c r="L387" s="227"/>
      <c r="M387" s="227"/>
      <c r="N387" s="227"/>
      <c r="O387" s="227"/>
      <c r="P387" s="227"/>
      <c r="Q387" s="227"/>
      <c r="R387" s="227"/>
      <c r="S387" s="227"/>
      <c r="T387" s="227"/>
      <c r="U387" s="227"/>
      <c r="V387" s="227"/>
      <c r="W387" s="227"/>
      <c r="X387" s="227"/>
      <c r="Y387" s="227"/>
      <c r="Z387" s="227"/>
      <c r="AA387" s="227"/>
      <c r="AB387" s="227"/>
      <c r="AC387" s="227"/>
      <c r="AD387" s="227"/>
      <c r="AE387" s="227"/>
      <c r="AF387" s="227"/>
      <c r="AG387" s="227"/>
      <c r="AH387" s="227"/>
      <c r="AI387" s="227"/>
      <c r="AJ387" s="227"/>
      <c r="AK387" s="227"/>
      <c r="AL387" s="227"/>
      <c r="AM387" s="227"/>
      <c r="AN387" s="227"/>
      <c r="AO387" s="227"/>
      <c r="AP387" s="227"/>
      <c r="AQ387" s="227"/>
      <c r="AR387" s="227"/>
      <c r="AS387" s="227"/>
      <c r="AT387" s="227"/>
      <c r="AU387" s="227"/>
      <c r="AV387" s="227"/>
      <c r="AW387" s="227"/>
      <c r="AX387" s="227"/>
      <c r="AY387" s="227"/>
      <c r="AZ387" s="227"/>
      <c r="BA387" s="227"/>
      <c r="BB387" s="227"/>
      <c r="BC387" s="227"/>
      <c r="BD387" s="227"/>
      <c r="BE387" s="227"/>
      <c r="BF387" s="227"/>
      <c r="BG387" s="227"/>
      <c r="BH387" s="227"/>
      <c r="BI387" s="227"/>
      <c r="BJ387" s="227"/>
      <c r="BK387" s="227"/>
      <c r="BL387" s="227"/>
      <c r="BM387" s="228">
        <v>86.5</v>
      </c>
    </row>
    <row r="388" spans="1:65">
      <c r="A388" s="29"/>
      <c r="B388" s="3" t="s">
        <v>256</v>
      </c>
      <c r="C388" s="28"/>
      <c r="D388" s="229">
        <v>2.1213203435596424</v>
      </c>
      <c r="E388" s="226"/>
      <c r="F388" s="227"/>
      <c r="G388" s="227"/>
      <c r="H388" s="227"/>
      <c r="I388" s="227"/>
      <c r="J388" s="227"/>
      <c r="K388" s="227"/>
      <c r="L388" s="227"/>
      <c r="M388" s="227"/>
      <c r="N388" s="227"/>
      <c r="O388" s="227"/>
      <c r="P388" s="227"/>
      <c r="Q388" s="227"/>
      <c r="R388" s="227"/>
      <c r="S388" s="227"/>
      <c r="T388" s="227"/>
      <c r="U388" s="227"/>
      <c r="V388" s="227"/>
      <c r="W388" s="227"/>
      <c r="X388" s="227"/>
      <c r="Y388" s="227"/>
      <c r="Z388" s="227"/>
      <c r="AA388" s="227"/>
      <c r="AB388" s="227"/>
      <c r="AC388" s="227"/>
      <c r="AD388" s="227"/>
      <c r="AE388" s="227"/>
      <c r="AF388" s="227"/>
      <c r="AG388" s="227"/>
      <c r="AH388" s="227"/>
      <c r="AI388" s="227"/>
      <c r="AJ388" s="227"/>
      <c r="AK388" s="227"/>
      <c r="AL388" s="227"/>
      <c r="AM388" s="227"/>
      <c r="AN388" s="227"/>
      <c r="AO388" s="227"/>
      <c r="AP388" s="227"/>
      <c r="AQ388" s="227"/>
      <c r="AR388" s="227"/>
      <c r="AS388" s="227"/>
      <c r="AT388" s="227"/>
      <c r="AU388" s="227"/>
      <c r="AV388" s="227"/>
      <c r="AW388" s="227"/>
      <c r="AX388" s="227"/>
      <c r="AY388" s="227"/>
      <c r="AZ388" s="227"/>
      <c r="BA388" s="227"/>
      <c r="BB388" s="227"/>
      <c r="BC388" s="227"/>
      <c r="BD388" s="227"/>
      <c r="BE388" s="227"/>
      <c r="BF388" s="227"/>
      <c r="BG388" s="227"/>
      <c r="BH388" s="227"/>
      <c r="BI388" s="227"/>
      <c r="BJ388" s="227"/>
      <c r="BK388" s="227"/>
      <c r="BL388" s="227"/>
      <c r="BM388" s="228">
        <v>34</v>
      </c>
    </row>
    <row r="389" spans="1:65">
      <c r="A389" s="29"/>
      <c r="B389" s="3" t="s">
        <v>86</v>
      </c>
      <c r="C389" s="28"/>
      <c r="D389" s="13">
        <v>2.4523934607625923E-2</v>
      </c>
      <c r="E389" s="15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5"/>
    </row>
    <row r="390" spans="1:65">
      <c r="A390" s="29"/>
      <c r="B390" s="3" t="s">
        <v>257</v>
      </c>
      <c r="C390" s="28"/>
      <c r="D390" s="13">
        <v>0</v>
      </c>
      <c r="E390" s="15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5"/>
    </row>
    <row r="391" spans="1:65">
      <c r="A391" s="29"/>
      <c r="B391" s="45" t="s">
        <v>258</v>
      </c>
      <c r="C391" s="46"/>
      <c r="D391" s="44" t="s">
        <v>259</v>
      </c>
      <c r="E391" s="15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5"/>
    </row>
    <row r="392" spans="1:65">
      <c r="B392" s="30"/>
      <c r="C392" s="20"/>
      <c r="D392" s="20"/>
      <c r="BM392" s="55"/>
    </row>
    <row r="393" spans="1:65" ht="15">
      <c r="B393" s="8" t="s">
        <v>580</v>
      </c>
      <c r="BM393" s="27" t="s">
        <v>275</v>
      </c>
    </row>
    <row r="394" spans="1:65" ht="15">
      <c r="A394" s="24" t="s">
        <v>40</v>
      </c>
      <c r="B394" s="18" t="s">
        <v>108</v>
      </c>
      <c r="C394" s="15" t="s">
        <v>109</v>
      </c>
      <c r="D394" s="16" t="s">
        <v>295</v>
      </c>
      <c r="E394" s="15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7">
        <v>1</v>
      </c>
    </row>
    <row r="395" spans="1:65">
      <c r="A395" s="29"/>
      <c r="B395" s="19" t="s">
        <v>225</v>
      </c>
      <c r="C395" s="9" t="s">
        <v>225</v>
      </c>
      <c r="D395" s="10" t="s">
        <v>110</v>
      </c>
      <c r="E395" s="15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7" t="s">
        <v>3</v>
      </c>
    </row>
    <row r="396" spans="1:65">
      <c r="A396" s="29"/>
      <c r="B396" s="19"/>
      <c r="C396" s="9"/>
      <c r="D396" s="10" t="s">
        <v>304</v>
      </c>
      <c r="E396" s="15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7">
        <v>2</v>
      </c>
    </row>
    <row r="397" spans="1:65">
      <c r="A397" s="29"/>
      <c r="B397" s="19"/>
      <c r="C397" s="9"/>
      <c r="D397" s="25"/>
      <c r="E397" s="15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7">
        <v>2</v>
      </c>
    </row>
    <row r="398" spans="1:65">
      <c r="A398" s="29"/>
      <c r="B398" s="18">
        <v>1</v>
      </c>
      <c r="C398" s="14">
        <v>1</v>
      </c>
      <c r="D398" s="21">
        <v>7.44</v>
      </c>
      <c r="E398" s="15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7">
        <v>1</v>
      </c>
    </row>
    <row r="399" spans="1:65">
      <c r="A399" s="29"/>
      <c r="B399" s="19">
        <v>1</v>
      </c>
      <c r="C399" s="9">
        <v>2</v>
      </c>
      <c r="D399" s="11">
        <v>7.29</v>
      </c>
      <c r="E399" s="15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7">
        <v>7</v>
      </c>
    </row>
    <row r="400" spans="1:65">
      <c r="A400" s="29"/>
      <c r="B400" s="20" t="s">
        <v>254</v>
      </c>
      <c r="C400" s="12"/>
      <c r="D400" s="22">
        <v>7.3650000000000002</v>
      </c>
      <c r="E400" s="15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7">
        <v>16</v>
      </c>
    </row>
    <row r="401" spans="1:65">
      <c r="A401" s="29"/>
      <c r="B401" s="3" t="s">
        <v>255</v>
      </c>
      <c r="C401" s="28"/>
      <c r="D401" s="11">
        <v>7.3650000000000002</v>
      </c>
      <c r="E401" s="15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7">
        <v>7.3650000000000002</v>
      </c>
    </row>
    <row r="402" spans="1:65">
      <c r="A402" s="29"/>
      <c r="B402" s="3" t="s">
        <v>256</v>
      </c>
      <c r="C402" s="28"/>
      <c r="D402" s="23">
        <v>0.10606601717798238</v>
      </c>
      <c r="E402" s="15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7">
        <v>35</v>
      </c>
    </row>
    <row r="403" spans="1:65">
      <c r="A403" s="29"/>
      <c r="B403" s="3" t="s">
        <v>86</v>
      </c>
      <c r="C403" s="28"/>
      <c r="D403" s="13">
        <v>1.4401360105632366E-2</v>
      </c>
      <c r="E403" s="15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A404" s="29"/>
      <c r="B404" s="3" t="s">
        <v>257</v>
      </c>
      <c r="C404" s="28"/>
      <c r="D404" s="13">
        <v>0</v>
      </c>
      <c r="E404" s="15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A405" s="29"/>
      <c r="B405" s="45" t="s">
        <v>258</v>
      </c>
      <c r="C405" s="46"/>
      <c r="D405" s="44" t="s">
        <v>259</v>
      </c>
      <c r="E405" s="15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5"/>
    </row>
    <row r="406" spans="1:65">
      <c r="B406" s="30"/>
      <c r="C406" s="20"/>
      <c r="D406" s="20"/>
      <c r="BM406" s="55"/>
    </row>
    <row r="407" spans="1:65" ht="15">
      <c r="B407" s="8" t="s">
        <v>581</v>
      </c>
      <c r="BM407" s="27" t="s">
        <v>275</v>
      </c>
    </row>
    <row r="408" spans="1:65" ht="15">
      <c r="A408" s="24" t="s">
        <v>43</v>
      </c>
      <c r="B408" s="18" t="s">
        <v>108</v>
      </c>
      <c r="C408" s="15" t="s">
        <v>109</v>
      </c>
      <c r="D408" s="16" t="s">
        <v>295</v>
      </c>
      <c r="E408" s="15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7">
        <v>1</v>
      </c>
    </row>
    <row r="409" spans="1:65">
      <c r="A409" s="29"/>
      <c r="B409" s="19" t="s">
        <v>225</v>
      </c>
      <c r="C409" s="9" t="s">
        <v>225</v>
      </c>
      <c r="D409" s="10" t="s">
        <v>110</v>
      </c>
      <c r="E409" s="15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7" t="s">
        <v>3</v>
      </c>
    </row>
    <row r="410" spans="1:65">
      <c r="A410" s="29"/>
      <c r="B410" s="19"/>
      <c r="C410" s="9"/>
      <c r="D410" s="10" t="s">
        <v>304</v>
      </c>
      <c r="E410" s="15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7">
        <v>0</v>
      </c>
    </row>
    <row r="411" spans="1:65">
      <c r="A411" s="29"/>
      <c r="B411" s="19"/>
      <c r="C411" s="9"/>
      <c r="D411" s="25"/>
      <c r="E411" s="15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7">
        <v>0</v>
      </c>
    </row>
    <row r="412" spans="1:65">
      <c r="A412" s="29"/>
      <c r="B412" s="18">
        <v>1</v>
      </c>
      <c r="C412" s="14">
        <v>1</v>
      </c>
      <c r="D412" s="224">
        <v>137</v>
      </c>
      <c r="E412" s="226"/>
      <c r="F412" s="227"/>
      <c r="G412" s="227"/>
      <c r="H412" s="227"/>
      <c r="I412" s="227"/>
      <c r="J412" s="227"/>
      <c r="K412" s="227"/>
      <c r="L412" s="227"/>
      <c r="M412" s="227"/>
      <c r="N412" s="227"/>
      <c r="O412" s="227"/>
      <c r="P412" s="227"/>
      <c r="Q412" s="227"/>
      <c r="R412" s="227"/>
      <c r="S412" s="227"/>
      <c r="T412" s="227"/>
      <c r="U412" s="227"/>
      <c r="V412" s="227"/>
      <c r="W412" s="227"/>
      <c r="X412" s="227"/>
      <c r="Y412" s="227"/>
      <c r="Z412" s="227"/>
      <c r="AA412" s="227"/>
      <c r="AB412" s="227"/>
      <c r="AC412" s="227"/>
      <c r="AD412" s="227"/>
      <c r="AE412" s="227"/>
      <c r="AF412" s="227"/>
      <c r="AG412" s="227"/>
      <c r="AH412" s="227"/>
      <c r="AI412" s="227"/>
      <c r="AJ412" s="227"/>
      <c r="AK412" s="227"/>
      <c r="AL412" s="227"/>
      <c r="AM412" s="227"/>
      <c r="AN412" s="227"/>
      <c r="AO412" s="227"/>
      <c r="AP412" s="227"/>
      <c r="AQ412" s="227"/>
      <c r="AR412" s="227"/>
      <c r="AS412" s="227"/>
      <c r="AT412" s="227"/>
      <c r="AU412" s="227"/>
      <c r="AV412" s="227"/>
      <c r="AW412" s="227"/>
      <c r="AX412" s="227"/>
      <c r="AY412" s="227"/>
      <c r="AZ412" s="227"/>
      <c r="BA412" s="227"/>
      <c r="BB412" s="227"/>
      <c r="BC412" s="227"/>
      <c r="BD412" s="227"/>
      <c r="BE412" s="227"/>
      <c r="BF412" s="227"/>
      <c r="BG412" s="227"/>
      <c r="BH412" s="227"/>
      <c r="BI412" s="227"/>
      <c r="BJ412" s="227"/>
      <c r="BK412" s="227"/>
      <c r="BL412" s="227"/>
      <c r="BM412" s="228">
        <v>1</v>
      </c>
    </row>
    <row r="413" spans="1:65">
      <c r="A413" s="29"/>
      <c r="B413" s="19">
        <v>1</v>
      </c>
      <c r="C413" s="9">
        <v>2</v>
      </c>
      <c r="D413" s="229">
        <v>134</v>
      </c>
      <c r="E413" s="226"/>
      <c r="F413" s="227"/>
      <c r="G413" s="227"/>
      <c r="H413" s="227"/>
      <c r="I413" s="227"/>
      <c r="J413" s="227"/>
      <c r="K413" s="227"/>
      <c r="L413" s="227"/>
      <c r="M413" s="227"/>
      <c r="N413" s="227"/>
      <c r="O413" s="227"/>
      <c r="P413" s="227"/>
      <c r="Q413" s="227"/>
      <c r="R413" s="227"/>
      <c r="S413" s="227"/>
      <c r="T413" s="227"/>
      <c r="U413" s="227"/>
      <c r="V413" s="227"/>
      <c r="W413" s="227"/>
      <c r="X413" s="227"/>
      <c r="Y413" s="227"/>
      <c r="Z413" s="227"/>
      <c r="AA413" s="227"/>
      <c r="AB413" s="227"/>
      <c r="AC413" s="227"/>
      <c r="AD413" s="227"/>
      <c r="AE413" s="227"/>
      <c r="AF413" s="227"/>
      <c r="AG413" s="227"/>
      <c r="AH413" s="227"/>
      <c r="AI413" s="227"/>
      <c r="AJ413" s="227"/>
      <c r="AK413" s="227"/>
      <c r="AL413" s="227"/>
      <c r="AM413" s="227"/>
      <c r="AN413" s="227"/>
      <c r="AO413" s="227"/>
      <c r="AP413" s="227"/>
      <c r="AQ413" s="227"/>
      <c r="AR413" s="227"/>
      <c r="AS413" s="227"/>
      <c r="AT413" s="227"/>
      <c r="AU413" s="227"/>
      <c r="AV413" s="227"/>
      <c r="AW413" s="227"/>
      <c r="AX413" s="227"/>
      <c r="AY413" s="227"/>
      <c r="AZ413" s="227"/>
      <c r="BA413" s="227"/>
      <c r="BB413" s="227"/>
      <c r="BC413" s="227"/>
      <c r="BD413" s="227"/>
      <c r="BE413" s="227"/>
      <c r="BF413" s="227"/>
      <c r="BG413" s="227"/>
      <c r="BH413" s="227"/>
      <c r="BI413" s="227"/>
      <c r="BJ413" s="227"/>
      <c r="BK413" s="227"/>
      <c r="BL413" s="227"/>
      <c r="BM413" s="228">
        <v>30</v>
      </c>
    </row>
    <row r="414" spans="1:65">
      <c r="A414" s="29"/>
      <c r="B414" s="20" t="s">
        <v>254</v>
      </c>
      <c r="C414" s="12"/>
      <c r="D414" s="233">
        <v>135.5</v>
      </c>
      <c r="E414" s="226"/>
      <c r="F414" s="227"/>
      <c r="G414" s="227"/>
      <c r="H414" s="227"/>
      <c r="I414" s="227"/>
      <c r="J414" s="227"/>
      <c r="K414" s="227"/>
      <c r="L414" s="227"/>
      <c r="M414" s="227"/>
      <c r="N414" s="227"/>
      <c r="O414" s="227"/>
      <c r="P414" s="227"/>
      <c r="Q414" s="227"/>
      <c r="R414" s="227"/>
      <c r="S414" s="227"/>
      <c r="T414" s="227"/>
      <c r="U414" s="227"/>
      <c r="V414" s="227"/>
      <c r="W414" s="227"/>
      <c r="X414" s="227"/>
      <c r="Y414" s="227"/>
      <c r="Z414" s="227"/>
      <c r="AA414" s="227"/>
      <c r="AB414" s="227"/>
      <c r="AC414" s="227"/>
      <c r="AD414" s="227"/>
      <c r="AE414" s="227"/>
      <c r="AF414" s="227"/>
      <c r="AG414" s="227"/>
      <c r="AH414" s="227"/>
      <c r="AI414" s="227"/>
      <c r="AJ414" s="227"/>
      <c r="AK414" s="227"/>
      <c r="AL414" s="227"/>
      <c r="AM414" s="227"/>
      <c r="AN414" s="227"/>
      <c r="AO414" s="227"/>
      <c r="AP414" s="227"/>
      <c r="AQ414" s="227"/>
      <c r="AR414" s="227"/>
      <c r="AS414" s="227"/>
      <c r="AT414" s="227"/>
      <c r="AU414" s="227"/>
      <c r="AV414" s="227"/>
      <c r="AW414" s="227"/>
      <c r="AX414" s="227"/>
      <c r="AY414" s="227"/>
      <c r="AZ414" s="227"/>
      <c r="BA414" s="227"/>
      <c r="BB414" s="227"/>
      <c r="BC414" s="227"/>
      <c r="BD414" s="227"/>
      <c r="BE414" s="227"/>
      <c r="BF414" s="227"/>
      <c r="BG414" s="227"/>
      <c r="BH414" s="227"/>
      <c r="BI414" s="227"/>
      <c r="BJ414" s="227"/>
      <c r="BK414" s="227"/>
      <c r="BL414" s="227"/>
      <c r="BM414" s="228">
        <v>16</v>
      </c>
    </row>
    <row r="415" spans="1:65">
      <c r="A415" s="29"/>
      <c r="B415" s="3" t="s">
        <v>255</v>
      </c>
      <c r="C415" s="28"/>
      <c r="D415" s="229">
        <v>135.5</v>
      </c>
      <c r="E415" s="226"/>
      <c r="F415" s="227"/>
      <c r="G415" s="227"/>
      <c r="H415" s="227"/>
      <c r="I415" s="227"/>
      <c r="J415" s="227"/>
      <c r="K415" s="227"/>
      <c r="L415" s="227"/>
      <c r="M415" s="227"/>
      <c r="N415" s="227"/>
      <c r="O415" s="227"/>
      <c r="P415" s="227"/>
      <c r="Q415" s="227"/>
      <c r="R415" s="227"/>
      <c r="S415" s="227"/>
      <c r="T415" s="227"/>
      <c r="U415" s="227"/>
      <c r="V415" s="227"/>
      <c r="W415" s="227"/>
      <c r="X415" s="227"/>
      <c r="Y415" s="227"/>
      <c r="Z415" s="227"/>
      <c r="AA415" s="227"/>
      <c r="AB415" s="227"/>
      <c r="AC415" s="227"/>
      <c r="AD415" s="227"/>
      <c r="AE415" s="227"/>
      <c r="AF415" s="227"/>
      <c r="AG415" s="227"/>
      <c r="AH415" s="227"/>
      <c r="AI415" s="227"/>
      <c r="AJ415" s="227"/>
      <c r="AK415" s="227"/>
      <c r="AL415" s="227"/>
      <c r="AM415" s="227"/>
      <c r="AN415" s="227"/>
      <c r="AO415" s="227"/>
      <c r="AP415" s="227"/>
      <c r="AQ415" s="227"/>
      <c r="AR415" s="227"/>
      <c r="AS415" s="227"/>
      <c r="AT415" s="227"/>
      <c r="AU415" s="227"/>
      <c r="AV415" s="227"/>
      <c r="AW415" s="227"/>
      <c r="AX415" s="227"/>
      <c r="AY415" s="227"/>
      <c r="AZ415" s="227"/>
      <c r="BA415" s="227"/>
      <c r="BB415" s="227"/>
      <c r="BC415" s="227"/>
      <c r="BD415" s="227"/>
      <c r="BE415" s="227"/>
      <c r="BF415" s="227"/>
      <c r="BG415" s="227"/>
      <c r="BH415" s="227"/>
      <c r="BI415" s="227"/>
      <c r="BJ415" s="227"/>
      <c r="BK415" s="227"/>
      <c r="BL415" s="227"/>
      <c r="BM415" s="228">
        <v>135.5</v>
      </c>
    </row>
    <row r="416" spans="1:65">
      <c r="A416" s="29"/>
      <c r="B416" s="3" t="s">
        <v>256</v>
      </c>
      <c r="C416" s="28"/>
      <c r="D416" s="229">
        <v>2.1213203435596424</v>
      </c>
      <c r="E416" s="226"/>
      <c r="F416" s="227"/>
      <c r="G416" s="227"/>
      <c r="H416" s="227"/>
      <c r="I416" s="227"/>
      <c r="J416" s="227"/>
      <c r="K416" s="227"/>
      <c r="L416" s="227"/>
      <c r="M416" s="227"/>
      <c r="N416" s="227"/>
      <c r="O416" s="227"/>
      <c r="P416" s="227"/>
      <c r="Q416" s="227"/>
      <c r="R416" s="227"/>
      <c r="S416" s="227"/>
      <c r="T416" s="227"/>
      <c r="U416" s="227"/>
      <c r="V416" s="227"/>
      <c r="W416" s="227"/>
      <c r="X416" s="227"/>
      <c r="Y416" s="227"/>
      <c r="Z416" s="227"/>
      <c r="AA416" s="227"/>
      <c r="AB416" s="227"/>
      <c r="AC416" s="227"/>
      <c r="AD416" s="227"/>
      <c r="AE416" s="227"/>
      <c r="AF416" s="227"/>
      <c r="AG416" s="227"/>
      <c r="AH416" s="227"/>
      <c r="AI416" s="227"/>
      <c r="AJ416" s="227"/>
      <c r="AK416" s="227"/>
      <c r="AL416" s="227"/>
      <c r="AM416" s="227"/>
      <c r="AN416" s="227"/>
      <c r="AO416" s="227"/>
      <c r="AP416" s="227"/>
      <c r="AQ416" s="227"/>
      <c r="AR416" s="227"/>
      <c r="AS416" s="227"/>
      <c r="AT416" s="227"/>
      <c r="AU416" s="227"/>
      <c r="AV416" s="227"/>
      <c r="AW416" s="227"/>
      <c r="AX416" s="227"/>
      <c r="AY416" s="227"/>
      <c r="AZ416" s="227"/>
      <c r="BA416" s="227"/>
      <c r="BB416" s="227"/>
      <c r="BC416" s="227"/>
      <c r="BD416" s="227"/>
      <c r="BE416" s="227"/>
      <c r="BF416" s="227"/>
      <c r="BG416" s="227"/>
      <c r="BH416" s="227"/>
      <c r="BI416" s="227"/>
      <c r="BJ416" s="227"/>
      <c r="BK416" s="227"/>
      <c r="BL416" s="227"/>
      <c r="BM416" s="228">
        <v>36</v>
      </c>
    </row>
    <row r="417" spans="1:65">
      <c r="A417" s="29"/>
      <c r="B417" s="3" t="s">
        <v>86</v>
      </c>
      <c r="C417" s="28"/>
      <c r="D417" s="13">
        <v>1.5655500690477067E-2</v>
      </c>
      <c r="E417" s="15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29"/>
      <c r="B418" s="3" t="s">
        <v>257</v>
      </c>
      <c r="C418" s="28"/>
      <c r="D418" s="13">
        <v>0</v>
      </c>
      <c r="E418" s="15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29"/>
      <c r="B419" s="45" t="s">
        <v>258</v>
      </c>
      <c r="C419" s="46"/>
      <c r="D419" s="44" t="s">
        <v>259</v>
      </c>
      <c r="E419" s="15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B420" s="30"/>
      <c r="C420" s="20"/>
      <c r="D420" s="20"/>
      <c r="BM420" s="55"/>
    </row>
    <row r="421" spans="1:65" ht="15">
      <c r="B421" s="8" t="s">
        <v>582</v>
      </c>
      <c r="BM421" s="27" t="s">
        <v>275</v>
      </c>
    </row>
    <row r="422" spans="1:65" ht="15">
      <c r="A422" s="24" t="s">
        <v>59</v>
      </c>
      <c r="B422" s="18" t="s">
        <v>108</v>
      </c>
      <c r="C422" s="15" t="s">
        <v>109</v>
      </c>
      <c r="D422" s="16" t="s">
        <v>295</v>
      </c>
      <c r="E422" s="15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7">
        <v>1</v>
      </c>
    </row>
    <row r="423" spans="1:65">
      <c r="A423" s="29"/>
      <c r="B423" s="19" t="s">
        <v>225</v>
      </c>
      <c r="C423" s="9" t="s">
        <v>225</v>
      </c>
      <c r="D423" s="10" t="s">
        <v>110</v>
      </c>
      <c r="E423" s="15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7" t="s">
        <v>3</v>
      </c>
    </row>
    <row r="424" spans="1:65">
      <c r="A424" s="29"/>
      <c r="B424" s="19"/>
      <c r="C424" s="9"/>
      <c r="D424" s="10" t="s">
        <v>304</v>
      </c>
      <c r="E424" s="15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7">
        <v>2</v>
      </c>
    </row>
    <row r="425" spans="1:65">
      <c r="A425" s="29"/>
      <c r="B425" s="19"/>
      <c r="C425" s="9"/>
      <c r="D425" s="25"/>
      <c r="E425" s="15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7">
        <v>2</v>
      </c>
    </row>
    <row r="426" spans="1:65">
      <c r="A426" s="29"/>
      <c r="B426" s="18">
        <v>1</v>
      </c>
      <c r="C426" s="14">
        <v>1</v>
      </c>
      <c r="D426" s="21">
        <v>0.11</v>
      </c>
      <c r="E426" s="15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7">
        <v>1</v>
      </c>
    </row>
    <row r="427" spans="1:65">
      <c r="A427" s="29"/>
      <c r="B427" s="19">
        <v>1</v>
      </c>
      <c r="C427" s="9">
        <v>2</v>
      </c>
      <c r="D427" s="11">
        <v>0.1</v>
      </c>
      <c r="E427" s="15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7">
        <v>31</v>
      </c>
    </row>
    <row r="428" spans="1:65">
      <c r="A428" s="29"/>
      <c r="B428" s="20" t="s">
        <v>254</v>
      </c>
      <c r="C428" s="12"/>
      <c r="D428" s="22">
        <v>0.10500000000000001</v>
      </c>
      <c r="E428" s="15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7">
        <v>16</v>
      </c>
    </row>
    <row r="429" spans="1:65">
      <c r="A429" s="29"/>
      <c r="B429" s="3" t="s">
        <v>255</v>
      </c>
      <c r="C429" s="28"/>
      <c r="D429" s="11">
        <v>0.10500000000000001</v>
      </c>
      <c r="E429" s="15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7">
        <v>0.105</v>
      </c>
    </row>
    <row r="430" spans="1:65">
      <c r="A430" s="29"/>
      <c r="B430" s="3" t="s">
        <v>256</v>
      </c>
      <c r="C430" s="28"/>
      <c r="D430" s="23">
        <v>7.0710678118654719E-3</v>
      </c>
      <c r="E430" s="15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7">
        <v>37</v>
      </c>
    </row>
    <row r="431" spans="1:65">
      <c r="A431" s="29"/>
      <c r="B431" s="3" t="s">
        <v>86</v>
      </c>
      <c r="C431" s="28"/>
      <c r="D431" s="13">
        <v>6.7343502970147351E-2</v>
      </c>
      <c r="E431" s="15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29"/>
      <c r="B432" s="3" t="s">
        <v>257</v>
      </c>
      <c r="C432" s="28"/>
      <c r="D432" s="13">
        <v>2.2204460492503131E-16</v>
      </c>
      <c r="E432" s="15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29"/>
      <c r="B433" s="45" t="s">
        <v>258</v>
      </c>
      <c r="C433" s="46"/>
      <c r="D433" s="44" t="s">
        <v>259</v>
      </c>
      <c r="E433" s="15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B434" s="30"/>
      <c r="C434" s="20"/>
      <c r="D434" s="20"/>
      <c r="BM434" s="55"/>
    </row>
    <row r="435" spans="1:65" ht="15">
      <c r="B435" s="8" t="s">
        <v>583</v>
      </c>
      <c r="BM435" s="27" t="s">
        <v>275</v>
      </c>
    </row>
    <row r="436" spans="1:65" ht="15">
      <c r="A436" s="24" t="s">
        <v>6</v>
      </c>
      <c r="B436" s="18" t="s">
        <v>108</v>
      </c>
      <c r="C436" s="15" t="s">
        <v>109</v>
      </c>
      <c r="D436" s="16" t="s">
        <v>295</v>
      </c>
      <c r="E436" s="15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7">
        <v>1</v>
      </c>
    </row>
    <row r="437" spans="1:65">
      <c r="A437" s="29"/>
      <c r="B437" s="19" t="s">
        <v>225</v>
      </c>
      <c r="C437" s="9" t="s">
        <v>225</v>
      </c>
      <c r="D437" s="10" t="s">
        <v>110</v>
      </c>
      <c r="E437" s="15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7" t="s">
        <v>3</v>
      </c>
    </row>
    <row r="438" spans="1:65">
      <c r="A438" s="29"/>
      <c r="B438" s="19"/>
      <c r="C438" s="9"/>
      <c r="D438" s="10" t="s">
        <v>304</v>
      </c>
      <c r="E438" s="15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7">
        <v>2</v>
      </c>
    </row>
    <row r="439" spans="1:65">
      <c r="A439" s="29"/>
      <c r="B439" s="19"/>
      <c r="C439" s="9"/>
      <c r="D439" s="25"/>
      <c r="E439" s="15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7">
        <v>2</v>
      </c>
    </row>
    <row r="440" spans="1:65">
      <c r="A440" s="29"/>
      <c r="B440" s="18">
        <v>1</v>
      </c>
      <c r="C440" s="14">
        <v>1</v>
      </c>
      <c r="D440" s="21">
        <v>5.2</v>
      </c>
      <c r="E440" s="15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7">
        <v>1</v>
      </c>
    </row>
    <row r="441" spans="1:65">
      <c r="A441" s="29"/>
      <c r="B441" s="19">
        <v>1</v>
      </c>
      <c r="C441" s="9">
        <v>2</v>
      </c>
      <c r="D441" s="11">
        <v>5.0999999999999996</v>
      </c>
      <c r="E441" s="15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7">
        <v>32</v>
      </c>
    </row>
    <row r="442" spans="1:65">
      <c r="A442" s="29"/>
      <c r="B442" s="20" t="s">
        <v>254</v>
      </c>
      <c r="C442" s="12"/>
      <c r="D442" s="22">
        <v>5.15</v>
      </c>
      <c r="E442" s="15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7">
        <v>16</v>
      </c>
    </row>
    <row r="443" spans="1:65">
      <c r="A443" s="29"/>
      <c r="B443" s="3" t="s">
        <v>255</v>
      </c>
      <c r="C443" s="28"/>
      <c r="D443" s="11">
        <v>5.15</v>
      </c>
      <c r="E443" s="15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7">
        <v>5.15</v>
      </c>
    </row>
    <row r="444" spans="1:65">
      <c r="A444" s="29"/>
      <c r="B444" s="3" t="s">
        <v>256</v>
      </c>
      <c r="C444" s="28"/>
      <c r="D444" s="23">
        <v>7.0710678118655126E-2</v>
      </c>
      <c r="E444" s="15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7">
        <v>38</v>
      </c>
    </row>
    <row r="445" spans="1:65">
      <c r="A445" s="29"/>
      <c r="B445" s="3" t="s">
        <v>86</v>
      </c>
      <c r="C445" s="28"/>
      <c r="D445" s="13">
        <v>1.3730228760903906E-2</v>
      </c>
      <c r="E445" s="15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5"/>
    </row>
    <row r="446" spans="1:65">
      <c r="A446" s="29"/>
      <c r="B446" s="3" t="s">
        <v>257</v>
      </c>
      <c r="C446" s="28"/>
      <c r="D446" s="13">
        <v>0</v>
      </c>
      <c r="E446" s="15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5"/>
    </row>
    <row r="447" spans="1:65">
      <c r="A447" s="29"/>
      <c r="B447" s="45" t="s">
        <v>258</v>
      </c>
      <c r="C447" s="46"/>
      <c r="D447" s="44" t="s">
        <v>259</v>
      </c>
      <c r="E447" s="15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5"/>
    </row>
    <row r="448" spans="1:65">
      <c r="B448" s="30"/>
      <c r="C448" s="20"/>
      <c r="D448" s="20"/>
      <c r="BM448" s="55"/>
    </row>
    <row r="449" spans="1:65" ht="15">
      <c r="B449" s="8" t="s">
        <v>584</v>
      </c>
      <c r="BM449" s="27" t="s">
        <v>275</v>
      </c>
    </row>
    <row r="450" spans="1:65" ht="15">
      <c r="A450" s="24" t="s">
        <v>9</v>
      </c>
      <c r="B450" s="18" t="s">
        <v>108</v>
      </c>
      <c r="C450" s="15" t="s">
        <v>109</v>
      </c>
      <c r="D450" s="16" t="s">
        <v>295</v>
      </c>
      <c r="E450" s="15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7">
        <v>1</v>
      </c>
    </row>
    <row r="451" spans="1:65">
      <c r="A451" s="29"/>
      <c r="B451" s="19" t="s">
        <v>225</v>
      </c>
      <c r="C451" s="9" t="s">
        <v>225</v>
      </c>
      <c r="D451" s="10" t="s">
        <v>110</v>
      </c>
      <c r="E451" s="15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7" t="s">
        <v>3</v>
      </c>
    </row>
    <row r="452" spans="1:65">
      <c r="A452" s="29"/>
      <c r="B452" s="19"/>
      <c r="C452" s="9"/>
      <c r="D452" s="10" t="s">
        <v>304</v>
      </c>
      <c r="E452" s="15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7">
        <v>2</v>
      </c>
    </row>
    <row r="453" spans="1:65">
      <c r="A453" s="29"/>
      <c r="B453" s="19"/>
      <c r="C453" s="9"/>
      <c r="D453" s="25"/>
      <c r="E453" s="15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7">
        <v>2</v>
      </c>
    </row>
    <row r="454" spans="1:65">
      <c r="A454" s="29"/>
      <c r="B454" s="18">
        <v>1</v>
      </c>
      <c r="C454" s="14">
        <v>1</v>
      </c>
      <c r="D454" s="21">
        <v>9.3000000000000007</v>
      </c>
      <c r="E454" s="15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7">
        <v>1</v>
      </c>
    </row>
    <row r="455" spans="1:65">
      <c r="A455" s="29"/>
      <c r="B455" s="19">
        <v>1</v>
      </c>
      <c r="C455" s="9">
        <v>2</v>
      </c>
      <c r="D455" s="11">
        <v>10.4</v>
      </c>
      <c r="E455" s="15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7">
        <v>33</v>
      </c>
    </row>
    <row r="456" spans="1:65">
      <c r="A456" s="29"/>
      <c r="B456" s="20" t="s">
        <v>254</v>
      </c>
      <c r="C456" s="12"/>
      <c r="D456" s="22">
        <v>9.8500000000000014</v>
      </c>
      <c r="E456" s="15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7">
        <v>16</v>
      </c>
    </row>
    <row r="457" spans="1:65">
      <c r="A457" s="29"/>
      <c r="B457" s="3" t="s">
        <v>255</v>
      </c>
      <c r="C457" s="28"/>
      <c r="D457" s="11">
        <v>9.8500000000000014</v>
      </c>
      <c r="E457" s="15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7">
        <v>9.85</v>
      </c>
    </row>
    <row r="458" spans="1:65">
      <c r="A458" s="29"/>
      <c r="B458" s="3" t="s">
        <v>256</v>
      </c>
      <c r="C458" s="28"/>
      <c r="D458" s="23">
        <v>0.77781745930520196</v>
      </c>
      <c r="E458" s="15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7">
        <v>39</v>
      </c>
    </row>
    <row r="459" spans="1:65">
      <c r="A459" s="29"/>
      <c r="B459" s="3" t="s">
        <v>86</v>
      </c>
      <c r="C459" s="28"/>
      <c r="D459" s="13">
        <v>7.8966239523370743E-2</v>
      </c>
      <c r="E459" s="15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5"/>
    </row>
    <row r="460" spans="1:65">
      <c r="A460" s="29"/>
      <c r="B460" s="3" t="s">
        <v>257</v>
      </c>
      <c r="C460" s="28"/>
      <c r="D460" s="13">
        <v>2.2204460492503131E-16</v>
      </c>
      <c r="E460" s="15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5"/>
    </row>
    <row r="461" spans="1:65">
      <c r="A461" s="29"/>
      <c r="B461" s="45" t="s">
        <v>258</v>
      </c>
      <c r="C461" s="46"/>
      <c r="D461" s="44" t="s">
        <v>259</v>
      </c>
      <c r="E461" s="15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5"/>
    </row>
    <row r="462" spans="1:65">
      <c r="B462" s="30"/>
      <c r="C462" s="20"/>
      <c r="D462" s="20"/>
      <c r="BM462" s="55"/>
    </row>
    <row r="463" spans="1:65" ht="15">
      <c r="B463" s="8" t="s">
        <v>585</v>
      </c>
      <c r="BM463" s="27" t="s">
        <v>275</v>
      </c>
    </row>
    <row r="464" spans="1:65" ht="15">
      <c r="A464" s="24" t="s">
        <v>61</v>
      </c>
      <c r="B464" s="18" t="s">
        <v>108</v>
      </c>
      <c r="C464" s="15" t="s">
        <v>109</v>
      </c>
      <c r="D464" s="16" t="s">
        <v>295</v>
      </c>
      <c r="E464" s="15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7">
        <v>1</v>
      </c>
    </row>
    <row r="465" spans="1:65">
      <c r="A465" s="29"/>
      <c r="B465" s="19" t="s">
        <v>225</v>
      </c>
      <c r="C465" s="9" t="s">
        <v>225</v>
      </c>
      <c r="D465" s="10" t="s">
        <v>110</v>
      </c>
      <c r="E465" s="15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7" t="s">
        <v>3</v>
      </c>
    </row>
    <row r="466" spans="1:65">
      <c r="A466" s="29"/>
      <c r="B466" s="19"/>
      <c r="C466" s="9"/>
      <c r="D466" s="10" t="s">
        <v>304</v>
      </c>
      <c r="E466" s="15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7">
        <v>2</v>
      </c>
    </row>
    <row r="467" spans="1:65">
      <c r="A467" s="29"/>
      <c r="B467" s="19"/>
      <c r="C467" s="9"/>
      <c r="D467" s="25"/>
      <c r="E467" s="15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7">
        <v>2</v>
      </c>
    </row>
    <row r="468" spans="1:65">
      <c r="A468" s="29"/>
      <c r="B468" s="18">
        <v>1</v>
      </c>
      <c r="C468" s="14">
        <v>1</v>
      </c>
      <c r="D468" s="147" t="s">
        <v>102</v>
      </c>
      <c r="E468" s="15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7">
        <v>1</v>
      </c>
    </row>
    <row r="469" spans="1:65">
      <c r="A469" s="29"/>
      <c r="B469" s="19">
        <v>1</v>
      </c>
      <c r="C469" s="9">
        <v>2</v>
      </c>
      <c r="D469" s="148" t="s">
        <v>102</v>
      </c>
      <c r="E469" s="15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7">
        <v>34</v>
      </c>
    </row>
    <row r="470" spans="1:65">
      <c r="A470" s="29"/>
      <c r="B470" s="20" t="s">
        <v>254</v>
      </c>
      <c r="C470" s="12"/>
      <c r="D470" s="22" t="s">
        <v>603</v>
      </c>
      <c r="E470" s="15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7">
        <v>16</v>
      </c>
    </row>
    <row r="471" spans="1:65">
      <c r="A471" s="29"/>
      <c r="B471" s="3" t="s">
        <v>255</v>
      </c>
      <c r="C471" s="28"/>
      <c r="D471" s="11" t="s">
        <v>603</v>
      </c>
      <c r="E471" s="15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7" t="s">
        <v>102</v>
      </c>
    </row>
    <row r="472" spans="1:65">
      <c r="A472" s="29"/>
      <c r="B472" s="3" t="s">
        <v>256</v>
      </c>
      <c r="C472" s="28"/>
      <c r="D472" s="23" t="s">
        <v>603</v>
      </c>
      <c r="E472" s="15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7">
        <v>40</v>
      </c>
    </row>
    <row r="473" spans="1:65">
      <c r="A473" s="29"/>
      <c r="B473" s="3" t="s">
        <v>86</v>
      </c>
      <c r="C473" s="28"/>
      <c r="D473" s="13" t="s">
        <v>603</v>
      </c>
      <c r="E473" s="15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29"/>
      <c r="B474" s="3" t="s">
        <v>257</v>
      </c>
      <c r="C474" s="28"/>
      <c r="D474" s="13" t="s">
        <v>603</v>
      </c>
      <c r="E474" s="15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29"/>
      <c r="B475" s="45" t="s">
        <v>258</v>
      </c>
      <c r="C475" s="46"/>
      <c r="D475" s="44" t="s">
        <v>259</v>
      </c>
      <c r="E475" s="15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0"/>
      <c r="C476" s="20"/>
      <c r="D476" s="20"/>
      <c r="BM476" s="55"/>
    </row>
    <row r="477" spans="1:65" ht="15">
      <c r="B477" s="8" t="s">
        <v>586</v>
      </c>
      <c r="BM477" s="27" t="s">
        <v>275</v>
      </c>
    </row>
    <row r="478" spans="1:65" ht="15">
      <c r="A478" s="24" t="s">
        <v>12</v>
      </c>
      <c r="B478" s="18" t="s">
        <v>108</v>
      </c>
      <c r="C478" s="15" t="s">
        <v>109</v>
      </c>
      <c r="D478" s="16" t="s">
        <v>295</v>
      </c>
      <c r="E478" s="15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7">
        <v>1</v>
      </c>
    </row>
    <row r="479" spans="1:65">
      <c r="A479" s="29"/>
      <c r="B479" s="19" t="s">
        <v>225</v>
      </c>
      <c r="C479" s="9" t="s">
        <v>225</v>
      </c>
      <c r="D479" s="10" t="s">
        <v>110</v>
      </c>
      <c r="E479" s="15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7" t="s">
        <v>3</v>
      </c>
    </row>
    <row r="480" spans="1:65">
      <c r="A480" s="29"/>
      <c r="B480" s="19"/>
      <c r="C480" s="9"/>
      <c r="D480" s="10" t="s">
        <v>304</v>
      </c>
      <c r="E480" s="15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7">
        <v>2</v>
      </c>
    </row>
    <row r="481" spans="1:65">
      <c r="A481" s="29"/>
      <c r="B481" s="19"/>
      <c r="C481" s="9"/>
      <c r="D481" s="25"/>
      <c r="E481" s="15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7">
        <v>2</v>
      </c>
    </row>
    <row r="482" spans="1:65">
      <c r="A482" s="29"/>
      <c r="B482" s="18">
        <v>1</v>
      </c>
      <c r="C482" s="14">
        <v>1</v>
      </c>
      <c r="D482" s="21">
        <v>5.9</v>
      </c>
      <c r="E482" s="15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7">
        <v>1</v>
      </c>
    </row>
    <row r="483" spans="1:65">
      <c r="A483" s="29"/>
      <c r="B483" s="19">
        <v>1</v>
      </c>
      <c r="C483" s="9">
        <v>2</v>
      </c>
      <c r="D483" s="11">
        <v>5.88</v>
      </c>
      <c r="E483" s="15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7">
        <v>4</v>
      </c>
    </row>
    <row r="484" spans="1:65">
      <c r="A484" s="29"/>
      <c r="B484" s="20" t="s">
        <v>254</v>
      </c>
      <c r="C484" s="12"/>
      <c r="D484" s="22">
        <v>5.8900000000000006</v>
      </c>
      <c r="E484" s="15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7">
        <v>16</v>
      </c>
    </row>
    <row r="485" spans="1:65">
      <c r="A485" s="29"/>
      <c r="B485" s="3" t="s">
        <v>255</v>
      </c>
      <c r="C485" s="28"/>
      <c r="D485" s="11">
        <v>5.8900000000000006</v>
      </c>
      <c r="E485" s="15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7">
        <v>5.89</v>
      </c>
    </row>
    <row r="486" spans="1:65">
      <c r="A486" s="29"/>
      <c r="B486" s="3" t="s">
        <v>256</v>
      </c>
      <c r="C486" s="28"/>
      <c r="D486" s="23">
        <v>1.4142135623731277E-2</v>
      </c>
      <c r="E486" s="15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7">
        <v>24</v>
      </c>
    </row>
    <row r="487" spans="1:65">
      <c r="A487" s="29"/>
      <c r="B487" s="3" t="s">
        <v>86</v>
      </c>
      <c r="C487" s="28"/>
      <c r="D487" s="13">
        <v>2.4010417018219482E-3</v>
      </c>
      <c r="E487" s="15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29"/>
      <c r="B488" s="3" t="s">
        <v>257</v>
      </c>
      <c r="C488" s="28"/>
      <c r="D488" s="13">
        <v>2.2204460492503131E-16</v>
      </c>
      <c r="E488" s="15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29"/>
      <c r="B489" s="45" t="s">
        <v>258</v>
      </c>
      <c r="C489" s="46"/>
      <c r="D489" s="44" t="s">
        <v>259</v>
      </c>
      <c r="E489" s="15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B490" s="30"/>
      <c r="C490" s="20"/>
      <c r="D490" s="20"/>
      <c r="BM490" s="55"/>
    </row>
    <row r="491" spans="1:65" ht="15">
      <c r="B491" s="8" t="s">
        <v>587</v>
      </c>
      <c r="BM491" s="27" t="s">
        <v>275</v>
      </c>
    </row>
    <row r="492" spans="1:65" ht="15">
      <c r="A492" s="24" t="s">
        <v>15</v>
      </c>
      <c r="B492" s="18" t="s">
        <v>108</v>
      </c>
      <c r="C492" s="15" t="s">
        <v>109</v>
      </c>
      <c r="D492" s="16" t="s">
        <v>295</v>
      </c>
      <c r="E492" s="15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7">
        <v>1</v>
      </c>
    </row>
    <row r="493" spans="1:65">
      <c r="A493" s="29"/>
      <c r="B493" s="19" t="s">
        <v>225</v>
      </c>
      <c r="C493" s="9" t="s">
        <v>225</v>
      </c>
      <c r="D493" s="10" t="s">
        <v>110</v>
      </c>
      <c r="E493" s="15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7" t="s">
        <v>3</v>
      </c>
    </row>
    <row r="494" spans="1:65">
      <c r="A494" s="29"/>
      <c r="B494" s="19"/>
      <c r="C494" s="9"/>
      <c r="D494" s="10" t="s">
        <v>304</v>
      </c>
      <c r="E494" s="15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7">
        <v>2</v>
      </c>
    </row>
    <row r="495" spans="1:65">
      <c r="A495" s="29"/>
      <c r="B495" s="19"/>
      <c r="C495" s="9"/>
      <c r="D495" s="25"/>
      <c r="E495" s="15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7">
        <v>2</v>
      </c>
    </row>
    <row r="496" spans="1:65">
      <c r="A496" s="29"/>
      <c r="B496" s="18">
        <v>1</v>
      </c>
      <c r="C496" s="14">
        <v>1</v>
      </c>
      <c r="D496" s="21">
        <v>5</v>
      </c>
      <c r="E496" s="15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7">
        <v>1</v>
      </c>
    </row>
    <row r="497" spans="1:65">
      <c r="A497" s="29"/>
      <c r="B497" s="19">
        <v>1</v>
      </c>
      <c r="C497" s="9">
        <v>2</v>
      </c>
      <c r="D497" s="11">
        <v>5.2</v>
      </c>
      <c r="E497" s="15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7">
        <v>19</v>
      </c>
    </row>
    <row r="498" spans="1:65">
      <c r="A498" s="29"/>
      <c r="B498" s="20" t="s">
        <v>254</v>
      </c>
      <c r="C498" s="12"/>
      <c r="D498" s="22">
        <v>5.0999999999999996</v>
      </c>
      <c r="E498" s="15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7">
        <v>16</v>
      </c>
    </row>
    <row r="499" spans="1:65">
      <c r="A499" s="29"/>
      <c r="B499" s="3" t="s">
        <v>255</v>
      </c>
      <c r="C499" s="28"/>
      <c r="D499" s="11">
        <v>5.0999999999999996</v>
      </c>
      <c r="E499" s="15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7">
        <v>5.0999999999999996</v>
      </c>
    </row>
    <row r="500" spans="1:65">
      <c r="A500" s="29"/>
      <c r="B500" s="3" t="s">
        <v>256</v>
      </c>
      <c r="C500" s="28"/>
      <c r="D500" s="23">
        <v>0.14142135623730964</v>
      </c>
      <c r="E500" s="15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7">
        <v>25</v>
      </c>
    </row>
    <row r="501" spans="1:65">
      <c r="A501" s="29"/>
      <c r="B501" s="3" t="s">
        <v>86</v>
      </c>
      <c r="C501" s="28"/>
      <c r="D501" s="13">
        <v>2.7729677693590127E-2</v>
      </c>
      <c r="E501" s="15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5"/>
    </row>
    <row r="502" spans="1:65">
      <c r="A502" s="29"/>
      <c r="B502" s="3" t="s">
        <v>257</v>
      </c>
      <c r="C502" s="28"/>
      <c r="D502" s="13">
        <v>0</v>
      </c>
      <c r="E502" s="15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5"/>
    </row>
    <row r="503" spans="1:65">
      <c r="A503" s="29"/>
      <c r="B503" s="45" t="s">
        <v>258</v>
      </c>
      <c r="C503" s="46"/>
      <c r="D503" s="44" t="s">
        <v>259</v>
      </c>
      <c r="E503" s="15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5"/>
    </row>
    <row r="504" spans="1:65">
      <c r="B504" s="30"/>
      <c r="C504" s="20"/>
      <c r="D504" s="20"/>
      <c r="BM504" s="55"/>
    </row>
    <row r="505" spans="1:65" ht="15">
      <c r="B505" s="8" t="s">
        <v>588</v>
      </c>
      <c r="BM505" s="27" t="s">
        <v>275</v>
      </c>
    </row>
    <row r="506" spans="1:65" ht="15">
      <c r="A506" s="24" t="s">
        <v>18</v>
      </c>
      <c r="B506" s="18" t="s">
        <v>108</v>
      </c>
      <c r="C506" s="15" t="s">
        <v>109</v>
      </c>
      <c r="D506" s="16" t="s">
        <v>295</v>
      </c>
      <c r="E506" s="15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7">
        <v>1</v>
      </c>
    </row>
    <row r="507" spans="1:65">
      <c r="A507" s="29"/>
      <c r="B507" s="19" t="s">
        <v>225</v>
      </c>
      <c r="C507" s="9" t="s">
        <v>225</v>
      </c>
      <c r="D507" s="10" t="s">
        <v>110</v>
      </c>
      <c r="E507" s="15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7" t="s">
        <v>3</v>
      </c>
    </row>
    <row r="508" spans="1:65">
      <c r="A508" s="29"/>
      <c r="B508" s="19"/>
      <c r="C508" s="9"/>
      <c r="D508" s="10" t="s">
        <v>304</v>
      </c>
      <c r="E508" s="15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7">
        <v>0</v>
      </c>
    </row>
    <row r="509" spans="1:65">
      <c r="A509" s="29"/>
      <c r="B509" s="19"/>
      <c r="C509" s="9"/>
      <c r="D509" s="25"/>
      <c r="E509" s="15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7">
        <v>0</v>
      </c>
    </row>
    <row r="510" spans="1:65">
      <c r="A510" s="29"/>
      <c r="B510" s="18">
        <v>1</v>
      </c>
      <c r="C510" s="14">
        <v>1</v>
      </c>
      <c r="D510" s="224">
        <v>295</v>
      </c>
      <c r="E510" s="226"/>
      <c r="F510" s="227"/>
      <c r="G510" s="227"/>
      <c r="H510" s="227"/>
      <c r="I510" s="227"/>
      <c r="J510" s="227"/>
      <c r="K510" s="227"/>
      <c r="L510" s="227"/>
      <c r="M510" s="227"/>
      <c r="N510" s="227"/>
      <c r="O510" s="227"/>
      <c r="P510" s="227"/>
      <c r="Q510" s="227"/>
      <c r="R510" s="227"/>
      <c r="S510" s="227"/>
      <c r="T510" s="227"/>
      <c r="U510" s="227"/>
      <c r="V510" s="227"/>
      <c r="W510" s="227"/>
      <c r="X510" s="227"/>
      <c r="Y510" s="227"/>
      <c r="Z510" s="227"/>
      <c r="AA510" s="227"/>
      <c r="AB510" s="227"/>
      <c r="AC510" s="227"/>
      <c r="AD510" s="227"/>
      <c r="AE510" s="227"/>
      <c r="AF510" s="227"/>
      <c r="AG510" s="227"/>
      <c r="AH510" s="227"/>
      <c r="AI510" s="227"/>
      <c r="AJ510" s="227"/>
      <c r="AK510" s="227"/>
      <c r="AL510" s="227"/>
      <c r="AM510" s="227"/>
      <c r="AN510" s="227"/>
      <c r="AO510" s="227"/>
      <c r="AP510" s="227"/>
      <c r="AQ510" s="227"/>
      <c r="AR510" s="227"/>
      <c r="AS510" s="227"/>
      <c r="AT510" s="227"/>
      <c r="AU510" s="227"/>
      <c r="AV510" s="227"/>
      <c r="AW510" s="227"/>
      <c r="AX510" s="227"/>
      <c r="AY510" s="227"/>
      <c r="AZ510" s="227"/>
      <c r="BA510" s="227"/>
      <c r="BB510" s="227"/>
      <c r="BC510" s="227"/>
      <c r="BD510" s="227"/>
      <c r="BE510" s="227"/>
      <c r="BF510" s="227"/>
      <c r="BG510" s="227"/>
      <c r="BH510" s="227"/>
      <c r="BI510" s="227"/>
      <c r="BJ510" s="227"/>
      <c r="BK510" s="227"/>
      <c r="BL510" s="227"/>
      <c r="BM510" s="228">
        <v>1</v>
      </c>
    </row>
    <row r="511" spans="1:65">
      <c r="A511" s="29"/>
      <c r="B511" s="19">
        <v>1</v>
      </c>
      <c r="C511" s="9">
        <v>2</v>
      </c>
      <c r="D511" s="229">
        <v>293</v>
      </c>
      <c r="E511" s="226"/>
      <c r="F511" s="227"/>
      <c r="G511" s="227"/>
      <c r="H511" s="227"/>
      <c r="I511" s="227"/>
      <c r="J511" s="227"/>
      <c r="K511" s="227"/>
      <c r="L511" s="227"/>
      <c r="M511" s="227"/>
      <c r="N511" s="227"/>
      <c r="O511" s="227"/>
      <c r="P511" s="227"/>
      <c r="Q511" s="227"/>
      <c r="R511" s="227"/>
      <c r="S511" s="227"/>
      <c r="T511" s="227"/>
      <c r="U511" s="227"/>
      <c r="V511" s="227"/>
      <c r="W511" s="227"/>
      <c r="X511" s="227"/>
      <c r="Y511" s="227"/>
      <c r="Z511" s="227"/>
      <c r="AA511" s="227"/>
      <c r="AB511" s="227"/>
      <c r="AC511" s="227"/>
      <c r="AD511" s="227"/>
      <c r="AE511" s="227"/>
      <c r="AF511" s="227"/>
      <c r="AG511" s="227"/>
      <c r="AH511" s="227"/>
      <c r="AI511" s="227"/>
      <c r="AJ511" s="227"/>
      <c r="AK511" s="227"/>
      <c r="AL511" s="227"/>
      <c r="AM511" s="227"/>
      <c r="AN511" s="227"/>
      <c r="AO511" s="227"/>
      <c r="AP511" s="227"/>
      <c r="AQ511" s="227"/>
      <c r="AR511" s="227"/>
      <c r="AS511" s="227"/>
      <c r="AT511" s="227"/>
      <c r="AU511" s="227"/>
      <c r="AV511" s="227"/>
      <c r="AW511" s="227"/>
      <c r="AX511" s="227"/>
      <c r="AY511" s="227"/>
      <c r="AZ511" s="227"/>
      <c r="BA511" s="227"/>
      <c r="BB511" s="227"/>
      <c r="BC511" s="227"/>
      <c r="BD511" s="227"/>
      <c r="BE511" s="227"/>
      <c r="BF511" s="227"/>
      <c r="BG511" s="227"/>
      <c r="BH511" s="227"/>
      <c r="BI511" s="227"/>
      <c r="BJ511" s="227"/>
      <c r="BK511" s="227"/>
      <c r="BL511" s="227"/>
      <c r="BM511" s="228">
        <v>20</v>
      </c>
    </row>
    <row r="512" spans="1:65">
      <c r="A512" s="29"/>
      <c r="B512" s="20" t="s">
        <v>254</v>
      </c>
      <c r="C512" s="12"/>
      <c r="D512" s="233">
        <v>294</v>
      </c>
      <c r="E512" s="226"/>
      <c r="F512" s="227"/>
      <c r="G512" s="227"/>
      <c r="H512" s="227"/>
      <c r="I512" s="227"/>
      <c r="J512" s="227"/>
      <c r="K512" s="227"/>
      <c r="L512" s="227"/>
      <c r="M512" s="227"/>
      <c r="N512" s="227"/>
      <c r="O512" s="227"/>
      <c r="P512" s="227"/>
      <c r="Q512" s="227"/>
      <c r="R512" s="227"/>
      <c r="S512" s="227"/>
      <c r="T512" s="227"/>
      <c r="U512" s="227"/>
      <c r="V512" s="227"/>
      <c r="W512" s="227"/>
      <c r="X512" s="227"/>
      <c r="Y512" s="227"/>
      <c r="Z512" s="227"/>
      <c r="AA512" s="227"/>
      <c r="AB512" s="227"/>
      <c r="AC512" s="227"/>
      <c r="AD512" s="227"/>
      <c r="AE512" s="227"/>
      <c r="AF512" s="227"/>
      <c r="AG512" s="227"/>
      <c r="AH512" s="227"/>
      <c r="AI512" s="227"/>
      <c r="AJ512" s="227"/>
      <c r="AK512" s="227"/>
      <c r="AL512" s="227"/>
      <c r="AM512" s="227"/>
      <c r="AN512" s="227"/>
      <c r="AO512" s="227"/>
      <c r="AP512" s="227"/>
      <c r="AQ512" s="227"/>
      <c r="AR512" s="227"/>
      <c r="AS512" s="227"/>
      <c r="AT512" s="227"/>
      <c r="AU512" s="227"/>
      <c r="AV512" s="227"/>
      <c r="AW512" s="227"/>
      <c r="AX512" s="227"/>
      <c r="AY512" s="227"/>
      <c r="AZ512" s="227"/>
      <c r="BA512" s="227"/>
      <c r="BB512" s="227"/>
      <c r="BC512" s="227"/>
      <c r="BD512" s="227"/>
      <c r="BE512" s="227"/>
      <c r="BF512" s="227"/>
      <c r="BG512" s="227"/>
      <c r="BH512" s="227"/>
      <c r="BI512" s="227"/>
      <c r="BJ512" s="227"/>
      <c r="BK512" s="227"/>
      <c r="BL512" s="227"/>
      <c r="BM512" s="228">
        <v>16</v>
      </c>
    </row>
    <row r="513" spans="1:65">
      <c r="A513" s="29"/>
      <c r="B513" s="3" t="s">
        <v>255</v>
      </c>
      <c r="C513" s="28"/>
      <c r="D513" s="229">
        <v>294</v>
      </c>
      <c r="E513" s="226"/>
      <c r="F513" s="227"/>
      <c r="G513" s="227"/>
      <c r="H513" s="227"/>
      <c r="I513" s="227"/>
      <c r="J513" s="227"/>
      <c r="K513" s="227"/>
      <c r="L513" s="227"/>
      <c r="M513" s="227"/>
      <c r="N513" s="227"/>
      <c r="O513" s="227"/>
      <c r="P513" s="227"/>
      <c r="Q513" s="227"/>
      <c r="R513" s="227"/>
      <c r="S513" s="227"/>
      <c r="T513" s="227"/>
      <c r="U513" s="227"/>
      <c r="V513" s="227"/>
      <c r="W513" s="227"/>
      <c r="X513" s="227"/>
      <c r="Y513" s="227"/>
      <c r="Z513" s="227"/>
      <c r="AA513" s="227"/>
      <c r="AB513" s="227"/>
      <c r="AC513" s="227"/>
      <c r="AD513" s="227"/>
      <c r="AE513" s="227"/>
      <c r="AF513" s="227"/>
      <c r="AG513" s="227"/>
      <c r="AH513" s="227"/>
      <c r="AI513" s="227"/>
      <c r="AJ513" s="227"/>
      <c r="AK513" s="227"/>
      <c r="AL513" s="227"/>
      <c r="AM513" s="227"/>
      <c r="AN513" s="227"/>
      <c r="AO513" s="227"/>
      <c r="AP513" s="227"/>
      <c r="AQ513" s="227"/>
      <c r="AR513" s="227"/>
      <c r="AS513" s="227"/>
      <c r="AT513" s="227"/>
      <c r="AU513" s="227"/>
      <c r="AV513" s="227"/>
      <c r="AW513" s="227"/>
      <c r="AX513" s="227"/>
      <c r="AY513" s="227"/>
      <c r="AZ513" s="227"/>
      <c r="BA513" s="227"/>
      <c r="BB513" s="227"/>
      <c r="BC513" s="227"/>
      <c r="BD513" s="227"/>
      <c r="BE513" s="227"/>
      <c r="BF513" s="227"/>
      <c r="BG513" s="227"/>
      <c r="BH513" s="227"/>
      <c r="BI513" s="227"/>
      <c r="BJ513" s="227"/>
      <c r="BK513" s="227"/>
      <c r="BL513" s="227"/>
      <c r="BM513" s="228">
        <v>294</v>
      </c>
    </row>
    <row r="514" spans="1:65">
      <c r="A514" s="29"/>
      <c r="B514" s="3" t="s">
        <v>256</v>
      </c>
      <c r="C514" s="28"/>
      <c r="D514" s="229">
        <v>1.4142135623730951</v>
      </c>
      <c r="E514" s="226"/>
      <c r="F514" s="227"/>
      <c r="G514" s="227"/>
      <c r="H514" s="227"/>
      <c r="I514" s="227"/>
      <c r="J514" s="227"/>
      <c r="K514" s="227"/>
      <c r="L514" s="227"/>
      <c r="M514" s="227"/>
      <c r="N514" s="227"/>
      <c r="O514" s="227"/>
      <c r="P514" s="227"/>
      <c r="Q514" s="227"/>
      <c r="R514" s="227"/>
      <c r="S514" s="227"/>
      <c r="T514" s="227"/>
      <c r="U514" s="227"/>
      <c r="V514" s="227"/>
      <c r="W514" s="227"/>
      <c r="X514" s="227"/>
      <c r="Y514" s="227"/>
      <c r="Z514" s="227"/>
      <c r="AA514" s="227"/>
      <c r="AB514" s="227"/>
      <c r="AC514" s="227"/>
      <c r="AD514" s="227"/>
      <c r="AE514" s="227"/>
      <c r="AF514" s="227"/>
      <c r="AG514" s="227"/>
      <c r="AH514" s="227"/>
      <c r="AI514" s="227"/>
      <c r="AJ514" s="227"/>
      <c r="AK514" s="227"/>
      <c r="AL514" s="227"/>
      <c r="AM514" s="227"/>
      <c r="AN514" s="227"/>
      <c r="AO514" s="227"/>
      <c r="AP514" s="227"/>
      <c r="AQ514" s="227"/>
      <c r="AR514" s="227"/>
      <c r="AS514" s="227"/>
      <c r="AT514" s="227"/>
      <c r="AU514" s="227"/>
      <c r="AV514" s="227"/>
      <c r="AW514" s="227"/>
      <c r="AX514" s="227"/>
      <c r="AY514" s="227"/>
      <c r="AZ514" s="227"/>
      <c r="BA514" s="227"/>
      <c r="BB514" s="227"/>
      <c r="BC514" s="227"/>
      <c r="BD514" s="227"/>
      <c r="BE514" s="227"/>
      <c r="BF514" s="227"/>
      <c r="BG514" s="227"/>
      <c r="BH514" s="227"/>
      <c r="BI514" s="227"/>
      <c r="BJ514" s="227"/>
      <c r="BK514" s="227"/>
      <c r="BL514" s="227"/>
      <c r="BM514" s="228">
        <v>26</v>
      </c>
    </row>
    <row r="515" spans="1:65">
      <c r="A515" s="29"/>
      <c r="B515" s="3" t="s">
        <v>86</v>
      </c>
      <c r="C515" s="28"/>
      <c r="D515" s="13">
        <v>4.8102502121533846E-3</v>
      </c>
      <c r="E515" s="15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5"/>
    </row>
    <row r="516" spans="1:65">
      <c r="A516" s="29"/>
      <c r="B516" s="3" t="s">
        <v>257</v>
      </c>
      <c r="C516" s="28"/>
      <c r="D516" s="13">
        <v>0</v>
      </c>
      <c r="E516" s="15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5"/>
    </row>
    <row r="517" spans="1:65">
      <c r="A517" s="29"/>
      <c r="B517" s="45" t="s">
        <v>258</v>
      </c>
      <c r="C517" s="46"/>
      <c r="D517" s="44" t="s">
        <v>259</v>
      </c>
      <c r="E517" s="15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5"/>
    </row>
    <row r="518" spans="1:65">
      <c r="B518" s="30"/>
      <c r="C518" s="20"/>
      <c r="D518" s="20"/>
      <c r="BM518" s="55"/>
    </row>
    <row r="519" spans="1:65" ht="15">
      <c r="B519" s="8" t="s">
        <v>589</v>
      </c>
      <c r="BM519" s="27" t="s">
        <v>275</v>
      </c>
    </row>
    <row r="520" spans="1:65" ht="15">
      <c r="A520" s="24" t="s">
        <v>21</v>
      </c>
      <c r="B520" s="18" t="s">
        <v>108</v>
      </c>
      <c r="C520" s="15" t="s">
        <v>109</v>
      </c>
      <c r="D520" s="16" t="s">
        <v>295</v>
      </c>
      <c r="E520" s="15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7">
        <v>1</v>
      </c>
    </row>
    <row r="521" spans="1:65">
      <c r="A521" s="29"/>
      <c r="B521" s="19" t="s">
        <v>225</v>
      </c>
      <c r="C521" s="9" t="s">
        <v>225</v>
      </c>
      <c r="D521" s="10" t="s">
        <v>110</v>
      </c>
      <c r="E521" s="15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7" t="s">
        <v>3</v>
      </c>
    </row>
    <row r="522" spans="1:65">
      <c r="A522" s="29"/>
      <c r="B522" s="19"/>
      <c r="C522" s="9"/>
      <c r="D522" s="10" t="s">
        <v>304</v>
      </c>
      <c r="E522" s="15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7">
        <v>2</v>
      </c>
    </row>
    <row r="523" spans="1:65">
      <c r="A523" s="29"/>
      <c r="B523" s="19"/>
      <c r="C523" s="9"/>
      <c r="D523" s="25"/>
      <c r="E523" s="15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7">
        <v>2</v>
      </c>
    </row>
    <row r="524" spans="1:65">
      <c r="A524" s="29"/>
      <c r="B524" s="18">
        <v>1</v>
      </c>
      <c r="C524" s="14">
        <v>1</v>
      </c>
      <c r="D524" s="21">
        <v>0.89</v>
      </c>
      <c r="E524" s="15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7">
        <v>1</v>
      </c>
    </row>
    <row r="525" spans="1:65">
      <c r="A525" s="29"/>
      <c r="B525" s="19">
        <v>1</v>
      </c>
      <c r="C525" s="9">
        <v>2</v>
      </c>
      <c r="D525" s="11">
        <v>0.85</v>
      </c>
      <c r="E525" s="15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7">
        <v>21</v>
      </c>
    </row>
    <row r="526" spans="1:65">
      <c r="A526" s="29"/>
      <c r="B526" s="20" t="s">
        <v>254</v>
      </c>
      <c r="C526" s="12"/>
      <c r="D526" s="22">
        <v>0.87</v>
      </c>
      <c r="E526" s="15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7">
        <v>16</v>
      </c>
    </row>
    <row r="527" spans="1:65">
      <c r="A527" s="29"/>
      <c r="B527" s="3" t="s">
        <v>255</v>
      </c>
      <c r="C527" s="28"/>
      <c r="D527" s="11">
        <v>0.87</v>
      </c>
      <c r="E527" s="15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7">
        <v>0.87</v>
      </c>
    </row>
    <row r="528" spans="1:65">
      <c r="A528" s="29"/>
      <c r="B528" s="3" t="s">
        <v>256</v>
      </c>
      <c r="C528" s="28"/>
      <c r="D528" s="23">
        <v>2.8284271247461926E-2</v>
      </c>
      <c r="E528" s="15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7">
        <v>27</v>
      </c>
    </row>
    <row r="529" spans="1:65">
      <c r="A529" s="29"/>
      <c r="B529" s="3" t="s">
        <v>86</v>
      </c>
      <c r="C529" s="28"/>
      <c r="D529" s="13">
        <v>3.2510656606278075E-2</v>
      </c>
      <c r="E529" s="15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29"/>
      <c r="B530" s="3" t="s">
        <v>257</v>
      </c>
      <c r="C530" s="28"/>
      <c r="D530" s="13">
        <v>0</v>
      </c>
      <c r="E530" s="15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29"/>
      <c r="B531" s="45" t="s">
        <v>258</v>
      </c>
      <c r="C531" s="46"/>
      <c r="D531" s="44" t="s">
        <v>259</v>
      </c>
      <c r="E531" s="15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B532" s="30"/>
      <c r="C532" s="20"/>
      <c r="D532" s="20"/>
      <c r="BM532" s="55"/>
    </row>
    <row r="533" spans="1:65" ht="15">
      <c r="B533" s="8" t="s">
        <v>590</v>
      </c>
      <c r="BM533" s="27" t="s">
        <v>275</v>
      </c>
    </row>
    <row r="534" spans="1:65" ht="15">
      <c r="A534" s="24" t="s">
        <v>24</v>
      </c>
      <c r="B534" s="18" t="s">
        <v>108</v>
      </c>
      <c r="C534" s="15" t="s">
        <v>109</v>
      </c>
      <c r="D534" s="16" t="s">
        <v>295</v>
      </c>
      <c r="E534" s="15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7">
        <v>1</v>
      </c>
    </row>
    <row r="535" spans="1:65">
      <c r="A535" s="29"/>
      <c r="B535" s="19" t="s">
        <v>225</v>
      </c>
      <c r="C535" s="9" t="s">
        <v>225</v>
      </c>
      <c r="D535" s="10" t="s">
        <v>110</v>
      </c>
      <c r="E535" s="15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7" t="s">
        <v>3</v>
      </c>
    </row>
    <row r="536" spans="1:65">
      <c r="A536" s="29"/>
      <c r="B536" s="19"/>
      <c r="C536" s="9"/>
      <c r="D536" s="10" t="s">
        <v>304</v>
      </c>
      <c r="E536" s="15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7">
        <v>2</v>
      </c>
    </row>
    <row r="537" spans="1:65">
      <c r="A537" s="29"/>
      <c r="B537" s="19"/>
      <c r="C537" s="9"/>
      <c r="D537" s="25"/>
      <c r="E537" s="15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7">
        <v>2</v>
      </c>
    </row>
    <row r="538" spans="1:65">
      <c r="A538" s="29"/>
      <c r="B538" s="18">
        <v>1</v>
      </c>
      <c r="C538" s="14">
        <v>1</v>
      </c>
      <c r="D538" s="21">
        <v>0.81</v>
      </c>
      <c r="E538" s="15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7">
        <v>1</v>
      </c>
    </row>
    <row r="539" spans="1:65">
      <c r="A539" s="29"/>
      <c r="B539" s="19">
        <v>1</v>
      </c>
      <c r="C539" s="9">
        <v>2</v>
      </c>
      <c r="D539" s="11">
        <v>0.82</v>
      </c>
      <c r="E539" s="15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7">
        <v>22</v>
      </c>
    </row>
    <row r="540" spans="1:65">
      <c r="A540" s="29"/>
      <c r="B540" s="20" t="s">
        <v>254</v>
      </c>
      <c r="C540" s="12"/>
      <c r="D540" s="22">
        <v>0.81499999999999995</v>
      </c>
      <c r="E540" s="15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7">
        <v>16</v>
      </c>
    </row>
    <row r="541" spans="1:65">
      <c r="A541" s="29"/>
      <c r="B541" s="3" t="s">
        <v>255</v>
      </c>
      <c r="C541" s="28"/>
      <c r="D541" s="11">
        <v>0.81499999999999995</v>
      </c>
      <c r="E541" s="15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7">
        <v>0.81499999999999995</v>
      </c>
    </row>
    <row r="542" spans="1:65">
      <c r="A542" s="29"/>
      <c r="B542" s="3" t="s">
        <v>256</v>
      </c>
      <c r="C542" s="28"/>
      <c r="D542" s="23">
        <v>7.0710678118654034E-3</v>
      </c>
      <c r="E542" s="15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7">
        <v>28</v>
      </c>
    </row>
    <row r="543" spans="1:65">
      <c r="A543" s="29"/>
      <c r="B543" s="3" t="s">
        <v>86</v>
      </c>
      <c r="C543" s="28"/>
      <c r="D543" s="13">
        <v>8.676156824374729E-3</v>
      </c>
      <c r="E543" s="15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29"/>
      <c r="B544" s="3" t="s">
        <v>257</v>
      </c>
      <c r="C544" s="28"/>
      <c r="D544" s="13">
        <v>0</v>
      </c>
      <c r="E544" s="15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29"/>
      <c r="B545" s="45" t="s">
        <v>258</v>
      </c>
      <c r="C545" s="46"/>
      <c r="D545" s="44" t="s">
        <v>259</v>
      </c>
      <c r="E545" s="15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B546" s="30"/>
      <c r="C546" s="20"/>
      <c r="D546" s="20"/>
      <c r="BM546" s="55"/>
    </row>
    <row r="547" spans="1:65" ht="15">
      <c r="B547" s="8" t="s">
        <v>591</v>
      </c>
      <c r="BM547" s="27" t="s">
        <v>275</v>
      </c>
    </row>
    <row r="548" spans="1:65" ht="15">
      <c r="A548" s="24" t="s">
        <v>27</v>
      </c>
      <c r="B548" s="18" t="s">
        <v>108</v>
      </c>
      <c r="C548" s="15" t="s">
        <v>109</v>
      </c>
      <c r="D548" s="16" t="s">
        <v>295</v>
      </c>
      <c r="E548" s="15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7">
        <v>1</v>
      </c>
    </row>
    <row r="549" spans="1:65">
      <c r="A549" s="29"/>
      <c r="B549" s="19" t="s">
        <v>225</v>
      </c>
      <c r="C549" s="9" t="s">
        <v>225</v>
      </c>
      <c r="D549" s="10" t="s">
        <v>110</v>
      </c>
      <c r="E549" s="15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7" t="s">
        <v>3</v>
      </c>
    </row>
    <row r="550" spans="1:65">
      <c r="A550" s="29"/>
      <c r="B550" s="19"/>
      <c r="C550" s="9"/>
      <c r="D550" s="10" t="s">
        <v>304</v>
      </c>
      <c r="E550" s="15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7">
        <v>2</v>
      </c>
    </row>
    <row r="551" spans="1:65">
      <c r="A551" s="29"/>
      <c r="B551" s="19"/>
      <c r="C551" s="9"/>
      <c r="D551" s="25"/>
      <c r="E551" s="15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7">
        <v>2</v>
      </c>
    </row>
    <row r="552" spans="1:65">
      <c r="A552" s="29"/>
      <c r="B552" s="18">
        <v>1</v>
      </c>
      <c r="C552" s="14">
        <v>1</v>
      </c>
      <c r="D552" s="21">
        <v>1.2</v>
      </c>
      <c r="E552" s="15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7">
        <v>1</v>
      </c>
    </row>
    <row r="553" spans="1:65">
      <c r="A553" s="29"/>
      <c r="B553" s="19">
        <v>1</v>
      </c>
      <c r="C553" s="9">
        <v>2</v>
      </c>
      <c r="D553" s="11">
        <v>1.2</v>
      </c>
      <c r="E553" s="15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7">
        <v>23</v>
      </c>
    </row>
    <row r="554" spans="1:65">
      <c r="A554" s="29"/>
      <c r="B554" s="20" t="s">
        <v>254</v>
      </c>
      <c r="C554" s="12"/>
      <c r="D554" s="22">
        <v>1.2</v>
      </c>
      <c r="E554" s="15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7">
        <v>16</v>
      </c>
    </row>
    <row r="555" spans="1:65">
      <c r="A555" s="29"/>
      <c r="B555" s="3" t="s">
        <v>255</v>
      </c>
      <c r="C555" s="28"/>
      <c r="D555" s="11">
        <v>1.2</v>
      </c>
      <c r="E555" s="15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7">
        <v>1.2</v>
      </c>
    </row>
    <row r="556" spans="1:65">
      <c r="A556" s="29"/>
      <c r="B556" s="3" t="s">
        <v>256</v>
      </c>
      <c r="C556" s="28"/>
      <c r="D556" s="23">
        <v>0</v>
      </c>
      <c r="E556" s="15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7">
        <v>29</v>
      </c>
    </row>
    <row r="557" spans="1:65">
      <c r="A557" s="29"/>
      <c r="B557" s="3" t="s">
        <v>86</v>
      </c>
      <c r="C557" s="28"/>
      <c r="D557" s="13">
        <v>0</v>
      </c>
      <c r="E557" s="15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5"/>
    </row>
    <row r="558" spans="1:65">
      <c r="A558" s="29"/>
      <c r="B558" s="3" t="s">
        <v>257</v>
      </c>
      <c r="C558" s="28"/>
      <c r="D558" s="13">
        <v>0</v>
      </c>
      <c r="E558" s="15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5"/>
    </row>
    <row r="559" spans="1:65">
      <c r="A559" s="29"/>
      <c r="B559" s="45" t="s">
        <v>258</v>
      </c>
      <c r="C559" s="46"/>
      <c r="D559" s="44" t="s">
        <v>259</v>
      </c>
      <c r="E559" s="15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5"/>
    </row>
    <row r="560" spans="1:65">
      <c r="B560" s="30"/>
      <c r="C560" s="20"/>
      <c r="D560" s="20"/>
      <c r="BM560" s="55"/>
    </row>
    <row r="561" spans="1:65" ht="15">
      <c r="B561" s="8" t="s">
        <v>592</v>
      </c>
      <c r="BM561" s="27" t="s">
        <v>275</v>
      </c>
    </row>
    <row r="562" spans="1:65" ht="15">
      <c r="A562" s="24" t="s">
        <v>30</v>
      </c>
      <c r="B562" s="18" t="s">
        <v>108</v>
      </c>
      <c r="C562" s="15" t="s">
        <v>109</v>
      </c>
      <c r="D562" s="16" t="s">
        <v>295</v>
      </c>
      <c r="E562" s="15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7">
        <v>1</v>
      </c>
    </row>
    <row r="563" spans="1:65">
      <c r="A563" s="29"/>
      <c r="B563" s="19" t="s">
        <v>225</v>
      </c>
      <c r="C563" s="9" t="s">
        <v>225</v>
      </c>
      <c r="D563" s="10" t="s">
        <v>110</v>
      </c>
      <c r="E563" s="15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7" t="s">
        <v>3</v>
      </c>
    </row>
    <row r="564" spans="1:65">
      <c r="A564" s="29"/>
      <c r="B564" s="19"/>
      <c r="C564" s="9"/>
      <c r="D564" s="10" t="s">
        <v>304</v>
      </c>
      <c r="E564" s="15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7">
        <v>1</v>
      </c>
    </row>
    <row r="565" spans="1:65">
      <c r="A565" s="29"/>
      <c r="B565" s="19"/>
      <c r="C565" s="9"/>
      <c r="D565" s="25"/>
      <c r="E565" s="15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7">
        <v>1</v>
      </c>
    </row>
    <row r="566" spans="1:65">
      <c r="A566" s="29"/>
      <c r="B566" s="18">
        <v>1</v>
      </c>
      <c r="C566" s="14">
        <v>1</v>
      </c>
      <c r="D566" s="213">
        <v>10.9</v>
      </c>
      <c r="E566" s="216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  <c r="AA566" s="217"/>
      <c r="AB566" s="217"/>
      <c r="AC566" s="217"/>
      <c r="AD566" s="217"/>
      <c r="AE566" s="217"/>
      <c r="AF566" s="217"/>
      <c r="AG566" s="217"/>
      <c r="AH566" s="217"/>
      <c r="AI566" s="217"/>
      <c r="AJ566" s="217"/>
      <c r="AK566" s="217"/>
      <c r="AL566" s="217"/>
      <c r="AM566" s="217"/>
      <c r="AN566" s="217"/>
      <c r="AO566" s="217"/>
      <c r="AP566" s="217"/>
      <c r="AQ566" s="217"/>
      <c r="AR566" s="217"/>
      <c r="AS566" s="217"/>
      <c r="AT566" s="217"/>
      <c r="AU566" s="217"/>
      <c r="AV566" s="217"/>
      <c r="AW566" s="217"/>
      <c r="AX566" s="217"/>
      <c r="AY566" s="217"/>
      <c r="AZ566" s="217"/>
      <c r="BA566" s="217"/>
      <c r="BB566" s="217"/>
      <c r="BC566" s="217"/>
      <c r="BD566" s="217"/>
      <c r="BE566" s="217"/>
      <c r="BF566" s="217"/>
      <c r="BG566" s="217"/>
      <c r="BH566" s="217"/>
      <c r="BI566" s="217"/>
      <c r="BJ566" s="217"/>
      <c r="BK566" s="217"/>
      <c r="BL566" s="217"/>
      <c r="BM566" s="218">
        <v>1</v>
      </c>
    </row>
    <row r="567" spans="1:65">
      <c r="A567" s="29"/>
      <c r="B567" s="19">
        <v>1</v>
      </c>
      <c r="C567" s="9">
        <v>2</v>
      </c>
      <c r="D567" s="219">
        <v>10.5</v>
      </c>
      <c r="E567" s="216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  <c r="AA567" s="217"/>
      <c r="AB567" s="217"/>
      <c r="AC567" s="217"/>
      <c r="AD567" s="217"/>
      <c r="AE567" s="217"/>
      <c r="AF567" s="217"/>
      <c r="AG567" s="217"/>
      <c r="AH567" s="217"/>
      <c r="AI567" s="217"/>
      <c r="AJ567" s="217"/>
      <c r="AK567" s="217"/>
      <c r="AL567" s="217"/>
      <c r="AM567" s="217"/>
      <c r="AN567" s="217"/>
      <c r="AO567" s="217"/>
      <c r="AP567" s="217"/>
      <c r="AQ567" s="217"/>
      <c r="AR567" s="217"/>
      <c r="AS567" s="217"/>
      <c r="AT567" s="217"/>
      <c r="AU567" s="217"/>
      <c r="AV567" s="217"/>
      <c r="AW567" s="217"/>
      <c r="AX567" s="217"/>
      <c r="AY567" s="217"/>
      <c r="AZ567" s="217"/>
      <c r="BA567" s="217"/>
      <c r="BB567" s="217"/>
      <c r="BC567" s="217"/>
      <c r="BD567" s="217"/>
      <c r="BE567" s="217"/>
      <c r="BF567" s="217"/>
      <c r="BG567" s="217"/>
      <c r="BH567" s="217"/>
      <c r="BI567" s="217"/>
      <c r="BJ567" s="217"/>
      <c r="BK567" s="217"/>
      <c r="BL567" s="217"/>
      <c r="BM567" s="218">
        <v>24</v>
      </c>
    </row>
    <row r="568" spans="1:65">
      <c r="A568" s="29"/>
      <c r="B568" s="20" t="s">
        <v>254</v>
      </c>
      <c r="C568" s="12"/>
      <c r="D568" s="223">
        <v>10.7</v>
      </c>
      <c r="E568" s="216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  <c r="AA568" s="217"/>
      <c r="AB568" s="217"/>
      <c r="AC568" s="217"/>
      <c r="AD568" s="217"/>
      <c r="AE568" s="217"/>
      <c r="AF568" s="217"/>
      <c r="AG568" s="217"/>
      <c r="AH568" s="217"/>
      <c r="AI568" s="217"/>
      <c r="AJ568" s="217"/>
      <c r="AK568" s="217"/>
      <c r="AL568" s="217"/>
      <c r="AM568" s="217"/>
      <c r="AN568" s="217"/>
      <c r="AO568" s="217"/>
      <c r="AP568" s="217"/>
      <c r="AQ568" s="217"/>
      <c r="AR568" s="217"/>
      <c r="AS568" s="217"/>
      <c r="AT568" s="217"/>
      <c r="AU568" s="217"/>
      <c r="AV568" s="217"/>
      <c r="AW568" s="217"/>
      <c r="AX568" s="217"/>
      <c r="AY568" s="217"/>
      <c r="AZ568" s="217"/>
      <c r="BA568" s="217"/>
      <c r="BB568" s="217"/>
      <c r="BC568" s="217"/>
      <c r="BD568" s="217"/>
      <c r="BE568" s="217"/>
      <c r="BF568" s="217"/>
      <c r="BG568" s="217"/>
      <c r="BH568" s="217"/>
      <c r="BI568" s="217"/>
      <c r="BJ568" s="217"/>
      <c r="BK568" s="217"/>
      <c r="BL568" s="217"/>
      <c r="BM568" s="218">
        <v>16</v>
      </c>
    </row>
    <row r="569" spans="1:65">
      <c r="A569" s="29"/>
      <c r="B569" s="3" t="s">
        <v>255</v>
      </c>
      <c r="C569" s="28"/>
      <c r="D569" s="219">
        <v>10.7</v>
      </c>
      <c r="E569" s="216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  <c r="AA569" s="217"/>
      <c r="AB569" s="217"/>
      <c r="AC569" s="217"/>
      <c r="AD569" s="217"/>
      <c r="AE569" s="217"/>
      <c r="AF569" s="217"/>
      <c r="AG569" s="217"/>
      <c r="AH569" s="217"/>
      <c r="AI569" s="217"/>
      <c r="AJ569" s="217"/>
      <c r="AK569" s="217"/>
      <c r="AL569" s="217"/>
      <c r="AM569" s="217"/>
      <c r="AN569" s="217"/>
      <c r="AO569" s="217"/>
      <c r="AP569" s="217"/>
      <c r="AQ569" s="217"/>
      <c r="AR569" s="217"/>
      <c r="AS569" s="217"/>
      <c r="AT569" s="217"/>
      <c r="AU569" s="217"/>
      <c r="AV569" s="217"/>
      <c r="AW569" s="217"/>
      <c r="AX569" s="217"/>
      <c r="AY569" s="217"/>
      <c r="AZ569" s="217"/>
      <c r="BA569" s="217"/>
      <c r="BB569" s="217"/>
      <c r="BC569" s="217"/>
      <c r="BD569" s="217"/>
      <c r="BE569" s="217"/>
      <c r="BF569" s="217"/>
      <c r="BG569" s="217"/>
      <c r="BH569" s="217"/>
      <c r="BI569" s="217"/>
      <c r="BJ569" s="217"/>
      <c r="BK569" s="217"/>
      <c r="BL569" s="217"/>
      <c r="BM569" s="218">
        <v>10.7</v>
      </c>
    </row>
    <row r="570" spans="1:65">
      <c r="A570" s="29"/>
      <c r="B570" s="3" t="s">
        <v>256</v>
      </c>
      <c r="C570" s="28"/>
      <c r="D570" s="219">
        <v>0.28284271247461928</v>
      </c>
      <c r="E570" s="216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  <c r="AA570" s="217"/>
      <c r="AB570" s="217"/>
      <c r="AC570" s="217"/>
      <c r="AD570" s="217"/>
      <c r="AE570" s="217"/>
      <c r="AF570" s="217"/>
      <c r="AG570" s="217"/>
      <c r="AH570" s="217"/>
      <c r="AI570" s="217"/>
      <c r="AJ570" s="217"/>
      <c r="AK570" s="217"/>
      <c r="AL570" s="217"/>
      <c r="AM570" s="217"/>
      <c r="AN570" s="217"/>
      <c r="AO570" s="217"/>
      <c r="AP570" s="217"/>
      <c r="AQ570" s="217"/>
      <c r="AR570" s="217"/>
      <c r="AS570" s="217"/>
      <c r="AT570" s="217"/>
      <c r="AU570" s="217"/>
      <c r="AV570" s="217"/>
      <c r="AW570" s="217"/>
      <c r="AX570" s="217"/>
      <c r="AY570" s="217"/>
      <c r="AZ570" s="217"/>
      <c r="BA570" s="217"/>
      <c r="BB570" s="217"/>
      <c r="BC570" s="217"/>
      <c r="BD570" s="217"/>
      <c r="BE570" s="217"/>
      <c r="BF570" s="217"/>
      <c r="BG570" s="217"/>
      <c r="BH570" s="217"/>
      <c r="BI570" s="217"/>
      <c r="BJ570" s="217"/>
      <c r="BK570" s="217"/>
      <c r="BL570" s="217"/>
      <c r="BM570" s="218">
        <v>30</v>
      </c>
    </row>
    <row r="571" spans="1:65">
      <c r="A571" s="29"/>
      <c r="B571" s="3" t="s">
        <v>86</v>
      </c>
      <c r="C571" s="28"/>
      <c r="D571" s="13">
        <v>2.6433898362113954E-2</v>
      </c>
      <c r="E571" s="15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5"/>
    </row>
    <row r="572" spans="1:65">
      <c r="A572" s="29"/>
      <c r="B572" s="3" t="s">
        <v>257</v>
      </c>
      <c r="C572" s="28"/>
      <c r="D572" s="13">
        <v>0</v>
      </c>
      <c r="E572" s="15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5"/>
    </row>
    <row r="573" spans="1:65">
      <c r="A573" s="29"/>
      <c r="B573" s="45" t="s">
        <v>258</v>
      </c>
      <c r="C573" s="46"/>
      <c r="D573" s="44" t="s">
        <v>259</v>
      </c>
      <c r="E573" s="15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5"/>
    </row>
    <row r="574" spans="1:65">
      <c r="B574" s="30"/>
      <c r="C574" s="20"/>
      <c r="D574" s="20"/>
      <c r="BM574" s="55"/>
    </row>
    <row r="575" spans="1:65" ht="15">
      <c r="B575" s="8" t="s">
        <v>593</v>
      </c>
      <c r="BM575" s="27" t="s">
        <v>275</v>
      </c>
    </row>
    <row r="576" spans="1:65" ht="15">
      <c r="A576" s="24" t="s">
        <v>62</v>
      </c>
      <c r="B576" s="18" t="s">
        <v>108</v>
      </c>
      <c r="C576" s="15" t="s">
        <v>109</v>
      </c>
      <c r="D576" s="16" t="s">
        <v>295</v>
      </c>
      <c r="E576" s="15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7">
        <v>1</v>
      </c>
    </row>
    <row r="577" spans="1:65">
      <c r="A577" s="29"/>
      <c r="B577" s="19" t="s">
        <v>225</v>
      </c>
      <c r="C577" s="9" t="s">
        <v>225</v>
      </c>
      <c r="D577" s="10" t="s">
        <v>110</v>
      </c>
      <c r="E577" s="15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7" t="s">
        <v>1</v>
      </c>
    </row>
    <row r="578" spans="1:65">
      <c r="A578" s="29"/>
      <c r="B578" s="19"/>
      <c r="C578" s="9"/>
      <c r="D578" s="10" t="s">
        <v>304</v>
      </c>
      <c r="E578" s="15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7">
        <v>3</v>
      </c>
    </row>
    <row r="579" spans="1:65">
      <c r="A579" s="29"/>
      <c r="B579" s="19"/>
      <c r="C579" s="9"/>
      <c r="D579" s="25"/>
      <c r="E579" s="15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7">
        <v>3</v>
      </c>
    </row>
    <row r="580" spans="1:65">
      <c r="A580" s="29"/>
      <c r="B580" s="18">
        <v>1</v>
      </c>
      <c r="C580" s="14">
        <v>1</v>
      </c>
      <c r="D580" s="204">
        <v>0.35500000000000004</v>
      </c>
      <c r="E580" s="205"/>
      <c r="F580" s="206"/>
      <c r="G580" s="206"/>
      <c r="H580" s="206"/>
      <c r="I580" s="206"/>
      <c r="J580" s="206"/>
      <c r="K580" s="206"/>
      <c r="L580" s="206"/>
      <c r="M580" s="206"/>
      <c r="N580" s="206"/>
      <c r="O580" s="206"/>
      <c r="P580" s="206"/>
      <c r="Q580" s="206"/>
      <c r="R580" s="206"/>
      <c r="S580" s="206"/>
      <c r="T580" s="206"/>
      <c r="U580" s="206"/>
      <c r="V580" s="206"/>
      <c r="W580" s="206"/>
      <c r="X580" s="206"/>
      <c r="Y580" s="206"/>
      <c r="Z580" s="206"/>
      <c r="AA580" s="206"/>
      <c r="AB580" s="206"/>
      <c r="AC580" s="206"/>
      <c r="AD580" s="206"/>
      <c r="AE580" s="206"/>
      <c r="AF580" s="206"/>
      <c r="AG580" s="206"/>
      <c r="AH580" s="206"/>
      <c r="AI580" s="206"/>
      <c r="AJ580" s="206"/>
      <c r="AK580" s="206"/>
      <c r="AL580" s="206"/>
      <c r="AM580" s="206"/>
      <c r="AN580" s="206"/>
      <c r="AO580" s="206"/>
      <c r="AP580" s="206"/>
      <c r="AQ580" s="206"/>
      <c r="AR580" s="206"/>
      <c r="AS580" s="206"/>
      <c r="AT580" s="206"/>
      <c r="AU580" s="206"/>
      <c r="AV580" s="206"/>
      <c r="AW580" s="206"/>
      <c r="AX580" s="206"/>
      <c r="AY580" s="206"/>
      <c r="AZ580" s="206"/>
      <c r="BA580" s="206"/>
      <c r="BB580" s="206"/>
      <c r="BC580" s="206"/>
      <c r="BD580" s="206"/>
      <c r="BE580" s="206"/>
      <c r="BF580" s="206"/>
      <c r="BG580" s="206"/>
      <c r="BH580" s="206"/>
      <c r="BI580" s="206"/>
      <c r="BJ580" s="206"/>
      <c r="BK580" s="206"/>
      <c r="BL580" s="206"/>
      <c r="BM580" s="207">
        <v>1</v>
      </c>
    </row>
    <row r="581" spans="1:65">
      <c r="A581" s="29"/>
      <c r="B581" s="19">
        <v>1</v>
      </c>
      <c r="C581" s="9">
        <v>2</v>
      </c>
      <c r="D581" s="23">
        <v>0.36099999999999999</v>
      </c>
      <c r="E581" s="205"/>
      <c r="F581" s="206"/>
      <c r="G581" s="206"/>
      <c r="H581" s="206"/>
      <c r="I581" s="206"/>
      <c r="J581" s="206"/>
      <c r="K581" s="206"/>
      <c r="L581" s="206"/>
      <c r="M581" s="206"/>
      <c r="N581" s="206"/>
      <c r="O581" s="206"/>
      <c r="P581" s="206"/>
      <c r="Q581" s="206"/>
      <c r="R581" s="206"/>
      <c r="S581" s="206"/>
      <c r="T581" s="206"/>
      <c r="U581" s="206"/>
      <c r="V581" s="206"/>
      <c r="W581" s="206"/>
      <c r="X581" s="206"/>
      <c r="Y581" s="206"/>
      <c r="Z581" s="206"/>
      <c r="AA581" s="206"/>
      <c r="AB581" s="206"/>
      <c r="AC581" s="206"/>
      <c r="AD581" s="206"/>
      <c r="AE581" s="206"/>
      <c r="AF581" s="206"/>
      <c r="AG581" s="206"/>
      <c r="AH581" s="206"/>
      <c r="AI581" s="206"/>
      <c r="AJ581" s="206"/>
      <c r="AK581" s="206"/>
      <c r="AL581" s="206"/>
      <c r="AM581" s="206"/>
      <c r="AN581" s="206"/>
      <c r="AO581" s="206"/>
      <c r="AP581" s="206"/>
      <c r="AQ581" s="206"/>
      <c r="AR581" s="206"/>
      <c r="AS581" s="206"/>
      <c r="AT581" s="206"/>
      <c r="AU581" s="206"/>
      <c r="AV581" s="206"/>
      <c r="AW581" s="206"/>
      <c r="AX581" s="206"/>
      <c r="AY581" s="206"/>
      <c r="AZ581" s="206"/>
      <c r="BA581" s="206"/>
      <c r="BB581" s="206"/>
      <c r="BC581" s="206"/>
      <c r="BD581" s="206"/>
      <c r="BE581" s="206"/>
      <c r="BF581" s="206"/>
      <c r="BG581" s="206"/>
      <c r="BH581" s="206"/>
      <c r="BI581" s="206"/>
      <c r="BJ581" s="206"/>
      <c r="BK581" s="206"/>
      <c r="BL581" s="206"/>
      <c r="BM581" s="207">
        <v>25</v>
      </c>
    </row>
    <row r="582" spans="1:65">
      <c r="A582" s="29"/>
      <c r="B582" s="20" t="s">
        <v>254</v>
      </c>
      <c r="C582" s="12"/>
      <c r="D582" s="211">
        <v>0.35799999999999998</v>
      </c>
      <c r="E582" s="205"/>
      <c r="F582" s="206"/>
      <c r="G582" s="206"/>
      <c r="H582" s="206"/>
      <c r="I582" s="206"/>
      <c r="J582" s="206"/>
      <c r="K582" s="206"/>
      <c r="L582" s="206"/>
      <c r="M582" s="206"/>
      <c r="N582" s="206"/>
      <c r="O582" s="206"/>
      <c r="P582" s="206"/>
      <c r="Q582" s="206"/>
      <c r="R582" s="206"/>
      <c r="S582" s="206"/>
      <c r="T582" s="206"/>
      <c r="U582" s="206"/>
      <c r="V582" s="206"/>
      <c r="W582" s="206"/>
      <c r="X582" s="206"/>
      <c r="Y582" s="206"/>
      <c r="Z582" s="206"/>
      <c r="AA582" s="206"/>
      <c r="AB582" s="206"/>
      <c r="AC582" s="206"/>
      <c r="AD582" s="206"/>
      <c r="AE582" s="206"/>
      <c r="AF582" s="206"/>
      <c r="AG582" s="206"/>
      <c r="AH582" s="206"/>
      <c r="AI582" s="206"/>
      <c r="AJ582" s="206"/>
      <c r="AK582" s="206"/>
      <c r="AL582" s="206"/>
      <c r="AM582" s="206"/>
      <c r="AN582" s="206"/>
      <c r="AO582" s="206"/>
      <c r="AP582" s="206"/>
      <c r="AQ582" s="206"/>
      <c r="AR582" s="206"/>
      <c r="AS582" s="206"/>
      <c r="AT582" s="206"/>
      <c r="AU582" s="206"/>
      <c r="AV582" s="206"/>
      <c r="AW582" s="206"/>
      <c r="AX582" s="206"/>
      <c r="AY582" s="206"/>
      <c r="AZ582" s="206"/>
      <c r="BA582" s="206"/>
      <c r="BB582" s="206"/>
      <c r="BC582" s="206"/>
      <c r="BD582" s="206"/>
      <c r="BE582" s="206"/>
      <c r="BF582" s="206"/>
      <c r="BG582" s="206"/>
      <c r="BH582" s="206"/>
      <c r="BI582" s="206"/>
      <c r="BJ582" s="206"/>
      <c r="BK582" s="206"/>
      <c r="BL582" s="206"/>
      <c r="BM582" s="207">
        <v>16</v>
      </c>
    </row>
    <row r="583" spans="1:65">
      <c r="A583" s="29"/>
      <c r="B583" s="3" t="s">
        <v>255</v>
      </c>
      <c r="C583" s="28"/>
      <c r="D583" s="23">
        <v>0.35799999999999998</v>
      </c>
      <c r="E583" s="205"/>
      <c r="F583" s="206"/>
      <c r="G583" s="206"/>
      <c r="H583" s="206"/>
      <c r="I583" s="206"/>
      <c r="J583" s="206"/>
      <c r="K583" s="206"/>
      <c r="L583" s="206"/>
      <c r="M583" s="206"/>
      <c r="N583" s="206"/>
      <c r="O583" s="206"/>
      <c r="P583" s="206"/>
      <c r="Q583" s="206"/>
      <c r="R583" s="206"/>
      <c r="S583" s="206"/>
      <c r="T583" s="206"/>
      <c r="U583" s="206"/>
      <c r="V583" s="206"/>
      <c r="W583" s="206"/>
      <c r="X583" s="206"/>
      <c r="Y583" s="206"/>
      <c r="Z583" s="206"/>
      <c r="AA583" s="206"/>
      <c r="AB583" s="206"/>
      <c r="AC583" s="206"/>
      <c r="AD583" s="206"/>
      <c r="AE583" s="206"/>
      <c r="AF583" s="206"/>
      <c r="AG583" s="206"/>
      <c r="AH583" s="206"/>
      <c r="AI583" s="206"/>
      <c r="AJ583" s="206"/>
      <c r="AK583" s="206"/>
      <c r="AL583" s="206"/>
      <c r="AM583" s="206"/>
      <c r="AN583" s="206"/>
      <c r="AO583" s="206"/>
      <c r="AP583" s="206"/>
      <c r="AQ583" s="206"/>
      <c r="AR583" s="206"/>
      <c r="AS583" s="206"/>
      <c r="AT583" s="206"/>
      <c r="AU583" s="206"/>
      <c r="AV583" s="206"/>
      <c r="AW583" s="206"/>
      <c r="AX583" s="206"/>
      <c r="AY583" s="206"/>
      <c r="AZ583" s="206"/>
      <c r="BA583" s="206"/>
      <c r="BB583" s="206"/>
      <c r="BC583" s="206"/>
      <c r="BD583" s="206"/>
      <c r="BE583" s="206"/>
      <c r="BF583" s="206"/>
      <c r="BG583" s="206"/>
      <c r="BH583" s="206"/>
      <c r="BI583" s="206"/>
      <c r="BJ583" s="206"/>
      <c r="BK583" s="206"/>
      <c r="BL583" s="206"/>
      <c r="BM583" s="207">
        <v>0.35799999999999998</v>
      </c>
    </row>
    <row r="584" spans="1:65">
      <c r="A584" s="29"/>
      <c r="B584" s="3" t="s">
        <v>256</v>
      </c>
      <c r="C584" s="28"/>
      <c r="D584" s="23">
        <v>4.2426406871192493E-3</v>
      </c>
      <c r="E584" s="205"/>
      <c r="F584" s="206"/>
      <c r="G584" s="206"/>
      <c r="H584" s="206"/>
      <c r="I584" s="206"/>
      <c r="J584" s="206"/>
      <c r="K584" s="206"/>
      <c r="L584" s="206"/>
      <c r="M584" s="206"/>
      <c r="N584" s="206"/>
      <c r="O584" s="206"/>
      <c r="P584" s="206"/>
      <c r="Q584" s="206"/>
      <c r="R584" s="206"/>
      <c r="S584" s="206"/>
      <c r="T584" s="206"/>
      <c r="U584" s="206"/>
      <c r="V584" s="206"/>
      <c r="W584" s="206"/>
      <c r="X584" s="206"/>
      <c r="Y584" s="206"/>
      <c r="Z584" s="206"/>
      <c r="AA584" s="206"/>
      <c r="AB584" s="206"/>
      <c r="AC584" s="206"/>
      <c r="AD584" s="206"/>
      <c r="AE584" s="206"/>
      <c r="AF584" s="206"/>
      <c r="AG584" s="206"/>
      <c r="AH584" s="206"/>
      <c r="AI584" s="206"/>
      <c r="AJ584" s="206"/>
      <c r="AK584" s="206"/>
      <c r="AL584" s="206"/>
      <c r="AM584" s="206"/>
      <c r="AN584" s="206"/>
      <c r="AO584" s="206"/>
      <c r="AP584" s="206"/>
      <c r="AQ584" s="206"/>
      <c r="AR584" s="206"/>
      <c r="AS584" s="206"/>
      <c r="AT584" s="206"/>
      <c r="AU584" s="206"/>
      <c r="AV584" s="206"/>
      <c r="AW584" s="206"/>
      <c r="AX584" s="206"/>
      <c r="AY584" s="206"/>
      <c r="AZ584" s="206"/>
      <c r="BA584" s="206"/>
      <c r="BB584" s="206"/>
      <c r="BC584" s="206"/>
      <c r="BD584" s="206"/>
      <c r="BE584" s="206"/>
      <c r="BF584" s="206"/>
      <c r="BG584" s="206"/>
      <c r="BH584" s="206"/>
      <c r="BI584" s="206"/>
      <c r="BJ584" s="206"/>
      <c r="BK584" s="206"/>
      <c r="BL584" s="206"/>
      <c r="BM584" s="207">
        <v>31</v>
      </c>
    </row>
    <row r="585" spans="1:65">
      <c r="A585" s="29"/>
      <c r="B585" s="3" t="s">
        <v>86</v>
      </c>
      <c r="C585" s="28"/>
      <c r="D585" s="13">
        <v>1.1850951639997904E-2</v>
      </c>
      <c r="E585" s="15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29"/>
      <c r="B586" s="3" t="s">
        <v>257</v>
      </c>
      <c r="C586" s="28"/>
      <c r="D586" s="13">
        <v>0</v>
      </c>
      <c r="E586" s="15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29"/>
      <c r="B587" s="45" t="s">
        <v>258</v>
      </c>
      <c r="C587" s="46"/>
      <c r="D587" s="44" t="s">
        <v>259</v>
      </c>
      <c r="E587" s="15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B588" s="30"/>
      <c r="C588" s="20"/>
      <c r="D588" s="20"/>
      <c r="BM588" s="55"/>
    </row>
    <row r="589" spans="1:65" ht="15">
      <c r="B589" s="8" t="s">
        <v>594</v>
      </c>
      <c r="BM589" s="27" t="s">
        <v>275</v>
      </c>
    </row>
    <row r="590" spans="1:65" ht="15">
      <c r="A590" s="24" t="s">
        <v>63</v>
      </c>
      <c r="B590" s="18" t="s">
        <v>108</v>
      </c>
      <c r="C590" s="15" t="s">
        <v>109</v>
      </c>
      <c r="D590" s="16" t="s">
        <v>295</v>
      </c>
      <c r="E590" s="15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7">
        <v>1</v>
      </c>
    </row>
    <row r="591" spans="1:65">
      <c r="A591" s="29"/>
      <c r="B591" s="19" t="s">
        <v>225</v>
      </c>
      <c r="C591" s="9" t="s">
        <v>225</v>
      </c>
      <c r="D591" s="10" t="s">
        <v>110</v>
      </c>
      <c r="E591" s="15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7" t="s">
        <v>3</v>
      </c>
    </row>
    <row r="592" spans="1:65">
      <c r="A592" s="29"/>
      <c r="B592" s="19"/>
      <c r="C592" s="9"/>
      <c r="D592" s="10" t="s">
        <v>304</v>
      </c>
      <c r="E592" s="15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7">
        <v>2</v>
      </c>
    </row>
    <row r="593" spans="1:65">
      <c r="A593" s="29"/>
      <c r="B593" s="19"/>
      <c r="C593" s="9"/>
      <c r="D593" s="25"/>
      <c r="E593" s="15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7">
        <v>2</v>
      </c>
    </row>
    <row r="594" spans="1:65">
      <c r="A594" s="29"/>
      <c r="B594" s="18">
        <v>1</v>
      </c>
      <c r="C594" s="14">
        <v>1</v>
      </c>
      <c r="D594" s="21">
        <v>0.6</v>
      </c>
      <c r="E594" s="15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7">
        <v>1</v>
      </c>
    </row>
    <row r="595" spans="1:65">
      <c r="A595" s="29"/>
      <c r="B595" s="19">
        <v>1</v>
      </c>
      <c r="C595" s="9">
        <v>2</v>
      </c>
      <c r="D595" s="11">
        <v>0.6</v>
      </c>
      <c r="E595" s="15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7">
        <v>26</v>
      </c>
    </row>
    <row r="596" spans="1:65">
      <c r="A596" s="29"/>
      <c r="B596" s="20" t="s">
        <v>254</v>
      </c>
      <c r="C596" s="12"/>
      <c r="D596" s="22">
        <v>0.6</v>
      </c>
      <c r="E596" s="15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7">
        <v>16</v>
      </c>
    </row>
    <row r="597" spans="1:65">
      <c r="A597" s="29"/>
      <c r="B597" s="3" t="s">
        <v>255</v>
      </c>
      <c r="C597" s="28"/>
      <c r="D597" s="11">
        <v>0.6</v>
      </c>
      <c r="E597" s="15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7">
        <v>0.6</v>
      </c>
    </row>
    <row r="598" spans="1:65">
      <c r="A598" s="29"/>
      <c r="B598" s="3" t="s">
        <v>256</v>
      </c>
      <c r="C598" s="28"/>
      <c r="D598" s="23">
        <v>0</v>
      </c>
      <c r="E598" s="15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7">
        <v>32</v>
      </c>
    </row>
    <row r="599" spans="1:65">
      <c r="A599" s="29"/>
      <c r="B599" s="3" t="s">
        <v>86</v>
      </c>
      <c r="C599" s="28"/>
      <c r="D599" s="13">
        <v>0</v>
      </c>
      <c r="E599" s="15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29"/>
      <c r="B600" s="3" t="s">
        <v>257</v>
      </c>
      <c r="C600" s="28"/>
      <c r="D600" s="13">
        <v>0</v>
      </c>
      <c r="E600" s="15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29"/>
      <c r="B601" s="45" t="s">
        <v>258</v>
      </c>
      <c r="C601" s="46"/>
      <c r="D601" s="44" t="s">
        <v>259</v>
      </c>
      <c r="E601" s="15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B602" s="30"/>
      <c r="C602" s="20"/>
      <c r="D602" s="20"/>
      <c r="BM602" s="55"/>
    </row>
    <row r="603" spans="1:65" ht="15">
      <c r="B603" s="8" t="s">
        <v>595</v>
      </c>
      <c r="BM603" s="27" t="s">
        <v>275</v>
      </c>
    </row>
    <row r="604" spans="1:65" ht="15">
      <c r="A604" s="24" t="s">
        <v>64</v>
      </c>
      <c r="B604" s="18" t="s">
        <v>108</v>
      </c>
      <c r="C604" s="15" t="s">
        <v>109</v>
      </c>
      <c r="D604" s="16" t="s">
        <v>295</v>
      </c>
      <c r="E604" s="15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7">
        <v>1</v>
      </c>
    </row>
    <row r="605" spans="1:65">
      <c r="A605" s="29"/>
      <c r="B605" s="19" t="s">
        <v>225</v>
      </c>
      <c r="C605" s="9" t="s">
        <v>225</v>
      </c>
      <c r="D605" s="10" t="s">
        <v>110</v>
      </c>
      <c r="E605" s="15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7" t="s">
        <v>3</v>
      </c>
    </row>
    <row r="606" spans="1:65">
      <c r="A606" s="29"/>
      <c r="B606" s="19"/>
      <c r="C606" s="9"/>
      <c r="D606" s="10" t="s">
        <v>304</v>
      </c>
      <c r="E606" s="15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7">
        <v>2</v>
      </c>
    </row>
    <row r="607" spans="1:65">
      <c r="A607" s="29"/>
      <c r="B607" s="19"/>
      <c r="C607" s="9"/>
      <c r="D607" s="25"/>
      <c r="E607" s="15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7">
        <v>2</v>
      </c>
    </row>
    <row r="608" spans="1:65">
      <c r="A608" s="29"/>
      <c r="B608" s="18">
        <v>1</v>
      </c>
      <c r="C608" s="14">
        <v>1</v>
      </c>
      <c r="D608" s="21">
        <v>0.38</v>
      </c>
      <c r="E608" s="15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7">
        <v>1</v>
      </c>
    </row>
    <row r="609" spans="1:65">
      <c r="A609" s="29"/>
      <c r="B609" s="19">
        <v>1</v>
      </c>
      <c r="C609" s="9">
        <v>2</v>
      </c>
      <c r="D609" s="11">
        <v>0.34</v>
      </c>
      <c r="E609" s="15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7">
        <v>5</v>
      </c>
    </row>
    <row r="610" spans="1:65">
      <c r="A610" s="29"/>
      <c r="B610" s="20" t="s">
        <v>254</v>
      </c>
      <c r="C610" s="12"/>
      <c r="D610" s="22">
        <v>0.36</v>
      </c>
      <c r="E610" s="15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7">
        <v>16</v>
      </c>
    </row>
    <row r="611" spans="1:65">
      <c r="A611" s="29"/>
      <c r="B611" s="3" t="s">
        <v>255</v>
      </c>
      <c r="C611" s="28"/>
      <c r="D611" s="11">
        <v>0.36</v>
      </c>
      <c r="E611" s="15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7">
        <v>0.36</v>
      </c>
    </row>
    <row r="612" spans="1:65">
      <c r="A612" s="29"/>
      <c r="B612" s="3" t="s">
        <v>256</v>
      </c>
      <c r="C612" s="28"/>
      <c r="D612" s="23">
        <v>2.8284271247461888E-2</v>
      </c>
      <c r="E612" s="15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7">
        <v>33</v>
      </c>
    </row>
    <row r="613" spans="1:65">
      <c r="A613" s="29"/>
      <c r="B613" s="3" t="s">
        <v>86</v>
      </c>
      <c r="C613" s="28"/>
      <c r="D613" s="13">
        <v>7.8567420131838581E-2</v>
      </c>
      <c r="E613" s="15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29"/>
      <c r="B614" s="3" t="s">
        <v>257</v>
      </c>
      <c r="C614" s="28"/>
      <c r="D614" s="13">
        <v>0</v>
      </c>
      <c r="E614" s="15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29"/>
      <c r="B615" s="45" t="s">
        <v>258</v>
      </c>
      <c r="C615" s="46"/>
      <c r="D615" s="44" t="s">
        <v>259</v>
      </c>
      <c r="E615" s="15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B616" s="30"/>
      <c r="C616" s="20"/>
      <c r="D616" s="20"/>
      <c r="BM616" s="55"/>
    </row>
    <row r="617" spans="1:65" ht="15">
      <c r="B617" s="8" t="s">
        <v>596</v>
      </c>
      <c r="BM617" s="27" t="s">
        <v>275</v>
      </c>
    </row>
    <row r="618" spans="1:65" ht="15">
      <c r="A618" s="24" t="s">
        <v>32</v>
      </c>
      <c r="B618" s="18" t="s">
        <v>108</v>
      </c>
      <c r="C618" s="15" t="s">
        <v>109</v>
      </c>
      <c r="D618" s="16" t="s">
        <v>295</v>
      </c>
      <c r="E618" s="15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7">
        <v>1</v>
      </c>
    </row>
    <row r="619" spans="1:65">
      <c r="A619" s="29"/>
      <c r="B619" s="19" t="s">
        <v>225</v>
      </c>
      <c r="C619" s="9" t="s">
        <v>225</v>
      </c>
      <c r="D619" s="10" t="s">
        <v>110</v>
      </c>
      <c r="E619" s="15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7" t="s">
        <v>3</v>
      </c>
    </row>
    <row r="620" spans="1:65">
      <c r="A620" s="29"/>
      <c r="B620" s="19"/>
      <c r="C620" s="9"/>
      <c r="D620" s="10" t="s">
        <v>304</v>
      </c>
      <c r="E620" s="15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7">
        <v>2</v>
      </c>
    </row>
    <row r="621" spans="1:65">
      <c r="A621" s="29"/>
      <c r="B621" s="19"/>
      <c r="C621" s="9"/>
      <c r="D621" s="25"/>
      <c r="E621" s="15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7">
        <v>2</v>
      </c>
    </row>
    <row r="622" spans="1:65">
      <c r="A622" s="29"/>
      <c r="B622" s="18">
        <v>1</v>
      </c>
      <c r="C622" s="14">
        <v>1</v>
      </c>
      <c r="D622" s="21">
        <v>3.1</v>
      </c>
      <c r="E622" s="15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7">
        <v>1</v>
      </c>
    </row>
    <row r="623" spans="1:65">
      <c r="A623" s="29"/>
      <c r="B623" s="19">
        <v>1</v>
      </c>
      <c r="C623" s="9">
        <v>2</v>
      </c>
      <c r="D623" s="11">
        <v>3.28</v>
      </c>
      <c r="E623" s="15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7">
        <v>28</v>
      </c>
    </row>
    <row r="624" spans="1:65">
      <c r="A624" s="29"/>
      <c r="B624" s="20" t="s">
        <v>254</v>
      </c>
      <c r="C624" s="12"/>
      <c r="D624" s="22">
        <v>3.19</v>
      </c>
      <c r="E624" s="15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7">
        <v>16</v>
      </c>
    </row>
    <row r="625" spans="1:65">
      <c r="A625" s="29"/>
      <c r="B625" s="3" t="s">
        <v>255</v>
      </c>
      <c r="C625" s="28"/>
      <c r="D625" s="11">
        <v>3.19</v>
      </c>
      <c r="E625" s="15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7">
        <v>3.19</v>
      </c>
    </row>
    <row r="626" spans="1:65">
      <c r="A626" s="29"/>
      <c r="B626" s="3" t="s">
        <v>256</v>
      </c>
      <c r="C626" s="28"/>
      <c r="D626" s="23">
        <v>0.12727922061357835</v>
      </c>
      <c r="E626" s="15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7">
        <v>34</v>
      </c>
    </row>
    <row r="627" spans="1:65">
      <c r="A627" s="29"/>
      <c r="B627" s="3" t="s">
        <v>86</v>
      </c>
      <c r="C627" s="28"/>
      <c r="D627" s="13">
        <v>3.9899442198613903E-2</v>
      </c>
      <c r="E627" s="15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5"/>
    </row>
    <row r="628" spans="1:65">
      <c r="A628" s="29"/>
      <c r="B628" s="3" t="s">
        <v>257</v>
      </c>
      <c r="C628" s="28"/>
      <c r="D628" s="13">
        <v>0</v>
      </c>
      <c r="E628" s="15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5"/>
    </row>
    <row r="629" spans="1:65">
      <c r="A629" s="29"/>
      <c r="B629" s="45" t="s">
        <v>258</v>
      </c>
      <c r="C629" s="46"/>
      <c r="D629" s="44" t="s">
        <v>259</v>
      </c>
      <c r="E629" s="15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5"/>
    </row>
    <row r="630" spans="1:65">
      <c r="B630" s="30"/>
      <c r="C630" s="20"/>
      <c r="D630" s="20"/>
      <c r="BM630" s="55"/>
    </row>
    <row r="631" spans="1:65" ht="15">
      <c r="B631" s="8" t="s">
        <v>597</v>
      </c>
      <c r="BM631" s="27" t="s">
        <v>275</v>
      </c>
    </row>
    <row r="632" spans="1:65" ht="15">
      <c r="A632" s="24" t="s">
        <v>65</v>
      </c>
      <c r="B632" s="18" t="s">
        <v>108</v>
      </c>
      <c r="C632" s="15" t="s">
        <v>109</v>
      </c>
      <c r="D632" s="16" t="s">
        <v>295</v>
      </c>
      <c r="E632" s="15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7">
        <v>1</v>
      </c>
    </row>
    <row r="633" spans="1:65">
      <c r="A633" s="29"/>
      <c r="B633" s="19" t="s">
        <v>225</v>
      </c>
      <c r="C633" s="9" t="s">
        <v>225</v>
      </c>
      <c r="D633" s="10" t="s">
        <v>110</v>
      </c>
      <c r="E633" s="15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7" t="s">
        <v>3</v>
      </c>
    </row>
    <row r="634" spans="1:65">
      <c r="A634" s="29"/>
      <c r="B634" s="19"/>
      <c r="C634" s="9"/>
      <c r="D634" s="10" t="s">
        <v>304</v>
      </c>
      <c r="E634" s="15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7">
        <v>0</v>
      </c>
    </row>
    <row r="635" spans="1:65">
      <c r="A635" s="29"/>
      <c r="B635" s="19"/>
      <c r="C635" s="9"/>
      <c r="D635" s="25"/>
      <c r="E635" s="15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7">
        <v>0</v>
      </c>
    </row>
    <row r="636" spans="1:65">
      <c r="A636" s="29"/>
      <c r="B636" s="18">
        <v>1</v>
      </c>
      <c r="C636" s="14">
        <v>1</v>
      </c>
      <c r="D636" s="224">
        <v>96.2</v>
      </c>
      <c r="E636" s="226"/>
      <c r="F636" s="227"/>
      <c r="G636" s="227"/>
      <c r="H636" s="227"/>
      <c r="I636" s="227"/>
      <c r="J636" s="227"/>
      <c r="K636" s="227"/>
      <c r="L636" s="227"/>
      <c r="M636" s="227"/>
      <c r="N636" s="227"/>
      <c r="O636" s="227"/>
      <c r="P636" s="227"/>
      <c r="Q636" s="227"/>
      <c r="R636" s="227"/>
      <c r="S636" s="227"/>
      <c r="T636" s="227"/>
      <c r="U636" s="227"/>
      <c r="V636" s="227"/>
      <c r="W636" s="227"/>
      <c r="X636" s="227"/>
      <c r="Y636" s="227"/>
      <c r="Z636" s="227"/>
      <c r="AA636" s="227"/>
      <c r="AB636" s="227"/>
      <c r="AC636" s="227"/>
      <c r="AD636" s="227"/>
      <c r="AE636" s="227"/>
      <c r="AF636" s="227"/>
      <c r="AG636" s="227"/>
      <c r="AH636" s="227"/>
      <c r="AI636" s="227"/>
      <c r="AJ636" s="227"/>
      <c r="AK636" s="227"/>
      <c r="AL636" s="227"/>
      <c r="AM636" s="227"/>
      <c r="AN636" s="227"/>
      <c r="AO636" s="227"/>
      <c r="AP636" s="227"/>
      <c r="AQ636" s="227"/>
      <c r="AR636" s="227"/>
      <c r="AS636" s="227"/>
      <c r="AT636" s="227"/>
      <c r="AU636" s="227"/>
      <c r="AV636" s="227"/>
      <c r="AW636" s="227"/>
      <c r="AX636" s="227"/>
      <c r="AY636" s="227"/>
      <c r="AZ636" s="227"/>
      <c r="BA636" s="227"/>
      <c r="BB636" s="227"/>
      <c r="BC636" s="227"/>
      <c r="BD636" s="227"/>
      <c r="BE636" s="227"/>
      <c r="BF636" s="227"/>
      <c r="BG636" s="227"/>
      <c r="BH636" s="227"/>
      <c r="BI636" s="227"/>
      <c r="BJ636" s="227"/>
      <c r="BK636" s="227"/>
      <c r="BL636" s="227"/>
      <c r="BM636" s="228">
        <v>1</v>
      </c>
    </row>
    <row r="637" spans="1:65">
      <c r="A637" s="29"/>
      <c r="B637" s="19">
        <v>1</v>
      </c>
      <c r="C637" s="9">
        <v>2</v>
      </c>
      <c r="D637" s="229">
        <v>95.8</v>
      </c>
      <c r="E637" s="226"/>
      <c r="F637" s="227"/>
      <c r="G637" s="227"/>
      <c r="H637" s="227"/>
      <c r="I637" s="227"/>
      <c r="J637" s="227"/>
      <c r="K637" s="227"/>
      <c r="L637" s="227"/>
      <c r="M637" s="227"/>
      <c r="N637" s="227"/>
      <c r="O637" s="227"/>
      <c r="P637" s="227"/>
      <c r="Q637" s="227"/>
      <c r="R637" s="227"/>
      <c r="S637" s="227"/>
      <c r="T637" s="227"/>
      <c r="U637" s="227"/>
      <c r="V637" s="227"/>
      <c r="W637" s="227"/>
      <c r="X637" s="227"/>
      <c r="Y637" s="227"/>
      <c r="Z637" s="227"/>
      <c r="AA637" s="227"/>
      <c r="AB637" s="227"/>
      <c r="AC637" s="227"/>
      <c r="AD637" s="227"/>
      <c r="AE637" s="227"/>
      <c r="AF637" s="227"/>
      <c r="AG637" s="227"/>
      <c r="AH637" s="227"/>
      <c r="AI637" s="227"/>
      <c r="AJ637" s="227"/>
      <c r="AK637" s="227"/>
      <c r="AL637" s="227"/>
      <c r="AM637" s="227"/>
      <c r="AN637" s="227"/>
      <c r="AO637" s="227"/>
      <c r="AP637" s="227"/>
      <c r="AQ637" s="227"/>
      <c r="AR637" s="227"/>
      <c r="AS637" s="227"/>
      <c r="AT637" s="227"/>
      <c r="AU637" s="227"/>
      <c r="AV637" s="227"/>
      <c r="AW637" s="227"/>
      <c r="AX637" s="227"/>
      <c r="AY637" s="227"/>
      <c r="AZ637" s="227"/>
      <c r="BA637" s="227"/>
      <c r="BB637" s="227"/>
      <c r="BC637" s="227"/>
      <c r="BD637" s="227"/>
      <c r="BE637" s="227"/>
      <c r="BF637" s="227"/>
      <c r="BG637" s="227"/>
      <c r="BH637" s="227"/>
      <c r="BI637" s="227"/>
      <c r="BJ637" s="227"/>
      <c r="BK637" s="227"/>
      <c r="BL637" s="227"/>
      <c r="BM637" s="228">
        <v>29</v>
      </c>
    </row>
    <row r="638" spans="1:65">
      <c r="A638" s="29"/>
      <c r="B638" s="20" t="s">
        <v>254</v>
      </c>
      <c r="C638" s="12"/>
      <c r="D638" s="233">
        <v>96</v>
      </c>
      <c r="E638" s="226"/>
      <c r="F638" s="227"/>
      <c r="G638" s="227"/>
      <c r="H638" s="227"/>
      <c r="I638" s="227"/>
      <c r="J638" s="227"/>
      <c r="K638" s="227"/>
      <c r="L638" s="227"/>
      <c r="M638" s="227"/>
      <c r="N638" s="227"/>
      <c r="O638" s="227"/>
      <c r="P638" s="227"/>
      <c r="Q638" s="227"/>
      <c r="R638" s="227"/>
      <c r="S638" s="227"/>
      <c r="T638" s="227"/>
      <c r="U638" s="227"/>
      <c r="V638" s="227"/>
      <c r="W638" s="227"/>
      <c r="X638" s="227"/>
      <c r="Y638" s="227"/>
      <c r="Z638" s="227"/>
      <c r="AA638" s="227"/>
      <c r="AB638" s="227"/>
      <c r="AC638" s="227"/>
      <c r="AD638" s="227"/>
      <c r="AE638" s="227"/>
      <c r="AF638" s="227"/>
      <c r="AG638" s="227"/>
      <c r="AH638" s="227"/>
      <c r="AI638" s="227"/>
      <c r="AJ638" s="227"/>
      <c r="AK638" s="227"/>
      <c r="AL638" s="227"/>
      <c r="AM638" s="227"/>
      <c r="AN638" s="227"/>
      <c r="AO638" s="227"/>
      <c r="AP638" s="227"/>
      <c r="AQ638" s="227"/>
      <c r="AR638" s="227"/>
      <c r="AS638" s="227"/>
      <c r="AT638" s="227"/>
      <c r="AU638" s="227"/>
      <c r="AV638" s="227"/>
      <c r="AW638" s="227"/>
      <c r="AX638" s="227"/>
      <c r="AY638" s="227"/>
      <c r="AZ638" s="227"/>
      <c r="BA638" s="227"/>
      <c r="BB638" s="227"/>
      <c r="BC638" s="227"/>
      <c r="BD638" s="227"/>
      <c r="BE638" s="227"/>
      <c r="BF638" s="227"/>
      <c r="BG638" s="227"/>
      <c r="BH638" s="227"/>
      <c r="BI638" s="227"/>
      <c r="BJ638" s="227"/>
      <c r="BK638" s="227"/>
      <c r="BL638" s="227"/>
      <c r="BM638" s="228">
        <v>16</v>
      </c>
    </row>
    <row r="639" spans="1:65">
      <c r="A639" s="29"/>
      <c r="B639" s="3" t="s">
        <v>255</v>
      </c>
      <c r="C639" s="28"/>
      <c r="D639" s="229">
        <v>96</v>
      </c>
      <c r="E639" s="226"/>
      <c r="F639" s="227"/>
      <c r="G639" s="227"/>
      <c r="H639" s="227"/>
      <c r="I639" s="227"/>
      <c r="J639" s="227"/>
      <c r="K639" s="227"/>
      <c r="L639" s="227"/>
      <c r="M639" s="227"/>
      <c r="N639" s="227"/>
      <c r="O639" s="227"/>
      <c r="P639" s="227"/>
      <c r="Q639" s="227"/>
      <c r="R639" s="227"/>
      <c r="S639" s="227"/>
      <c r="T639" s="227"/>
      <c r="U639" s="227"/>
      <c r="V639" s="227"/>
      <c r="W639" s="227"/>
      <c r="X639" s="227"/>
      <c r="Y639" s="227"/>
      <c r="Z639" s="227"/>
      <c r="AA639" s="227"/>
      <c r="AB639" s="227"/>
      <c r="AC639" s="227"/>
      <c r="AD639" s="227"/>
      <c r="AE639" s="227"/>
      <c r="AF639" s="227"/>
      <c r="AG639" s="227"/>
      <c r="AH639" s="227"/>
      <c r="AI639" s="227"/>
      <c r="AJ639" s="227"/>
      <c r="AK639" s="227"/>
      <c r="AL639" s="227"/>
      <c r="AM639" s="227"/>
      <c r="AN639" s="227"/>
      <c r="AO639" s="227"/>
      <c r="AP639" s="227"/>
      <c r="AQ639" s="227"/>
      <c r="AR639" s="227"/>
      <c r="AS639" s="227"/>
      <c r="AT639" s="227"/>
      <c r="AU639" s="227"/>
      <c r="AV639" s="227"/>
      <c r="AW639" s="227"/>
      <c r="AX639" s="227"/>
      <c r="AY639" s="227"/>
      <c r="AZ639" s="227"/>
      <c r="BA639" s="227"/>
      <c r="BB639" s="227"/>
      <c r="BC639" s="227"/>
      <c r="BD639" s="227"/>
      <c r="BE639" s="227"/>
      <c r="BF639" s="227"/>
      <c r="BG639" s="227"/>
      <c r="BH639" s="227"/>
      <c r="BI639" s="227"/>
      <c r="BJ639" s="227"/>
      <c r="BK639" s="227"/>
      <c r="BL639" s="227"/>
      <c r="BM639" s="228">
        <v>96</v>
      </c>
    </row>
    <row r="640" spans="1:65">
      <c r="A640" s="29"/>
      <c r="B640" s="3" t="s">
        <v>256</v>
      </c>
      <c r="C640" s="28"/>
      <c r="D640" s="229">
        <v>0.28284271247462306</v>
      </c>
      <c r="E640" s="226"/>
      <c r="F640" s="227"/>
      <c r="G640" s="227"/>
      <c r="H640" s="227"/>
      <c r="I640" s="227"/>
      <c r="J640" s="227"/>
      <c r="K640" s="227"/>
      <c r="L640" s="227"/>
      <c r="M640" s="227"/>
      <c r="N640" s="227"/>
      <c r="O640" s="227"/>
      <c r="P640" s="227"/>
      <c r="Q640" s="227"/>
      <c r="R640" s="227"/>
      <c r="S640" s="227"/>
      <c r="T640" s="227"/>
      <c r="U640" s="227"/>
      <c r="V640" s="227"/>
      <c r="W640" s="227"/>
      <c r="X640" s="227"/>
      <c r="Y640" s="227"/>
      <c r="Z640" s="227"/>
      <c r="AA640" s="227"/>
      <c r="AB640" s="227"/>
      <c r="AC640" s="227"/>
      <c r="AD640" s="227"/>
      <c r="AE640" s="227"/>
      <c r="AF640" s="227"/>
      <c r="AG640" s="227"/>
      <c r="AH640" s="227"/>
      <c r="AI640" s="227"/>
      <c r="AJ640" s="227"/>
      <c r="AK640" s="227"/>
      <c r="AL640" s="227"/>
      <c r="AM640" s="227"/>
      <c r="AN640" s="227"/>
      <c r="AO640" s="227"/>
      <c r="AP640" s="227"/>
      <c r="AQ640" s="227"/>
      <c r="AR640" s="227"/>
      <c r="AS640" s="227"/>
      <c r="AT640" s="227"/>
      <c r="AU640" s="227"/>
      <c r="AV640" s="227"/>
      <c r="AW640" s="227"/>
      <c r="AX640" s="227"/>
      <c r="AY640" s="227"/>
      <c r="AZ640" s="227"/>
      <c r="BA640" s="227"/>
      <c r="BB640" s="227"/>
      <c r="BC640" s="227"/>
      <c r="BD640" s="227"/>
      <c r="BE640" s="227"/>
      <c r="BF640" s="227"/>
      <c r="BG640" s="227"/>
      <c r="BH640" s="227"/>
      <c r="BI640" s="227"/>
      <c r="BJ640" s="227"/>
      <c r="BK640" s="227"/>
      <c r="BL640" s="227"/>
      <c r="BM640" s="228">
        <v>35</v>
      </c>
    </row>
    <row r="641" spans="1:65">
      <c r="A641" s="29"/>
      <c r="B641" s="3" t="s">
        <v>86</v>
      </c>
      <c r="C641" s="28"/>
      <c r="D641" s="13">
        <v>2.9462782549439901E-3</v>
      </c>
      <c r="E641" s="15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29"/>
      <c r="B642" s="3" t="s">
        <v>257</v>
      </c>
      <c r="C642" s="28"/>
      <c r="D642" s="13">
        <v>0</v>
      </c>
      <c r="E642" s="15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A643" s="29"/>
      <c r="B643" s="45" t="s">
        <v>258</v>
      </c>
      <c r="C643" s="46"/>
      <c r="D643" s="44" t="s">
        <v>259</v>
      </c>
      <c r="E643" s="15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B644" s="30"/>
      <c r="C644" s="20"/>
      <c r="D644" s="20"/>
      <c r="BM644" s="55"/>
    </row>
    <row r="645" spans="1:65" ht="15">
      <c r="B645" s="8" t="s">
        <v>598</v>
      </c>
      <c r="BM645" s="27" t="s">
        <v>275</v>
      </c>
    </row>
    <row r="646" spans="1:65" ht="15">
      <c r="A646" s="24" t="s">
        <v>35</v>
      </c>
      <c r="B646" s="18" t="s">
        <v>108</v>
      </c>
      <c r="C646" s="15" t="s">
        <v>109</v>
      </c>
      <c r="D646" s="16" t="s">
        <v>295</v>
      </c>
      <c r="E646" s="15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7">
        <v>1</v>
      </c>
    </row>
    <row r="647" spans="1:65">
      <c r="A647" s="29"/>
      <c r="B647" s="19" t="s">
        <v>225</v>
      </c>
      <c r="C647" s="9" t="s">
        <v>225</v>
      </c>
      <c r="D647" s="10" t="s">
        <v>110</v>
      </c>
      <c r="E647" s="15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7" t="s">
        <v>3</v>
      </c>
    </row>
    <row r="648" spans="1:65">
      <c r="A648" s="29"/>
      <c r="B648" s="19"/>
      <c r="C648" s="9"/>
      <c r="D648" s="10" t="s">
        <v>304</v>
      </c>
      <c r="E648" s="15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7">
        <v>1</v>
      </c>
    </row>
    <row r="649" spans="1:65">
      <c r="A649" s="29"/>
      <c r="B649" s="19"/>
      <c r="C649" s="9"/>
      <c r="D649" s="25"/>
      <c r="E649" s="15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7">
        <v>1</v>
      </c>
    </row>
    <row r="650" spans="1:65">
      <c r="A650" s="29"/>
      <c r="B650" s="18">
        <v>1</v>
      </c>
      <c r="C650" s="14">
        <v>1</v>
      </c>
      <c r="D650" s="213">
        <v>9.5</v>
      </c>
      <c r="E650" s="216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  <c r="AA650" s="217"/>
      <c r="AB650" s="217"/>
      <c r="AC650" s="217"/>
      <c r="AD650" s="217"/>
      <c r="AE650" s="217"/>
      <c r="AF650" s="217"/>
      <c r="AG650" s="217"/>
      <c r="AH650" s="217"/>
      <c r="AI650" s="217"/>
      <c r="AJ650" s="217"/>
      <c r="AK650" s="217"/>
      <c r="AL650" s="217"/>
      <c r="AM650" s="217"/>
      <c r="AN650" s="217"/>
      <c r="AO650" s="217"/>
      <c r="AP650" s="217"/>
      <c r="AQ650" s="217"/>
      <c r="AR650" s="217"/>
      <c r="AS650" s="217"/>
      <c r="AT650" s="217"/>
      <c r="AU650" s="217"/>
      <c r="AV650" s="217"/>
      <c r="AW650" s="217"/>
      <c r="AX650" s="217"/>
      <c r="AY650" s="217"/>
      <c r="AZ650" s="217"/>
      <c r="BA650" s="217"/>
      <c r="BB650" s="217"/>
      <c r="BC650" s="217"/>
      <c r="BD650" s="217"/>
      <c r="BE650" s="217"/>
      <c r="BF650" s="217"/>
      <c r="BG650" s="217"/>
      <c r="BH650" s="217"/>
      <c r="BI650" s="217"/>
      <c r="BJ650" s="217"/>
      <c r="BK650" s="217"/>
      <c r="BL650" s="217"/>
      <c r="BM650" s="218">
        <v>1</v>
      </c>
    </row>
    <row r="651" spans="1:65">
      <c r="A651" s="29"/>
      <c r="B651" s="19">
        <v>1</v>
      </c>
      <c r="C651" s="9">
        <v>2</v>
      </c>
      <c r="D651" s="219">
        <v>10.5</v>
      </c>
      <c r="E651" s="216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  <c r="AA651" s="217"/>
      <c r="AB651" s="217"/>
      <c r="AC651" s="217"/>
      <c r="AD651" s="217"/>
      <c r="AE651" s="217"/>
      <c r="AF651" s="217"/>
      <c r="AG651" s="217"/>
      <c r="AH651" s="217"/>
      <c r="AI651" s="217"/>
      <c r="AJ651" s="217"/>
      <c r="AK651" s="217"/>
      <c r="AL651" s="217"/>
      <c r="AM651" s="217"/>
      <c r="AN651" s="217"/>
      <c r="AO651" s="217"/>
      <c r="AP651" s="217"/>
      <c r="AQ651" s="217"/>
      <c r="AR651" s="217"/>
      <c r="AS651" s="217"/>
      <c r="AT651" s="217"/>
      <c r="AU651" s="217"/>
      <c r="AV651" s="217"/>
      <c r="AW651" s="217"/>
      <c r="AX651" s="217"/>
      <c r="AY651" s="217"/>
      <c r="AZ651" s="217"/>
      <c r="BA651" s="217"/>
      <c r="BB651" s="217"/>
      <c r="BC651" s="217"/>
      <c r="BD651" s="217"/>
      <c r="BE651" s="217"/>
      <c r="BF651" s="217"/>
      <c r="BG651" s="217"/>
      <c r="BH651" s="217"/>
      <c r="BI651" s="217"/>
      <c r="BJ651" s="217"/>
      <c r="BK651" s="217"/>
      <c r="BL651" s="217"/>
      <c r="BM651" s="218">
        <v>30</v>
      </c>
    </row>
    <row r="652" spans="1:65">
      <c r="A652" s="29"/>
      <c r="B652" s="20" t="s">
        <v>254</v>
      </c>
      <c r="C652" s="12"/>
      <c r="D652" s="223">
        <v>10</v>
      </c>
      <c r="E652" s="216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  <c r="AA652" s="217"/>
      <c r="AB652" s="217"/>
      <c r="AC652" s="217"/>
      <c r="AD652" s="217"/>
      <c r="AE652" s="217"/>
      <c r="AF652" s="217"/>
      <c r="AG652" s="217"/>
      <c r="AH652" s="217"/>
      <c r="AI652" s="217"/>
      <c r="AJ652" s="217"/>
      <c r="AK652" s="217"/>
      <c r="AL652" s="217"/>
      <c r="AM652" s="217"/>
      <c r="AN652" s="217"/>
      <c r="AO652" s="217"/>
      <c r="AP652" s="217"/>
      <c r="AQ652" s="217"/>
      <c r="AR652" s="217"/>
      <c r="AS652" s="217"/>
      <c r="AT652" s="217"/>
      <c r="AU652" s="217"/>
      <c r="AV652" s="217"/>
      <c r="AW652" s="217"/>
      <c r="AX652" s="217"/>
      <c r="AY652" s="217"/>
      <c r="AZ652" s="217"/>
      <c r="BA652" s="217"/>
      <c r="BB652" s="217"/>
      <c r="BC652" s="217"/>
      <c r="BD652" s="217"/>
      <c r="BE652" s="217"/>
      <c r="BF652" s="217"/>
      <c r="BG652" s="217"/>
      <c r="BH652" s="217"/>
      <c r="BI652" s="217"/>
      <c r="BJ652" s="217"/>
      <c r="BK652" s="217"/>
      <c r="BL652" s="217"/>
      <c r="BM652" s="218">
        <v>16</v>
      </c>
    </row>
    <row r="653" spans="1:65">
      <c r="A653" s="29"/>
      <c r="B653" s="3" t="s">
        <v>255</v>
      </c>
      <c r="C653" s="28"/>
      <c r="D653" s="219">
        <v>10</v>
      </c>
      <c r="E653" s="216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  <c r="AA653" s="217"/>
      <c r="AB653" s="217"/>
      <c r="AC653" s="217"/>
      <c r="AD653" s="217"/>
      <c r="AE653" s="217"/>
      <c r="AF653" s="217"/>
      <c r="AG653" s="217"/>
      <c r="AH653" s="217"/>
      <c r="AI653" s="217"/>
      <c r="AJ653" s="217"/>
      <c r="AK653" s="217"/>
      <c r="AL653" s="217"/>
      <c r="AM653" s="217"/>
      <c r="AN653" s="217"/>
      <c r="AO653" s="217"/>
      <c r="AP653" s="217"/>
      <c r="AQ653" s="217"/>
      <c r="AR653" s="217"/>
      <c r="AS653" s="217"/>
      <c r="AT653" s="217"/>
      <c r="AU653" s="217"/>
      <c r="AV653" s="217"/>
      <c r="AW653" s="217"/>
      <c r="AX653" s="217"/>
      <c r="AY653" s="217"/>
      <c r="AZ653" s="217"/>
      <c r="BA653" s="217"/>
      <c r="BB653" s="217"/>
      <c r="BC653" s="217"/>
      <c r="BD653" s="217"/>
      <c r="BE653" s="217"/>
      <c r="BF653" s="217"/>
      <c r="BG653" s="217"/>
      <c r="BH653" s="217"/>
      <c r="BI653" s="217"/>
      <c r="BJ653" s="217"/>
      <c r="BK653" s="217"/>
      <c r="BL653" s="217"/>
      <c r="BM653" s="218">
        <v>10</v>
      </c>
    </row>
    <row r="654" spans="1:65">
      <c r="A654" s="29"/>
      <c r="B654" s="3" t="s">
        <v>256</v>
      </c>
      <c r="C654" s="28"/>
      <c r="D654" s="219">
        <v>0.70710678118654757</v>
      </c>
      <c r="E654" s="216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  <c r="AA654" s="217"/>
      <c r="AB654" s="217"/>
      <c r="AC654" s="217"/>
      <c r="AD654" s="217"/>
      <c r="AE654" s="217"/>
      <c r="AF654" s="217"/>
      <c r="AG654" s="217"/>
      <c r="AH654" s="217"/>
      <c r="AI654" s="217"/>
      <c r="AJ654" s="217"/>
      <c r="AK654" s="217"/>
      <c r="AL654" s="217"/>
      <c r="AM654" s="217"/>
      <c r="AN654" s="217"/>
      <c r="AO654" s="217"/>
      <c r="AP654" s="217"/>
      <c r="AQ654" s="217"/>
      <c r="AR654" s="217"/>
      <c r="AS654" s="217"/>
      <c r="AT654" s="217"/>
      <c r="AU654" s="217"/>
      <c r="AV654" s="217"/>
      <c r="AW654" s="217"/>
      <c r="AX654" s="217"/>
      <c r="AY654" s="217"/>
      <c r="AZ654" s="217"/>
      <c r="BA654" s="217"/>
      <c r="BB654" s="217"/>
      <c r="BC654" s="217"/>
      <c r="BD654" s="217"/>
      <c r="BE654" s="217"/>
      <c r="BF654" s="217"/>
      <c r="BG654" s="217"/>
      <c r="BH654" s="217"/>
      <c r="BI654" s="217"/>
      <c r="BJ654" s="217"/>
      <c r="BK654" s="217"/>
      <c r="BL654" s="217"/>
      <c r="BM654" s="218">
        <v>36</v>
      </c>
    </row>
    <row r="655" spans="1:65">
      <c r="A655" s="29"/>
      <c r="B655" s="3" t="s">
        <v>86</v>
      </c>
      <c r="C655" s="28"/>
      <c r="D655" s="13">
        <v>7.0710678118654752E-2</v>
      </c>
      <c r="E655" s="15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29"/>
      <c r="B656" s="3" t="s">
        <v>257</v>
      </c>
      <c r="C656" s="28"/>
      <c r="D656" s="13">
        <v>0</v>
      </c>
      <c r="E656" s="15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29"/>
      <c r="B657" s="45" t="s">
        <v>258</v>
      </c>
      <c r="C657" s="46"/>
      <c r="D657" s="44" t="s">
        <v>259</v>
      </c>
      <c r="E657" s="15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B658" s="30"/>
      <c r="C658" s="20"/>
      <c r="D658" s="20"/>
      <c r="BM658" s="55"/>
    </row>
    <row r="659" spans="1:65" ht="15">
      <c r="B659" s="8" t="s">
        <v>599</v>
      </c>
      <c r="BM659" s="27" t="s">
        <v>275</v>
      </c>
    </row>
    <row r="660" spans="1:65" ht="15">
      <c r="A660" s="24" t="s">
        <v>38</v>
      </c>
      <c r="B660" s="18" t="s">
        <v>108</v>
      </c>
      <c r="C660" s="15" t="s">
        <v>109</v>
      </c>
      <c r="D660" s="16" t="s">
        <v>295</v>
      </c>
      <c r="E660" s="15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7">
        <v>1</v>
      </c>
    </row>
    <row r="661" spans="1:65">
      <c r="A661" s="29"/>
      <c r="B661" s="19" t="s">
        <v>225</v>
      </c>
      <c r="C661" s="9" t="s">
        <v>225</v>
      </c>
      <c r="D661" s="10" t="s">
        <v>110</v>
      </c>
      <c r="E661" s="15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7" t="s">
        <v>3</v>
      </c>
    </row>
    <row r="662" spans="1:65">
      <c r="A662" s="29"/>
      <c r="B662" s="19"/>
      <c r="C662" s="9"/>
      <c r="D662" s="10" t="s">
        <v>304</v>
      </c>
      <c r="E662" s="15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7">
        <v>1</v>
      </c>
    </row>
    <row r="663" spans="1:65">
      <c r="A663" s="29"/>
      <c r="B663" s="19"/>
      <c r="C663" s="9"/>
      <c r="D663" s="25"/>
      <c r="E663" s="15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7">
        <v>1</v>
      </c>
    </row>
    <row r="664" spans="1:65">
      <c r="A664" s="29"/>
      <c r="B664" s="18">
        <v>1</v>
      </c>
      <c r="C664" s="14">
        <v>1</v>
      </c>
      <c r="D664" s="213">
        <v>24.3</v>
      </c>
      <c r="E664" s="216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  <c r="AA664" s="217"/>
      <c r="AB664" s="217"/>
      <c r="AC664" s="217"/>
      <c r="AD664" s="217"/>
      <c r="AE664" s="217"/>
      <c r="AF664" s="217"/>
      <c r="AG664" s="217"/>
      <c r="AH664" s="217"/>
      <c r="AI664" s="217"/>
      <c r="AJ664" s="217"/>
      <c r="AK664" s="217"/>
      <c r="AL664" s="217"/>
      <c r="AM664" s="217"/>
      <c r="AN664" s="217"/>
      <c r="AO664" s="217"/>
      <c r="AP664" s="217"/>
      <c r="AQ664" s="217"/>
      <c r="AR664" s="217"/>
      <c r="AS664" s="217"/>
      <c r="AT664" s="217"/>
      <c r="AU664" s="217"/>
      <c r="AV664" s="217"/>
      <c r="AW664" s="217"/>
      <c r="AX664" s="217"/>
      <c r="AY664" s="217"/>
      <c r="AZ664" s="217"/>
      <c r="BA664" s="217"/>
      <c r="BB664" s="217"/>
      <c r="BC664" s="217"/>
      <c r="BD664" s="217"/>
      <c r="BE664" s="217"/>
      <c r="BF664" s="217"/>
      <c r="BG664" s="217"/>
      <c r="BH664" s="217"/>
      <c r="BI664" s="217"/>
      <c r="BJ664" s="217"/>
      <c r="BK664" s="217"/>
      <c r="BL664" s="217"/>
      <c r="BM664" s="218">
        <v>1</v>
      </c>
    </row>
    <row r="665" spans="1:65">
      <c r="A665" s="29"/>
      <c r="B665" s="19">
        <v>1</v>
      </c>
      <c r="C665" s="9">
        <v>2</v>
      </c>
      <c r="D665" s="219">
        <v>25.3</v>
      </c>
      <c r="E665" s="216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  <c r="AA665" s="217"/>
      <c r="AB665" s="217"/>
      <c r="AC665" s="217"/>
      <c r="AD665" s="217"/>
      <c r="AE665" s="217"/>
      <c r="AF665" s="217"/>
      <c r="AG665" s="217"/>
      <c r="AH665" s="217"/>
      <c r="AI665" s="217"/>
      <c r="AJ665" s="217"/>
      <c r="AK665" s="217"/>
      <c r="AL665" s="217"/>
      <c r="AM665" s="217"/>
      <c r="AN665" s="217"/>
      <c r="AO665" s="217"/>
      <c r="AP665" s="217"/>
      <c r="AQ665" s="217"/>
      <c r="AR665" s="217"/>
      <c r="AS665" s="217"/>
      <c r="AT665" s="217"/>
      <c r="AU665" s="217"/>
      <c r="AV665" s="217"/>
      <c r="AW665" s="217"/>
      <c r="AX665" s="217"/>
      <c r="AY665" s="217"/>
      <c r="AZ665" s="217"/>
      <c r="BA665" s="217"/>
      <c r="BB665" s="217"/>
      <c r="BC665" s="217"/>
      <c r="BD665" s="217"/>
      <c r="BE665" s="217"/>
      <c r="BF665" s="217"/>
      <c r="BG665" s="217"/>
      <c r="BH665" s="217"/>
      <c r="BI665" s="217"/>
      <c r="BJ665" s="217"/>
      <c r="BK665" s="217"/>
      <c r="BL665" s="217"/>
      <c r="BM665" s="218">
        <v>31</v>
      </c>
    </row>
    <row r="666" spans="1:65">
      <c r="A666" s="29"/>
      <c r="B666" s="20" t="s">
        <v>254</v>
      </c>
      <c r="C666" s="12"/>
      <c r="D666" s="223">
        <v>24.8</v>
      </c>
      <c r="E666" s="216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  <c r="AA666" s="217"/>
      <c r="AB666" s="217"/>
      <c r="AC666" s="217"/>
      <c r="AD666" s="217"/>
      <c r="AE666" s="217"/>
      <c r="AF666" s="217"/>
      <c r="AG666" s="217"/>
      <c r="AH666" s="217"/>
      <c r="AI666" s="217"/>
      <c r="AJ666" s="217"/>
      <c r="AK666" s="217"/>
      <c r="AL666" s="217"/>
      <c r="AM666" s="217"/>
      <c r="AN666" s="217"/>
      <c r="AO666" s="217"/>
      <c r="AP666" s="217"/>
      <c r="AQ666" s="217"/>
      <c r="AR666" s="217"/>
      <c r="AS666" s="217"/>
      <c r="AT666" s="217"/>
      <c r="AU666" s="217"/>
      <c r="AV666" s="217"/>
      <c r="AW666" s="217"/>
      <c r="AX666" s="217"/>
      <c r="AY666" s="217"/>
      <c r="AZ666" s="217"/>
      <c r="BA666" s="217"/>
      <c r="BB666" s="217"/>
      <c r="BC666" s="217"/>
      <c r="BD666" s="217"/>
      <c r="BE666" s="217"/>
      <c r="BF666" s="217"/>
      <c r="BG666" s="217"/>
      <c r="BH666" s="217"/>
      <c r="BI666" s="217"/>
      <c r="BJ666" s="217"/>
      <c r="BK666" s="217"/>
      <c r="BL666" s="217"/>
      <c r="BM666" s="218">
        <v>16</v>
      </c>
    </row>
    <row r="667" spans="1:65">
      <c r="A667" s="29"/>
      <c r="B667" s="3" t="s">
        <v>255</v>
      </c>
      <c r="C667" s="28"/>
      <c r="D667" s="219">
        <v>24.8</v>
      </c>
      <c r="E667" s="216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  <c r="AA667" s="217"/>
      <c r="AB667" s="217"/>
      <c r="AC667" s="217"/>
      <c r="AD667" s="217"/>
      <c r="AE667" s="217"/>
      <c r="AF667" s="217"/>
      <c r="AG667" s="217"/>
      <c r="AH667" s="217"/>
      <c r="AI667" s="217"/>
      <c r="AJ667" s="217"/>
      <c r="AK667" s="217"/>
      <c r="AL667" s="217"/>
      <c r="AM667" s="217"/>
      <c r="AN667" s="217"/>
      <c r="AO667" s="217"/>
      <c r="AP667" s="217"/>
      <c r="AQ667" s="217"/>
      <c r="AR667" s="217"/>
      <c r="AS667" s="217"/>
      <c r="AT667" s="217"/>
      <c r="AU667" s="217"/>
      <c r="AV667" s="217"/>
      <c r="AW667" s="217"/>
      <c r="AX667" s="217"/>
      <c r="AY667" s="217"/>
      <c r="AZ667" s="217"/>
      <c r="BA667" s="217"/>
      <c r="BB667" s="217"/>
      <c r="BC667" s="217"/>
      <c r="BD667" s="217"/>
      <c r="BE667" s="217"/>
      <c r="BF667" s="217"/>
      <c r="BG667" s="217"/>
      <c r="BH667" s="217"/>
      <c r="BI667" s="217"/>
      <c r="BJ667" s="217"/>
      <c r="BK667" s="217"/>
      <c r="BL667" s="217"/>
      <c r="BM667" s="218">
        <v>24.8</v>
      </c>
    </row>
    <row r="668" spans="1:65">
      <c r="A668" s="29"/>
      <c r="B668" s="3" t="s">
        <v>256</v>
      </c>
      <c r="C668" s="28"/>
      <c r="D668" s="219">
        <v>0.70710678118654757</v>
      </c>
      <c r="E668" s="216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  <c r="AA668" s="217"/>
      <c r="AB668" s="217"/>
      <c r="AC668" s="217"/>
      <c r="AD668" s="217"/>
      <c r="AE668" s="217"/>
      <c r="AF668" s="217"/>
      <c r="AG668" s="217"/>
      <c r="AH668" s="217"/>
      <c r="AI668" s="217"/>
      <c r="AJ668" s="217"/>
      <c r="AK668" s="217"/>
      <c r="AL668" s="217"/>
      <c r="AM668" s="217"/>
      <c r="AN668" s="217"/>
      <c r="AO668" s="217"/>
      <c r="AP668" s="217"/>
      <c r="AQ668" s="217"/>
      <c r="AR668" s="217"/>
      <c r="AS668" s="217"/>
      <c r="AT668" s="217"/>
      <c r="AU668" s="217"/>
      <c r="AV668" s="217"/>
      <c r="AW668" s="217"/>
      <c r="AX668" s="217"/>
      <c r="AY668" s="217"/>
      <c r="AZ668" s="217"/>
      <c r="BA668" s="217"/>
      <c r="BB668" s="217"/>
      <c r="BC668" s="217"/>
      <c r="BD668" s="217"/>
      <c r="BE668" s="217"/>
      <c r="BF668" s="217"/>
      <c r="BG668" s="217"/>
      <c r="BH668" s="217"/>
      <c r="BI668" s="217"/>
      <c r="BJ668" s="217"/>
      <c r="BK668" s="217"/>
      <c r="BL668" s="217"/>
      <c r="BM668" s="218">
        <v>37</v>
      </c>
    </row>
    <row r="669" spans="1:65">
      <c r="A669" s="29"/>
      <c r="B669" s="3" t="s">
        <v>86</v>
      </c>
      <c r="C669" s="28"/>
      <c r="D669" s="13">
        <v>2.8512370209134982E-2</v>
      </c>
      <c r="E669" s="15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A670" s="29"/>
      <c r="B670" s="3" t="s">
        <v>257</v>
      </c>
      <c r="C670" s="28"/>
      <c r="D670" s="13">
        <v>0</v>
      </c>
      <c r="E670" s="15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A671" s="29"/>
      <c r="B671" s="45" t="s">
        <v>258</v>
      </c>
      <c r="C671" s="46"/>
      <c r="D671" s="44" t="s">
        <v>259</v>
      </c>
      <c r="E671" s="15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B672" s="30"/>
      <c r="C672" s="20"/>
      <c r="D672" s="20"/>
      <c r="BM672" s="55"/>
    </row>
    <row r="673" spans="1:65" ht="15">
      <c r="B673" s="8" t="s">
        <v>600</v>
      </c>
      <c r="BM673" s="27" t="s">
        <v>275</v>
      </c>
    </row>
    <row r="674" spans="1:65" ht="15">
      <c r="A674" s="24" t="s">
        <v>41</v>
      </c>
      <c r="B674" s="18" t="s">
        <v>108</v>
      </c>
      <c r="C674" s="15" t="s">
        <v>109</v>
      </c>
      <c r="D674" s="16" t="s">
        <v>295</v>
      </c>
      <c r="E674" s="15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7">
        <v>1</v>
      </c>
    </row>
    <row r="675" spans="1:65">
      <c r="A675" s="29"/>
      <c r="B675" s="19" t="s">
        <v>225</v>
      </c>
      <c r="C675" s="9" t="s">
        <v>225</v>
      </c>
      <c r="D675" s="10" t="s">
        <v>110</v>
      </c>
      <c r="E675" s="15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7" t="s">
        <v>3</v>
      </c>
    </row>
    <row r="676" spans="1:65">
      <c r="A676" s="29"/>
      <c r="B676" s="19"/>
      <c r="C676" s="9"/>
      <c r="D676" s="10" t="s">
        <v>304</v>
      </c>
      <c r="E676" s="15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7">
        <v>2</v>
      </c>
    </row>
    <row r="677" spans="1:65">
      <c r="A677" s="29"/>
      <c r="B677" s="19"/>
      <c r="C677" s="9"/>
      <c r="D677" s="25"/>
      <c r="E677" s="15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7">
        <v>2</v>
      </c>
    </row>
    <row r="678" spans="1:65">
      <c r="A678" s="29"/>
      <c r="B678" s="18">
        <v>1</v>
      </c>
      <c r="C678" s="14">
        <v>1</v>
      </c>
      <c r="D678" s="21">
        <v>2.4700000000000002</v>
      </c>
      <c r="E678" s="15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7">
        <v>1</v>
      </c>
    </row>
    <row r="679" spans="1:65">
      <c r="A679" s="29"/>
      <c r="B679" s="19">
        <v>1</v>
      </c>
      <c r="C679" s="9">
        <v>2</v>
      </c>
      <c r="D679" s="11">
        <v>2.2799999999999998</v>
      </c>
      <c r="E679" s="15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7">
        <v>32</v>
      </c>
    </row>
    <row r="680" spans="1:65">
      <c r="A680" s="29"/>
      <c r="B680" s="20" t="s">
        <v>254</v>
      </c>
      <c r="C680" s="12"/>
      <c r="D680" s="22">
        <v>2.375</v>
      </c>
      <c r="E680" s="15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7">
        <v>16</v>
      </c>
    </row>
    <row r="681" spans="1:65">
      <c r="A681" s="29"/>
      <c r="B681" s="3" t="s">
        <v>255</v>
      </c>
      <c r="C681" s="28"/>
      <c r="D681" s="11">
        <v>2.375</v>
      </c>
      <c r="E681" s="15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7">
        <v>2.375</v>
      </c>
    </row>
    <row r="682" spans="1:65">
      <c r="A682" s="29"/>
      <c r="B682" s="3" t="s">
        <v>256</v>
      </c>
      <c r="C682" s="28"/>
      <c r="D682" s="23">
        <v>0.1343502884254443</v>
      </c>
      <c r="E682" s="15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7">
        <v>38</v>
      </c>
    </row>
    <row r="683" spans="1:65">
      <c r="A683" s="29"/>
      <c r="B683" s="3" t="s">
        <v>86</v>
      </c>
      <c r="C683" s="28"/>
      <c r="D683" s="13">
        <v>5.6568542494923914E-2</v>
      </c>
      <c r="E683" s="15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5"/>
    </row>
    <row r="684" spans="1:65">
      <c r="A684" s="29"/>
      <c r="B684" s="3" t="s">
        <v>257</v>
      </c>
      <c r="C684" s="28"/>
      <c r="D684" s="13">
        <v>0</v>
      </c>
      <c r="E684" s="15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5"/>
    </row>
    <row r="685" spans="1:65">
      <c r="A685" s="29"/>
      <c r="B685" s="45" t="s">
        <v>258</v>
      </c>
      <c r="C685" s="46"/>
      <c r="D685" s="44" t="s">
        <v>259</v>
      </c>
      <c r="E685" s="15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B686" s="30"/>
      <c r="C686" s="20"/>
      <c r="D686" s="20"/>
      <c r="BM686" s="55"/>
    </row>
    <row r="687" spans="1:65" ht="15">
      <c r="B687" s="8" t="s">
        <v>601</v>
      </c>
      <c r="BM687" s="27" t="s">
        <v>275</v>
      </c>
    </row>
    <row r="688" spans="1:65" ht="15">
      <c r="A688" s="24" t="s">
        <v>44</v>
      </c>
      <c r="B688" s="18" t="s">
        <v>108</v>
      </c>
      <c r="C688" s="15" t="s">
        <v>109</v>
      </c>
      <c r="D688" s="16" t="s">
        <v>295</v>
      </c>
      <c r="E688" s="15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7">
        <v>1</v>
      </c>
    </row>
    <row r="689" spans="1:65">
      <c r="A689" s="29"/>
      <c r="B689" s="19" t="s">
        <v>225</v>
      </c>
      <c r="C689" s="9" t="s">
        <v>225</v>
      </c>
      <c r="D689" s="10" t="s">
        <v>110</v>
      </c>
      <c r="E689" s="15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7" t="s">
        <v>3</v>
      </c>
    </row>
    <row r="690" spans="1:65">
      <c r="A690" s="29"/>
      <c r="B690" s="19"/>
      <c r="C690" s="9"/>
      <c r="D690" s="10" t="s">
        <v>304</v>
      </c>
      <c r="E690" s="15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7">
        <v>0</v>
      </c>
    </row>
    <row r="691" spans="1:65">
      <c r="A691" s="29"/>
      <c r="B691" s="19"/>
      <c r="C691" s="9"/>
      <c r="D691" s="25"/>
      <c r="E691" s="15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7">
        <v>0</v>
      </c>
    </row>
    <row r="692" spans="1:65">
      <c r="A692" s="29"/>
      <c r="B692" s="18">
        <v>1</v>
      </c>
      <c r="C692" s="14">
        <v>1</v>
      </c>
      <c r="D692" s="224">
        <v>305</v>
      </c>
      <c r="E692" s="226"/>
      <c r="F692" s="227"/>
      <c r="G692" s="227"/>
      <c r="H692" s="227"/>
      <c r="I692" s="227"/>
      <c r="J692" s="227"/>
      <c r="K692" s="227"/>
      <c r="L692" s="227"/>
      <c r="M692" s="227"/>
      <c r="N692" s="227"/>
      <c r="O692" s="227"/>
      <c r="P692" s="227"/>
      <c r="Q692" s="227"/>
      <c r="R692" s="227"/>
      <c r="S692" s="227"/>
      <c r="T692" s="227"/>
      <c r="U692" s="227"/>
      <c r="V692" s="227"/>
      <c r="W692" s="227"/>
      <c r="X692" s="227"/>
      <c r="Y692" s="227"/>
      <c r="Z692" s="227"/>
      <c r="AA692" s="227"/>
      <c r="AB692" s="227"/>
      <c r="AC692" s="227"/>
      <c r="AD692" s="227"/>
      <c r="AE692" s="227"/>
      <c r="AF692" s="227"/>
      <c r="AG692" s="227"/>
      <c r="AH692" s="227"/>
      <c r="AI692" s="227"/>
      <c r="AJ692" s="227"/>
      <c r="AK692" s="227"/>
      <c r="AL692" s="227"/>
      <c r="AM692" s="227"/>
      <c r="AN692" s="227"/>
      <c r="AO692" s="227"/>
      <c r="AP692" s="227"/>
      <c r="AQ692" s="227"/>
      <c r="AR692" s="227"/>
      <c r="AS692" s="227"/>
      <c r="AT692" s="227"/>
      <c r="AU692" s="227"/>
      <c r="AV692" s="227"/>
      <c r="AW692" s="227"/>
      <c r="AX692" s="227"/>
      <c r="AY692" s="227"/>
      <c r="AZ692" s="227"/>
      <c r="BA692" s="227"/>
      <c r="BB692" s="227"/>
      <c r="BC692" s="227"/>
      <c r="BD692" s="227"/>
      <c r="BE692" s="227"/>
      <c r="BF692" s="227"/>
      <c r="BG692" s="227"/>
      <c r="BH692" s="227"/>
      <c r="BI692" s="227"/>
      <c r="BJ692" s="227"/>
      <c r="BK692" s="227"/>
      <c r="BL692" s="227"/>
      <c r="BM692" s="228">
        <v>1</v>
      </c>
    </row>
    <row r="693" spans="1:65">
      <c r="A693" s="29"/>
      <c r="B693" s="19">
        <v>1</v>
      </c>
      <c r="C693" s="9">
        <v>2</v>
      </c>
      <c r="D693" s="229">
        <v>305</v>
      </c>
      <c r="E693" s="226"/>
      <c r="F693" s="227"/>
      <c r="G693" s="227"/>
      <c r="H693" s="227"/>
      <c r="I693" s="227"/>
      <c r="J693" s="227"/>
      <c r="K693" s="227"/>
      <c r="L693" s="227"/>
      <c r="M693" s="227"/>
      <c r="N693" s="227"/>
      <c r="O693" s="227"/>
      <c r="P693" s="227"/>
      <c r="Q693" s="227"/>
      <c r="R693" s="227"/>
      <c r="S693" s="227"/>
      <c r="T693" s="227"/>
      <c r="U693" s="227"/>
      <c r="V693" s="227"/>
      <c r="W693" s="227"/>
      <c r="X693" s="227"/>
      <c r="Y693" s="227"/>
      <c r="Z693" s="227"/>
      <c r="AA693" s="227"/>
      <c r="AB693" s="227"/>
      <c r="AC693" s="227"/>
      <c r="AD693" s="227"/>
      <c r="AE693" s="227"/>
      <c r="AF693" s="227"/>
      <c r="AG693" s="227"/>
      <c r="AH693" s="227"/>
      <c r="AI693" s="227"/>
      <c r="AJ693" s="227"/>
      <c r="AK693" s="227"/>
      <c r="AL693" s="227"/>
      <c r="AM693" s="227"/>
      <c r="AN693" s="227"/>
      <c r="AO693" s="227"/>
      <c r="AP693" s="227"/>
      <c r="AQ693" s="227"/>
      <c r="AR693" s="227"/>
      <c r="AS693" s="227"/>
      <c r="AT693" s="227"/>
      <c r="AU693" s="227"/>
      <c r="AV693" s="227"/>
      <c r="AW693" s="227"/>
      <c r="AX693" s="227"/>
      <c r="AY693" s="227"/>
      <c r="AZ693" s="227"/>
      <c r="BA693" s="227"/>
      <c r="BB693" s="227"/>
      <c r="BC693" s="227"/>
      <c r="BD693" s="227"/>
      <c r="BE693" s="227"/>
      <c r="BF693" s="227"/>
      <c r="BG693" s="227"/>
      <c r="BH693" s="227"/>
      <c r="BI693" s="227"/>
      <c r="BJ693" s="227"/>
      <c r="BK693" s="227"/>
      <c r="BL693" s="227"/>
      <c r="BM693" s="228">
        <v>33</v>
      </c>
    </row>
    <row r="694" spans="1:65">
      <c r="A694" s="29"/>
      <c r="B694" s="20" t="s">
        <v>254</v>
      </c>
      <c r="C694" s="12"/>
      <c r="D694" s="233">
        <v>305</v>
      </c>
      <c r="E694" s="226"/>
      <c r="F694" s="227"/>
      <c r="G694" s="227"/>
      <c r="H694" s="227"/>
      <c r="I694" s="227"/>
      <c r="J694" s="227"/>
      <c r="K694" s="227"/>
      <c r="L694" s="227"/>
      <c r="M694" s="227"/>
      <c r="N694" s="227"/>
      <c r="O694" s="227"/>
      <c r="P694" s="227"/>
      <c r="Q694" s="227"/>
      <c r="R694" s="227"/>
      <c r="S694" s="227"/>
      <c r="T694" s="227"/>
      <c r="U694" s="227"/>
      <c r="V694" s="227"/>
      <c r="W694" s="227"/>
      <c r="X694" s="227"/>
      <c r="Y694" s="227"/>
      <c r="Z694" s="227"/>
      <c r="AA694" s="227"/>
      <c r="AB694" s="227"/>
      <c r="AC694" s="227"/>
      <c r="AD694" s="227"/>
      <c r="AE694" s="227"/>
      <c r="AF694" s="227"/>
      <c r="AG694" s="227"/>
      <c r="AH694" s="227"/>
      <c r="AI694" s="227"/>
      <c r="AJ694" s="227"/>
      <c r="AK694" s="227"/>
      <c r="AL694" s="227"/>
      <c r="AM694" s="227"/>
      <c r="AN694" s="227"/>
      <c r="AO694" s="227"/>
      <c r="AP694" s="227"/>
      <c r="AQ694" s="227"/>
      <c r="AR694" s="227"/>
      <c r="AS694" s="227"/>
      <c r="AT694" s="227"/>
      <c r="AU694" s="227"/>
      <c r="AV694" s="227"/>
      <c r="AW694" s="227"/>
      <c r="AX694" s="227"/>
      <c r="AY694" s="227"/>
      <c r="AZ694" s="227"/>
      <c r="BA694" s="227"/>
      <c r="BB694" s="227"/>
      <c r="BC694" s="227"/>
      <c r="BD694" s="227"/>
      <c r="BE694" s="227"/>
      <c r="BF694" s="227"/>
      <c r="BG694" s="227"/>
      <c r="BH694" s="227"/>
      <c r="BI694" s="227"/>
      <c r="BJ694" s="227"/>
      <c r="BK694" s="227"/>
      <c r="BL694" s="227"/>
      <c r="BM694" s="228">
        <v>16</v>
      </c>
    </row>
    <row r="695" spans="1:65">
      <c r="A695" s="29"/>
      <c r="B695" s="3" t="s">
        <v>255</v>
      </c>
      <c r="C695" s="28"/>
      <c r="D695" s="229">
        <v>305</v>
      </c>
      <c r="E695" s="226"/>
      <c r="F695" s="227"/>
      <c r="G695" s="227"/>
      <c r="H695" s="227"/>
      <c r="I695" s="227"/>
      <c r="J695" s="227"/>
      <c r="K695" s="227"/>
      <c r="L695" s="227"/>
      <c r="M695" s="227"/>
      <c r="N695" s="227"/>
      <c r="O695" s="227"/>
      <c r="P695" s="227"/>
      <c r="Q695" s="227"/>
      <c r="R695" s="227"/>
      <c r="S695" s="227"/>
      <c r="T695" s="227"/>
      <c r="U695" s="227"/>
      <c r="V695" s="227"/>
      <c r="W695" s="227"/>
      <c r="X695" s="227"/>
      <c r="Y695" s="227"/>
      <c r="Z695" s="227"/>
      <c r="AA695" s="227"/>
      <c r="AB695" s="227"/>
      <c r="AC695" s="227"/>
      <c r="AD695" s="227"/>
      <c r="AE695" s="227"/>
      <c r="AF695" s="227"/>
      <c r="AG695" s="227"/>
      <c r="AH695" s="227"/>
      <c r="AI695" s="227"/>
      <c r="AJ695" s="227"/>
      <c r="AK695" s="227"/>
      <c r="AL695" s="227"/>
      <c r="AM695" s="227"/>
      <c r="AN695" s="227"/>
      <c r="AO695" s="227"/>
      <c r="AP695" s="227"/>
      <c r="AQ695" s="227"/>
      <c r="AR695" s="227"/>
      <c r="AS695" s="227"/>
      <c r="AT695" s="227"/>
      <c r="AU695" s="227"/>
      <c r="AV695" s="227"/>
      <c r="AW695" s="227"/>
      <c r="AX695" s="227"/>
      <c r="AY695" s="227"/>
      <c r="AZ695" s="227"/>
      <c r="BA695" s="227"/>
      <c r="BB695" s="227"/>
      <c r="BC695" s="227"/>
      <c r="BD695" s="227"/>
      <c r="BE695" s="227"/>
      <c r="BF695" s="227"/>
      <c r="BG695" s="227"/>
      <c r="BH695" s="227"/>
      <c r="BI695" s="227"/>
      <c r="BJ695" s="227"/>
      <c r="BK695" s="227"/>
      <c r="BL695" s="227"/>
      <c r="BM695" s="228">
        <v>305</v>
      </c>
    </row>
    <row r="696" spans="1:65">
      <c r="A696" s="29"/>
      <c r="B696" s="3" t="s">
        <v>256</v>
      </c>
      <c r="C696" s="28"/>
      <c r="D696" s="229">
        <v>0</v>
      </c>
      <c r="E696" s="226"/>
      <c r="F696" s="227"/>
      <c r="G696" s="227"/>
      <c r="H696" s="227"/>
      <c r="I696" s="227"/>
      <c r="J696" s="227"/>
      <c r="K696" s="227"/>
      <c r="L696" s="227"/>
      <c r="M696" s="227"/>
      <c r="N696" s="227"/>
      <c r="O696" s="227"/>
      <c r="P696" s="227"/>
      <c r="Q696" s="227"/>
      <c r="R696" s="227"/>
      <c r="S696" s="227"/>
      <c r="T696" s="227"/>
      <c r="U696" s="227"/>
      <c r="V696" s="227"/>
      <c r="W696" s="227"/>
      <c r="X696" s="227"/>
      <c r="Y696" s="227"/>
      <c r="Z696" s="227"/>
      <c r="AA696" s="227"/>
      <c r="AB696" s="227"/>
      <c r="AC696" s="227"/>
      <c r="AD696" s="227"/>
      <c r="AE696" s="227"/>
      <c r="AF696" s="227"/>
      <c r="AG696" s="227"/>
      <c r="AH696" s="227"/>
      <c r="AI696" s="227"/>
      <c r="AJ696" s="227"/>
      <c r="AK696" s="227"/>
      <c r="AL696" s="227"/>
      <c r="AM696" s="227"/>
      <c r="AN696" s="227"/>
      <c r="AO696" s="227"/>
      <c r="AP696" s="227"/>
      <c r="AQ696" s="227"/>
      <c r="AR696" s="227"/>
      <c r="AS696" s="227"/>
      <c r="AT696" s="227"/>
      <c r="AU696" s="227"/>
      <c r="AV696" s="227"/>
      <c r="AW696" s="227"/>
      <c r="AX696" s="227"/>
      <c r="AY696" s="227"/>
      <c r="AZ696" s="227"/>
      <c r="BA696" s="227"/>
      <c r="BB696" s="227"/>
      <c r="BC696" s="227"/>
      <c r="BD696" s="227"/>
      <c r="BE696" s="227"/>
      <c r="BF696" s="227"/>
      <c r="BG696" s="227"/>
      <c r="BH696" s="227"/>
      <c r="BI696" s="227"/>
      <c r="BJ696" s="227"/>
      <c r="BK696" s="227"/>
      <c r="BL696" s="227"/>
      <c r="BM696" s="228">
        <v>39</v>
      </c>
    </row>
    <row r="697" spans="1:65">
      <c r="A697" s="29"/>
      <c r="B697" s="3" t="s">
        <v>86</v>
      </c>
      <c r="C697" s="28"/>
      <c r="D697" s="13">
        <v>0</v>
      </c>
      <c r="E697" s="15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5"/>
    </row>
    <row r="698" spans="1:65">
      <c r="A698" s="29"/>
      <c r="B698" s="3" t="s">
        <v>257</v>
      </c>
      <c r="C698" s="28"/>
      <c r="D698" s="13">
        <v>0</v>
      </c>
      <c r="E698" s="15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5"/>
    </row>
    <row r="699" spans="1:65">
      <c r="A699" s="29"/>
      <c r="B699" s="45" t="s">
        <v>258</v>
      </c>
      <c r="C699" s="46"/>
      <c r="D699" s="44" t="s">
        <v>259</v>
      </c>
      <c r="E699" s="15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5"/>
    </row>
    <row r="700" spans="1:65">
      <c r="B700" s="30"/>
      <c r="C700" s="20"/>
      <c r="D700" s="20"/>
      <c r="BM700" s="55"/>
    </row>
    <row r="701" spans="1:65" ht="15">
      <c r="B701" s="8" t="s">
        <v>602</v>
      </c>
      <c r="BM701" s="27" t="s">
        <v>275</v>
      </c>
    </row>
    <row r="702" spans="1:65" ht="15">
      <c r="A702" s="24" t="s">
        <v>45</v>
      </c>
      <c r="B702" s="18" t="s">
        <v>108</v>
      </c>
      <c r="C702" s="15" t="s">
        <v>109</v>
      </c>
      <c r="D702" s="16" t="s">
        <v>295</v>
      </c>
      <c r="E702" s="15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7">
        <v>1</v>
      </c>
    </row>
    <row r="703" spans="1:65">
      <c r="A703" s="29"/>
      <c r="B703" s="19" t="s">
        <v>225</v>
      </c>
      <c r="C703" s="9" t="s">
        <v>225</v>
      </c>
      <c r="D703" s="10" t="s">
        <v>110</v>
      </c>
      <c r="E703" s="15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7" t="s">
        <v>3</v>
      </c>
    </row>
    <row r="704" spans="1:65">
      <c r="A704" s="29"/>
      <c r="B704" s="19"/>
      <c r="C704" s="9"/>
      <c r="D704" s="10" t="s">
        <v>304</v>
      </c>
      <c r="E704" s="15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7">
        <v>0</v>
      </c>
    </row>
    <row r="705" spans="1:65">
      <c r="A705" s="29"/>
      <c r="B705" s="19"/>
      <c r="C705" s="9"/>
      <c r="D705" s="25"/>
      <c r="E705" s="15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7">
        <v>0</v>
      </c>
    </row>
    <row r="706" spans="1:65">
      <c r="A706" s="29"/>
      <c r="B706" s="18">
        <v>1</v>
      </c>
      <c r="C706" s="14">
        <v>1</v>
      </c>
      <c r="D706" s="224">
        <v>186</v>
      </c>
      <c r="E706" s="226"/>
      <c r="F706" s="227"/>
      <c r="G706" s="227"/>
      <c r="H706" s="227"/>
      <c r="I706" s="227"/>
      <c r="J706" s="227"/>
      <c r="K706" s="227"/>
      <c r="L706" s="227"/>
      <c r="M706" s="227"/>
      <c r="N706" s="227"/>
      <c r="O706" s="227"/>
      <c r="P706" s="227"/>
      <c r="Q706" s="227"/>
      <c r="R706" s="227"/>
      <c r="S706" s="227"/>
      <c r="T706" s="227"/>
      <c r="U706" s="227"/>
      <c r="V706" s="227"/>
      <c r="W706" s="227"/>
      <c r="X706" s="227"/>
      <c r="Y706" s="227"/>
      <c r="Z706" s="227"/>
      <c r="AA706" s="227"/>
      <c r="AB706" s="227"/>
      <c r="AC706" s="227"/>
      <c r="AD706" s="227"/>
      <c r="AE706" s="227"/>
      <c r="AF706" s="227"/>
      <c r="AG706" s="227"/>
      <c r="AH706" s="227"/>
      <c r="AI706" s="227"/>
      <c r="AJ706" s="227"/>
      <c r="AK706" s="227"/>
      <c r="AL706" s="227"/>
      <c r="AM706" s="227"/>
      <c r="AN706" s="227"/>
      <c r="AO706" s="227"/>
      <c r="AP706" s="227"/>
      <c r="AQ706" s="227"/>
      <c r="AR706" s="227"/>
      <c r="AS706" s="227"/>
      <c r="AT706" s="227"/>
      <c r="AU706" s="227"/>
      <c r="AV706" s="227"/>
      <c r="AW706" s="227"/>
      <c r="AX706" s="227"/>
      <c r="AY706" s="227"/>
      <c r="AZ706" s="227"/>
      <c r="BA706" s="227"/>
      <c r="BB706" s="227"/>
      <c r="BC706" s="227"/>
      <c r="BD706" s="227"/>
      <c r="BE706" s="227"/>
      <c r="BF706" s="227"/>
      <c r="BG706" s="227"/>
      <c r="BH706" s="227"/>
      <c r="BI706" s="227"/>
      <c r="BJ706" s="227"/>
      <c r="BK706" s="227"/>
      <c r="BL706" s="227"/>
      <c r="BM706" s="228">
        <v>1</v>
      </c>
    </row>
    <row r="707" spans="1:65">
      <c r="A707" s="29"/>
      <c r="B707" s="19">
        <v>1</v>
      </c>
      <c r="C707" s="9">
        <v>2</v>
      </c>
      <c r="D707" s="229">
        <v>180</v>
      </c>
      <c r="E707" s="226"/>
      <c r="F707" s="227"/>
      <c r="G707" s="227"/>
      <c r="H707" s="227"/>
      <c r="I707" s="227"/>
      <c r="J707" s="227"/>
      <c r="K707" s="227"/>
      <c r="L707" s="227"/>
      <c r="M707" s="227"/>
      <c r="N707" s="227"/>
      <c r="O707" s="227"/>
      <c r="P707" s="227"/>
      <c r="Q707" s="227"/>
      <c r="R707" s="227"/>
      <c r="S707" s="227"/>
      <c r="T707" s="227"/>
      <c r="U707" s="227"/>
      <c r="V707" s="227"/>
      <c r="W707" s="227"/>
      <c r="X707" s="227"/>
      <c r="Y707" s="227"/>
      <c r="Z707" s="227"/>
      <c r="AA707" s="227"/>
      <c r="AB707" s="227"/>
      <c r="AC707" s="227"/>
      <c r="AD707" s="227"/>
      <c r="AE707" s="227"/>
      <c r="AF707" s="227"/>
      <c r="AG707" s="227"/>
      <c r="AH707" s="227"/>
      <c r="AI707" s="227"/>
      <c r="AJ707" s="227"/>
      <c r="AK707" s="227"/>
      <c r="AL707" s="227"/>
      <c r="AM707" s="227"/>
      <c r="AN707" s="227"/>
      <c r="AO707" s="227"/>
      <c r="AP707" s="227"/>
      <c r="AQ707" s="227"/>
      <c r="AR707" s="227"/>
      <c r="AS707" s="227"/>
      <c r="AT707" s="227"/>
      <c r="AU707" s="227"/>
      <c r="AV707" s="227"/>
      <c r="AW707" s="227"/>
      <c r="AX707" s="227"/>
      <c r="AY707" s="227"/>
      <c r="AZ707" s="227"/>
      <c r="BA707" s="227"/>
      <c r="BB707" s="227"/>
      <c r="BC707" s="227"/>
      <c r="BD707" s="227"/>
      <c r="BE707" s="227"/>
      <c r="BF707" s="227"/>
      <c r="BG707" s="227"/>
      <c r="BH707" s="227"/>
      <c r="BI707" s="227"/>
      <c r="BJ707" s="227"/>
      <c r="BK707" s="227"/>
      <c r="BL707" s="227"/>
      <c r="BM707" s="228">
        <v>34</v>
      </c>
    </row>
    <row r="708" spans="1:65">
      <c r="A708" s="29"/>
      <c r="B708" s="20" t="s">
        <v>254</v>
      </c>
      <c r="C708" s="12"/>
      <c r="D708" s="233">
        <v>183</v>
      </c>
      <c r="E708" s="226"/>
      <c r="F708" s="227"/>
      <c r="G708" s="227"/>
      <c r="H708" s="227"/>
      <c r="I708" s="227"/>
      <c r="J708" s="227"/>
      <c r="K708" s="227"/>
      <c r="L708" s="227"/>
      <c r="M708" s="227"/>
      <c r="N708" s="227"/>
      <c r="O708" s="227"/>
      <c r="P708" s="227"/>
      <c r="Q708" s="227"/>
      <c r="R708" s="227"/>
      <c r="S708" s="227"/>
      <c r="T708" s="227"/>
      <c r="U708" s="227"/>
      <c r="V708" s="227"/>
      <c r="W708" s="227"/>
      <c r="X708" s="227"/>
      <c r="Y708" s="227"/>
      <c r="Z708" s="227"/>
      <c r="AA708" s="227"/>
      <c r="AB708" s="227"/>
      <c r="AC708" s="227"/>
      <c r="AD708" s="227"/>
      <c r="AE708" s="227"/>
      <c r="AF708" s="227"/>
      <c r="AG708" s="227"/>
      <c r="AH708" s="227"/>
      <c r="AI708" s="227"/>
      <c r="AJ708" s="227"/>
      <c r="AK708" s="227"/>
      <c r="AL708" s="227"/>
      <c r="AM708" s="227"/>
      <c r="AN708" s="227"/>
      <c r="AO708" s="227"/>
      <c r="AP708" s="227"/>
      <c r="AQ708" s="227"/>
      <c r="AR708" s="227"/>
      <c r="AS708" s="227"/>
      <c r="AT708" s="227"/>
      <c r="AU708" s="227"/>
      <c r="AV708" s="227"/>
      <c r="AW708" s="227"/>
      <c r="AX708" s="227"/>
      <c r="AY708" s="227"/>
      <c r="AZ708" s="227"/>
      <c r="BA708" s="227"/>
      <c r="BB708" s="227"/>
      <c r="BC708" s="227"/>
      <c r="BD708" s="227"/>
      <c r="BE708" s="227"/>
      <c r="BF708" s="227"/>
      <c r="BG708" s="227"/>
      <c r="BH708" s="227"/>
      <c r="BI708" s="227"/>
      <c r="BJ708" s="227"/>
      <c r="BK708" s="227"/>
      <c r="BL708" s="227"/>
      <c r="BM708" s="228">
        <v>16</v>
      </c>
    </row>
    <row r="709" spans="1:65">
      <c r="A709" s="29"/>
      <c r="B709" s="3" t="s">
        <v>255</v>
      </c>
      <c r="C709" s="28"/>
      <c r="D709" s="229">
        <v>183</v>
      </c>
      <c r="E709" s="226"/>
      <c r="F709" s="227"/>
      <c r="G709" s="227"/>
      <c r="H709" s="227"/>
      <c r="I709" s="227"/>
      <c r="J709" s="227"/>
      <c r="K709" s="227"/>
      <c r="L709" s="227"/>
      <c r="M709" s="227"/>
      <c r="N709" s="227"/>
      <c r="O709" s="227"/>
      <c r="P709" s="227"/>
      <c r="Q709" s="227"/>
      <c r="R709" s="227"/>
      <c r="S709" s="227"/>
      <c r="T709" s="227"/>
      <c r="U709" s="227"/>
      <c r="V709" s="227"/>
      <c r="W709" s="227"/>
      <c r="X709" s="227"/>
      <c r="Y709" s="227"/>
      <c r="Z709" s="227"/>
      <c r="AA709" s="227"/>
      <c r="AB709" s="227"/>
      <c r="AC709" s="227"/>
      <c r="AD709" s="227"/>
      <c r="AE709" s="227"/>
      <c r="AF709" s="227"/>
      <c r="AG709" s="227"/>
      <c r="AH709" s="227"/>
      <c r="AI709" s="227"/>
      <c r="AJ709" s="227"/>
      <c r="AK709" s="227"/>
      <c r="AL709" s="227"/>
      <c r="AM709" s="227"/>
      <c r="AN709" s="227"/>
      <c r="AO709" s="227"/>
      <c r="AP709" s="227"/>
      <c r="AQ709" s="227"/>
      <c r="AR709" s="227"/>
      <c r="AS709" s="227"/>
      <c r="AT709" s="227"/>
      <c r="AU709" s="227"/>
      <c r="AV709" s="227"/>
      <c r="AW709" s="227"/>
      <c r="AX709" s="227"/>
      <c r="AY709" s="227"/>
      <c r="AZ709" s="227"/>
      <c r="BA709" s="227"/>
      <c r="BB709" s="227"/>
      <c r="BC709" s="227"/>
      <c r="BD709" s="227"/>
      <c r="BE709" s="227"/>
      <c r="BF709" s="227"/>
      <c r="BG709" s="227"/>
      <c r="BH709" s="227"/>
      <c r="BI709" s="227"/>
      <c r="BJ709" s="227"/>
      <c r="BK709" s="227"/>
      <c r="BL709" s="227"/>
      <c r="BM709" s="228">
        <v>183</v>
      </c>
    </row>
    <row r="710" spans="1:65">
      <c r="A710" s="29"/>
      <c r="B710" s="3" t="s">
        <v>256</v>
      </c>
      <c r="C710" s="28"/>
      <c r="D710" s="229">
        <v>4.2426406871192848</v>
      </c>
      <c r="E710" s="226"/>
      <c r="F710" s="227"/>
      <c r="G710" s="227"/>
      <c r="H710" s="227"/>
      <c r="I710" s="227"/>
      <c r="J710" s="227"/>
      <c r="K710" s="227"/>
      <c r="L710" s="227"/>
      <c r="M710" s="227"/>
      <c r="N710" s="227"/>
      <c r="O710" s="227"/>
      <c r="P710" s="227"/>
      <c r="Q710" s="227"/>
      <c r="R710" s="227"/>
      <c r="S710" s="227"/>
      <c r="T710" s="227"/>
      <c r="U710" s="227"/>
      <c r="V710" s="227"/>
      <c r="W710" s="227"/>
      <c r="X710" s="227"/>
      <c r="Y710" s="227"/>
      <c r="Z710" s="227"/>
      <c r="AA710" s="227"/>
      <c r="AB710" s="227"/>
      <c r="AC710" s="227"/>
      <c r="AD710" s="227"/>
      <c r="AE710" s="227"/>
      <c r="AF710" s="227"/>
      <c r="AG710" s="227"/>
      <c r="AH710" s="227"/>
      <c r="AI710" s="227"/>
      <c r="AJ710" s="227"/>
      <c r="AK710" s="227"/>
      <c r="AL710" s="227"/>
      <c r="AM710" s="227"/>
      <c r="AN710" s="227"/>
      <c r="AO710" s="227"/>
      <c r="AP710" s="227"/>
      <c r="AQ710" s="227"/>
      <c r="AR710" s="227"/>
      <c r="AS710" s="227"/>
      <c r="AT710" s="227"/>
      <c r="AU710" s="227"/>
      <c r="AV710" s="227"/>
      <c r="AW710" s="227"/>
      <c r="AX710" s="227"/>
      <c r="AY710" s="227"/>
      <c r="AZ710" s="227"/>
      <c r="BA710" s="227"/>
      <c r="BB710" s="227"/>
      <c r="BC710" s="227"/>
      <c r="BD710" s="227"/>
      <c r="BE710" s="227"/>
      <c r="BF710" s="227"/>
      <c r="BG710" s="227"/>
      <c r="BH710" s="227"/>
      <c r="BI710" s="227"/>
      <c r="BJ710" s="227"/>
      <c r="BK710" s="227"/>
      <c r="BL710" s="227"/>
      <c r="BM710" s="228">
        <v>40</v>
      </c>
    </row>
    <row r="711" spans="1:65">
      <c r="A711" s="29"/>
      <c r="B711" s="3" t="s">
        <v>86</v>
      </c>
      <c r="C711" s="28"/>
      <c r="D711" s="13">
        <v>2.3183828891362213E-2</v>
      </c>
      <c r="E711" s="15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29"/>
      <c r="B712" s="3" t="s">
        <v>257</v>
      </c>
      <c r="C712" s="28"/>
      <c r="D712" s="13">
        <v>0</v>
      </c>
      <c r="E712" s="15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29"/>
      <c r="B713" s="45" t="s">
        <v>258</v>
      </c>
      <c r="C713" s="46"/>
      <c r="D713" s="44" t="s">
        <v>259</v>
      </c>
      <c r="E713" s="15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B714" s="30"/>
      <c r="C714" s="20"/>
      <c r="D714" s="20"/>
      <c r="BM714" s="55"/>
    </row>
    <row r="715" spans="1:65">
      <c r="BM715" s="55"/>
    </row>
    <row r="716" spans="1:65">
      <c r="BM716" s="55"/>
    </row>
    <row r="717" spans="1:65">
      <c r="BM717" s="55"/>
    </row>
    <row r="718" spans="1:65">
      <c r="BM718" s="55"/>
    </row>
    <row r="719" spans="1:65">
      <c r="BM719" s="55"/>
    </row>
    <row r="720" spans="1:65">
      <c r="BM720" s="55"/>
    </row>
    <row r="721" spans="65:65">
      <c r="BM721" s="55"/>
    </row>
    <row r="722" spans="65:65">
      <c r="BM722" s="55"/>
    </row>
    <row r="723" spans="65:65">
      <c r="BM723" s="55"/>
    </row>
    <row r="724" spans="65:65">
      <c r="BM724" s="55"/>
    </row>
    <row r="725" spans="65:65">
      <c r="BM725" s="55"/>
    </row>
    <row r="726" spans="65:65">
      <c r="BM726" s="55"/>
    </row>
    <row r="727" spans="65:65">
      <c r="BM727" s="55"/>
    </row>
    <row r="728" spans="65:65">
      <c r="BM728" s="55"/>
    </row>
    <row r="729" spans="65:65">
      <c r="BM729" s="55"/>
    </row>
    <row r="730" spans="65:65">
      <c r="BM730" s="55"/>
    </row>
    <row r="731" spans="65:65">
      <c r="BM731" s="55"/>
    </row>
    <row r="732" spans="65:65">
      <c r="BM732" s="55"/>
    </row>
    <row r="733" spans="65:65">
      <c r="BM733" s="55"/>
    </row>
    <row r="734" spans="65:65">
      <c r="BM734" s="55"/>
    </row>
    <row r="735" spans="65:65">
      <c r="BM735" s="55"/>
    </row>
    <row r="736" spans="65:65">
      <c r="BM736" s="55"/>
    </row>
    <row r="737" spans="65:65">
      <c r="BM737" s="55"/>
    </row>
    <row r="738" spans="65:65">
      <c r="BM738" s="55"/>
    </row>
    <row r="739" spans="65:65">
      <c r="BM739" s="55"/>
    </row>
    <row r="740" spans="65:65">
      <c r="BM740" s="55"/>
    </row>
    <row r="741" spans="65:65">
      <c r="BM741" s="55"/>
    </row>
    <row r="742" spans="65:65">
      <c r="BM742" s="55"/>
    </row>
    <row r="743" spans="65:65">
      <c r="BM743" s="55"/>
    </row>
    <row r="744" spans="65:65">
      <c r="BM744" s="55"/>
    </row>
    <row r="745" spans="65:65">
      <c r="BM745" s="55"/>
    </row>
    <row r="746" spans="65:65">
      <c r="BM746" s="55"/>
    </row>
    <row r="747" spans="65:65">
      <c r="BM747" s="55"/>
    </row>
    <row r="748" spans="65:65">
      <c r="BM748" s="55"/>
    </row>
    <row r="749" spans="65:65">
      <c r="BM749" s="55"/>
    </row>
    <row r="750" spans="65:65">
      <c r="BM750" s="55"/>
    </row>
    <row r="751" spans="65:65">
      <c r="BM751" s="55"/>
    </row>
    <row r="752" spans="65:65">
      <c r="BM752" s="55"/>
    </row>
    <row r="753" spans="65:65">
      <c r="BM753" s="55"/>
    </row>
    <row r="754" spans="65:65">
      <c r="BM754" s="55"/>
    </row>
    <row r="755" spans="65:65">
      <c r="BM755" s="55"/>
    </row>
    <row r="756" spans="65:65">
      <c r="BM756" s="55"/>
    </row>
    <row r="757" spans="65:65">
      <c r="BM757" s="55"/>
    </row>
    <row r="758" spans="65:65">
      <c r="BM758" s="55"/>
    </row>
    <row r="759" spans="65:65">
      <c r="BM759" s="55"/>
    </row>
    <row r="760" spans="65:65">
      <c r="BM760" s="55"/>
    </row>
    <row r="761" spans="65:65">
      <c r="BM761" s="55"/>
    </row>
    <row r="762" spans="65:65">
      <c r="BM762" s="55"/>
    </row>
    <row r="763" spans="65:65">
      <c r="BM763" s="55"/>
    </row>
    <row r="764" spans="65:65">
      <c r="BM764" s="55"/>
    </row>
    <row r="765" spans="65:65">
      <c r="BM765" s="55"/>
    </row>
    <row r="766" spans="65:65">
      <c r="BM766" s="55"/>
    </row>
    <row r="767" spans="65:65">
      <c r="BM767" s="56"/>
    </row>
    <row r="768" spans="65:65">
      <c r="BM768" s="57"/>
    </row>
    <row r="769" spans="65:65">
      <c r="BM769" s="57"/>
    </row>
    <row r="770" spans="65:65">
      <c r="BM770" s="57"/>
    </row>
    <row r="771" spans="65:65">
      <c r="BM771" s="57"/>
    </row>
    <row r="772" spans="65:65">
      <c r="BM772" s="57"/>
    </row>
    <row r="773" spans="65:65">
      <c r="BM773" s="57"/>
    </row>
    <row r="774" spans="65:65">
      <c r="BM774" s="57"/>
    </row>
    <row r="775" spans="65:65">
      <c r="BM775" s="57"/>
    </row>
    <row r="776" spans="65:65">
      <c r="BM776" s="57"/>
    </row>
    <row r="777" spans="65:65">
      <c r="BM777" s="57"/>
    </row>
    <row r="778" spans="65:65">
      <c r="BM778" s="57"/>
    </row>
    <row r="779" spans="65:65">
      <c r="BM779" s="57"/>
    </row>
    <row r="780" spans="65:65">
      <c r="BM780" s="57"/>
    </row>
    <row r="781" spans="65:65">
      <c r="BM781" s="57"/>
    </row>
    <row r="782" spans="65:65">
      <c r="BM782" s="57"/>
    </row>
    <row r="783" spans="65:65">
      <c r="BM783" s="57"/>
    </row>
    <row r="784" spans="65:65">
      <c r="BM784" s="57"/>
    </row>
    <row r="785" spans="65:65">
      <c r="BM785" s="57"/>
    </row>
    <row r="786" spans="65:65">
      <c r="BM786" s="57"/>
    </row>
    <row r="787" spans="65:65">
      <c r="BM787" s="57"/>
    </row>
    <row r="788" spans="65:65">
      <c r="BM788" s="57"/>
    </row>
    <row r="789" spans="65:65">
      <c r="BM789" s="57"/>
    </row>
    <row r="790" spans="65:65">
      <c r="BM790" s="57"/>
    </row>
    <row r="791" spans="65:65">
      <c r="BM791" s="57"/>
    </row>
    <row r="792" spans="65:65">
      <c r="BM792" s="57"/>
    </row>
    <row r="793" spans="65:65">
      <c r="BM793" s="57"/>
    </row>
    <row r="794" spans="65:65">
      <c r="BM794" s="57"/>
    </row>
    <row r="795" spans="65:65">
      <c r="BM795" s="57"/>
    </row>
    <row r="796" spans="65:65">
      <c r="BM796" s="57"/>
    </row>
    <row r="797" spans="65:65">
      <c r="BM797" s="57"/>
    </row>
    <row r="798" spans="65:65">
      <c r="BM798" s="57"/>
    </row>
    <row r="799" spans="65:65">
      <c r="BM799" s="57"/>
    </row>
    <row r="800" spans="65:65">
      <c r="BM800" s="57"/>
    </row>
    <row r="801" spans="65:65">
      <c r="BM801" s="57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22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89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8" t="s">
        <v>607</v>
      </c>
      <c r="C1" s="88"/>
      <c r="D1" s="88"/>
      <c r="E1" s="88"/>
      <c r="F1" s="88"/>
      <c r="G1" s="88"/>
      <c r="H1" s="72"/>
    </row>
    <row r="2" spans="1:8" ht="15.75" customHeight="1">
      <c r="A2" s="279"/>
      <c r="B2" s="277" t="s">
        <v>2</v>
      </c>
      <c r="C2" s="73" t="s">
        <v>66</v>
      </c>
      <c r="D2" s="275" t="s">
        <v>184</v>
      </c>
      <c r="E2" s="276"/>
      <c r="F2" s="275" t="s">
        <v>93</v>
      </c>
      <c r="G2" s="276"/>
      <c r="H2" s="80"/>
    </row>
    <row r="3" spans="1:8" ht="12.75">
      <c r="A3" s="279"/>
      <c r="B3" s="278"/>
      <c r="C3" s="71" t="s">
        <v>47</v>
      </c>
      <c r="D3" s="175" t="s">
        <v>67</v>
      </c>
      <c r="E3" s="38" t="s">
        <v>68</v>
      </c>
      <c r="F3" s="175" t="s">
        <v>67</v>
      </c>
      <c r="G3" s="38" t="s">
        <v>68</v>
      </c>
      <c r="H3" s="81"/>
    </row>
    <row r="4" spans="1:8" ht="15.75" customHeight="1">
      <c r="A4" s="90"/>
      <c r="B4" s="39" t="s">
        <v>206</v>
      </c>
      <c r="C4" s="178"/>
      <c r="D4" s="178"/>
      <c r="E4" s="178"/>
      <c r="F4" s="178"/>
      <c r="G4" s="177"/>
      <c r="H4" s="82"/>
    </row>
    <row r="5" spans="1:8" ht="15.75" customHeight="1">
      <c r="A5" s="90"/>
      <c r="B5" s="179" t="s">
        <v>348</v>
      </c>
      <c r="C5" s="235">
        <v>0.49908011695906435</v>
      </c>
      <c r="D5" s="237">
        <v>0.49435367007067832</v>
      </c>
      <c r="E5" s="238">
        <v>0.50380656384745037</v>
      </c>
      <c r="F5" s="237">
        <v>0.496355079776504</v>
      </c>
      <c r="G5" s="238">
        <v>0.50180515414162463</v>
      </c>
      <c r="H5" s="82"/>
    </row>
    <row r="6" spans="1:8" ht="15.75" customHeight="1">
      <c r="A6" s="90"/>
      <c r="B6" s="240" t="s">
        <v>207</v>
      </c>
      <c r="C6" s="176"/>
      <c r="D6" s="176"/>
      <c r="E6" s="176"/>
      <c r="F6" s="176"/>
      <c r="G6" s="239"/>
      <c r="H6" s="82"/>
    </row>
    <row r="7" spans="1:8" ht="15.75" customHeight="1">
      <c r="A7" s="90"/>
      <c r="B7" s="179" t="s">
        <v>348</v>
      </c>
      <c r="C7" s="235">
        <v>0.5025332494769309</v>
      </c>
      <c r="D7" s="237">
        <v>0.49437173982490257</v>
      </c>
      <c r="E7" s="238">
        <v>0.51069475912895923</v>
      </c>
      <c r="F7" s="237">
        <v>0.49952746671862247</v>
      </c>
      <c r="G7" s="238">
        <v>0.50553903223523933</v>
      </c>
      <c r="H7" s="82"/>
    </row>
    <row r="8" spans="1:8" ht="15.75" customHeight="1">
      <c r="A8" s="90"/>
      <c r="B8" s="240" t="s">
        <v>182</v>
      </c>
      <c r="C8" s="176"/>
      <c r="D8" s="176"/>
      <c r="E8" s="176"/>
      <c r="F8" s="176"/>
      <c r="G8" s="239"/>
      <c r="H8" s="82"/>
    </row>
    <row r="9" spans="1:8" ht="15.75" customHeight="1">
      <c r="A9" s="90"/>
      <c r="B9" s="179" t="s">
        <v>349</v>
      </c>
      <c r="C9" s="241">
        <v>1.7612047549019607</v>
      </c>
      <c r="D9" s="242">
        <v>1.6543710427114451</v>
      </c>
      <c r="E9" s="243">
        <v>1.8680384670924763</v>
      </c>
      <c r="F9" s="242">
        <v>1.6929616523281301</v>
      </c>
      <c r="G9" s="243">
        <v>1.8294478574757913</v>
      </c>
      <c r="H9" s="82"/>
    </row>
    <row r="10" spans="1:8" ht="15.75" customHeight="1">
      <c r="A10" s="90"/>
      <c r="B10" s="179" t="s">
        <v>350</v>
      </c>
      <c r="C10" s="241">
        <v>7.7011004944444448</v>
      </c>
      <c r="D10" s="242">
        <v>7.4531420534481203</v>
      </c>
      <c r="E10" s="243">
        <v>7.9490589354407692</v>
      </c>
      <c r="F10" s="242">
        <v>7.5005557556547693</v>
      </c>
      <c r="G10" s="243">
        <v>7.9016452332341203</v>
      </c>
      <c r="H10" s="82"/>
    </row>
    <row r="11" spans="1:8" ht="15.75" customHeight="1">
      <c r="A11" s="90"/>
      <c r="B11" s="179" t="s">
        <v>351</v>
      </c>
      <c r="C11" s="246">
        <v>40.32529029411765</v>
      </c>
      <c r="D11" s="247">
        <v>37.90438022112653</v>
      </c>
      <c r="E11" s="248">
        <v>42.74620036710877</v>
      </c>
      <c r="F11" s="247">
        <v>38.931744697459983</v>
      </c>
      <c r="G11" s="248">
        <v>41.718835890775317</v>
      </c>
      <c r="H11" s="82"/>
    </row>
    <row r="12" spans="1:8" ht="15.75" customHeight="1">
      <c r="A12" s="90"/>
      <c r="B12" s="179" t="s">
        <v>352</v>
      </c>
      <c r="C12" s="236">
        <v>810.54636675555548</v>
      </c>
      <c r="D12" s="251">
        <v>781.98037562309014</v>
      </c>
      <c r="E12" s="252">
        <v>839.11235788802082</v>
      </c>
      <c r="F12" s="251">
        <v>790.71475891357704</v>
      </c>
      <c r="G12" s="252">
        <v>830.37797459753392</v>
      </c>
      <c r="H12" s="82"/>
    </row>
    <row r="13" spans="1:8" ht="15.75" customHeight="1">
      <c r="A13" s="90"/>
      <c r="B13" s="179" t="s">
        <v>353</v>
      </c>
      <c r="C13" s="241">
        <v>2.0679291666666666</v>
      </c>
      <c r="D13" s="242">
        <v>1.9132015828821103</v>
      </c>
      <c r="E13" s="243">
        <v>2.2226567504512231</v>
      </c>
      <c r="F13" s="242">
        <v>2.0065230429207648</v>
      </c>
      <c r="G13" s="243">
        <v>2.1293352904125684</v>
      </c>
      <c r="H13" s="82"/>
    </row>
    <row r="14" spans="1:8" ht="15.75" customHeight="1">
      <c r="A14" s="90"/>
      <c r="B14" s="179" t="s">
        <v>354</v>
      </c>
      <c r="C14" s="241">
        <v>2.2044708333333336</v>
      </c>
      <c r="D14" s="242">
        <v>1.9812517413859245</v>
      </c>
      <c r="E14" s="243">
        <v>2.4276899252807427</v>
      </c>
      <c r="F14" s="242">
        <v>2.061325163289939</v>
      </c>
      <c r="G14" s="243">
        <v>2.3476165033767282</v>
      </c>
      <c r="H14" s="82"/>
    </row>
    <row r="15" spans="1:8" ht="15.75" customHeight="1">
      <c r="A15" s="90"/>
      <c r="B15" s="179" t="s">
        <v>355</v>
      </c>
      <c r="C15" s="241">
        <v>1.9274383296296294</v>
      </c>
      <c r="D15" s="242">
        <v>1.855679804761786</v>
      </c>
      <c r="E15" s="243">
        <v>1.9991968544974728</v>
      </c>
      <c r="F15" s="242">
        <v>1.8802925131951334</v>
      </c>
      <c r="G15" s="243">
        <v>1.9745841460641254</v>
      </c>
      <c r="H15" s="82"/>
    </row>
    <row r="16" spans="1:8" ht="15.75" customHeight="1">
      <c r="A16" s="90"/>
      <c r="B16" s="179" t="s">
        <v>356</v>
      </c>
      <c r="C16" s="241">
        <v>0.95637745098039206</v>
      </c>
      <c r="D16" s="242">
        <v>0.86461673496388824</v>
      </c>
      <c r="E16" s="243">
        <v>1.0481381669968959</v>
      </c>
      <c r="F16" s="242">
        <v>0.91132651560678579</v>
      </c>
      <c r="G16" s="243">
        <v>1.0014283863539983</v>
      </c>
      <c r="H16" s="82"/>
    </row>
    <row r="17" spans="1:8" ht="15.75" customHeight="1">
      <c r="A17" s="90"/>
      <c r="B17" s="179" t="s">
        <v>357</v>
      </c>
      <c r="C17" s="236">
        <v>55.831666666666663</v>
      </c>
      <c r="D17" s="251">
        <v>51.242918646137056</v>
      </c>
      <c r="E17" s="252">
        <v>60.420414687196271</v>
      </c>
      <c r="F17" s="251">
        <v>52.695381500372662</v>
      </c>
      <c r="G17" s="252">
        <v>58.967951832960665</v>
      </c>
      <c r="H17" s="82"/>
    </row>
    <row r="18" spans="1:8" ht="15.75" customHeight="1">
      <c r="A18" s="90"/>
      <c r="B18" s="179" t="s">
        <v>358</v>
      </c>
      <c r="C18" s="246">
        <v>15.171956250000001</v>
      </c>
      <c r="D18" s="247">
        <v>14.333976388249541</v>
      </c>
      <c r="E18" s="248">
        <v>16.009936111750463</v>
      </c>
      <c r="F18" s="247">
        <v>14.645946231790731</v>
      </c>
      <c r="G18" s="248">
        <v>15.697966268209271</v>
      </c>
      <c r="H18" s="82"/>
    </row>
    <row r="19" spans="1:8" ht="15.75" customHeight="1">
      <c r="A19" s="90"/>
      <c r="B19" s="179" t="s">
        <v>359</v>
      </c>
      <c r="C19" s="246">
        <v>40.434043506172841</v>
      </c>
      <c r="D19" s="247">
        <v>37.638932553164729</v>
      </c>
      <c r="E19" s="248">
        <v>43.229154459180954</v>
      </c>
      <c r="F19" s="247">
        <v>39.193440321575842</v>
      </c>
      <c r="G19" s="248">
        <v>41.674646690769841</v>
      </c>
      <c r="H19" s="82"/>
    </row>
    <row r="20" spans="1:8" ht="15.75" customHeight="1">
      <c r="A20" s="90"/>
      <c r="B20" s="179" t="s">
        <v>360</v>
      </c>
      <c r="C20" s="241">
        <v>7.5078589743589754</v>
      </c>
      <c r="D20" s="242">
        <v>7.0326099736822085</v>
      </c>
      <c r="E20" s="243">
        <v>7.9831079750357423</v>
      </c>
      <c r="F20" s="242">
        <v>7.2309395968555323</v>
      </c>
      <c r="G20" s="243">
        <v>7.7847783518624185</v>
      </c>
      <c r="H20" s="82"/>
    </row>
    <row r="21" spans="1:8" ht="15.75" customHeight="1">
      <c r="A21" s="90"/>
      <c r="B21" s="179" t="s">
        <v>361</v>
      </c>
      <c r="C21" s="235">
        <v>0.77574966403508772</v>
      </c>
      <c r="D21" s="237">
        <v>0.75495979158218596</v>
      </c>
      <c r="E21" s="238">
        <v>0.79653953648798947</v>
      </c>
      <c r="F21" s="237">
        <v>0.76333152480143396</v>
      </c>
      <c r="G21" s="238">
        <v>0.78816780326874147</v>
      </c>
      <c r="H21" s="82"/>
    </row>
    <row r="22" spans="1:8" ht="15.75" customHeight="1">
      <c r="A22" s="90"/>
      <c r="B22" s="179" t="s">
        <v>362</v>
      </c>
      <c r="C22" s="241">
        <v>3.0577777777777775</v>
      </c>
      <c r="D22" s="242">
        <v>2.7438692502330055</v>
      </c>
      <c r="E22" s="243">
        <v>3.3716863053225494</v>
      </c>
      <c r="F22" s="242">
        <v>2.9599010175222031</v>
      </c>
      <c r="G22" s="243">
        <v>3.1556545380333518</v>
      </c>
      <c r="H22" s="82"/>
    </row>
    <row r="23" spans="1:8" ht="15.75" customHeight="1">
      <c r="A23" s="90"/>
      <c r="B23" s="179" t="s">
        <v>363</v>
      </c>
      <c r="C23" s="241">
        <v>1.3697222222222221</v>
      </c>
      <c r="D23" s="242">
        <v>1.1489648160335648</v>
      </c>
      <c r="E23" s="243">
        <v>1.5904796284108793</v>
      </c>
      <c r="F23" s="242" t="s">
        <v>94</v>
      </c>
      <c r="G23" s="243" t="s">
        <v>94</v>
      </c>
      <c r="H23" s="82"/>
    </row>
    <row r="24" spans="1:8" ht="15.75" customHeight="1">
      <c r="A24" s="90"/>
      <c r="B24" s="179" t="s">
        <v>364</v>
      </c>
      <c r="C24" s="241">
        <v>1.1130555555555557</v>
      </c>
      <c r="D24" s="242">
        <v>0.92956515503621928</v>
      </c>
      <c r="E24" s="243">
        <v>1.2965459560748922</v>
      </c>
      <c r="F24" s="242">
        <v>1.0577329137398619</v>
      </c>
      <c r="G24" s="243">
        <v>1.1683781973712495</v>
      </c>
      <c r="H24" s="82"/>
    </row>
    <row r="25" spans="1:8" ht="15.75" customHeight="1">
      <c r="A25" s="90"/>
      <c r="B25" s="179" t="s">
        <v>365</v>
      </c>
      <c r="C25" s="241">
        <v>3.700230178216374</v>
      </c>
      <c r="D25" s="242">
        <v>3.5776914955748875</v>
      </c>
      <c r="E25" s="243">
        <v>3.8227688608578605</v>
      </c>
      <c r="F25" s="242">
        <v>3.6185512610741082</v>
      </c>
      <c r="G25" s="243">
        <v>3.7819090953586398</v>
      </c>
      <c r="H25" s="82"/>
    </row>
    <row r="26" spans="1:8" ht="15.75" customHeight="1">
      <c r="A26" s="90"/>
      <c r="B26" s="179" t="s">
        <v>366</v>
      </c>
      <c r="C26" s="246">
        <v>18.321468814814814</v>
      </c>
      <c r="D26" s="247">
        <v>17.566638419054399</v>
      </c>
      <c r="E26" s="248">
        <v>19.076299210575229</v>
      </c>
      <c r="F26" s="247">
        <v>17.699373143619518</v>
      </c>
      <c r="G26" s="248">
        <v>18.943564486010111</v>
      </c>
      <c r="H26" s="82"/>
    </row>
    <row r="27" spans="1:8" ht="15.75" customHeight="1">
      <c r="A27" s="90"/>
      <c r="B27" s="179" t="s">
        <v>367</v>
      </c>
      <c r="C27" s="241">
        <v>4.5650555555555554</v>
      </c>
      <c r="D27" s="242">
        <v>3.9611698086706055</v>
      </c>
      <c r="E27" s="243">
        <v>5.1689413024405049</v>
      </c>
      <c r="F27" s="242">
        <v>4.3325430822054809</v>
      </c>
      <c r="G27" s="243">
        <v>4.7975680289056299</v>
      </c>
      <c r="H27" s="82"/>
    </row>
    <row r="28" spans="1:8" ht="15.75" customHeight="1">
      <c r="A28" s="90"/>
      <c r="B28" s="179" t="s">
        <v>368</v>
      </c>
      <c r="C28" s="241">
        <v>1.8402941176470589</v>
      </c>
      <c r="D28" s="242">
        <v>1.6642505016689451</v>
      </c>
      <c r="E28" s="243">
        <v>2.0163377336251727</v>
      </c>
      <c r="F28" s="242">
        <v>1.7540711015223194</v>
      </c>
      <c r="G28" s="243">
        <v>1.9265171337717983</v>
      </c>
      <c r="H28" s="82"/>
    </row>
    <row r="29" spans="1:8" ht="15.75" customHeight="1">
      <c r="A29" s="90"/>
      <c r="B29" s="179" t="s">
        <v>369</v>
      </c>
      <c r="C29" s="241">
        <v>0.5180555555555556</v>
      </c>
      <c r="D29" s="242">
        <v>0.42794434790057301</v>
      </c>
      <c r="E29" s="243">
        <v>0.6081667632105382</v>
      </c>
      <c r="F29" s="242" t="s">
        <v>94</v>
      </c>
      <c r="G29" s="243" t="s">
        <v>94</v>
      </c>
      <c r="H29" s="83"/>
    </row>
    <row r="30" spans="1:8" ht="15.75" customHeight="1">
      <c r="A30" s="90"/>
      <c r="B30" s="179" t="s">
        <v>370</v>
      </c>
      <c r="C30" s="241">
        <v>0.45438095238095233</v>
      </c>
      <c r="D30" s="242">
        <v>0.42492205180517706</v>
      </c>
      <c r="E30" s="243">
        <v>0.4838398529567276</v>
      </c>
      <c r="F30" s="242">
        <v>0.43426460717617343</v>
      </c>
      <c r="G30" s="243">
        <v>0.47449729758573123</v>
      </c>
      <c r="H30" s="82"/>
    </row>
    <row r="31" spans="1:8" ht="15.75" customHeight="1">
      <c r="A31" s="90"/>
      <c r="B31" s="179" t="s">
        <v>371</v>
      </c>
      <c r="C31" s="241">
        <v>2.9828200280864197</v>
      </c>
      <c r="D31" s="242">
        <v>2.8666268844900364</v>
      </c>
      <c r="E31" s="243">
        <v>3.0990131716828029</v>
      </c>
      <c r="F31" s="242">
        <v>2.9132792386205471</v>
      </c>
      <c r="G31" s="243">
        <v>3.0523608175522923</v>
      </c>
      <c r="H31" s="82"/>
    </row>
    <row r="32" spans="1:8" ht="15.75" customHeight="1">
      <c r="A32" s="90"/>
      <c r="B32" s="179" t="s">
        <v>372</v>
      </c>
      <c r="C32" s="246">
        <v>27.67140625</v>
      </c>
      <c r="D32" s="247">
        <v>25.35387966945083</v>
      </c>
      <c r="E32" s="248">
        <v>29.988932830549171</v>
      </c>
      <c r="F32" s="247">
        <v>26.224799246905143</v>
      </c>
      <c r="G32" s="248">
        <v>29.118013253094858</v>
      </c>
      <c r="H32" s="82"/>
    </row>
    <row r="33" spans="1:8" ht="15.75" customHeight="1">
      <c r="A33" s="90"/>
      <c r="B33" s="179" t="s">
        <v>373</v>
      </c>
      <c r="C33" s="246">
        <v>38.086025438596494</v>
      </c>
      <c r="D33" s="247">
        <v>36.144620273770208</v>
      </c>
      <c r="E33" s="248">
        <v>40.027430603422779</v>
      </c>
      <c r="F33" s="247">
        <v>37.034899660452147</v>
      </c>
      <c r="G33" s="248">
        <v>39.13715121674084</v>
      </c>
      <c r="H33" s="82"/>
    </row>
    <row r="34" spans="1:8" ht="15.75" customHeight="1">
      <c r="A34" s="90"/>
      <c r="B34" s="179" t="s">
        <v>374</v>
      </c>
      <c r="C34" s="241">
        <v>0.19076190476190474</v>
      </c>
      <c r="D34" s="242">
        <v>0.17487401486549181</v>
      </c>
      <c r="E34" s="243">
        <v>0.20664979465831768</v>
      </c>
      <c r="F34" s="242" t="s">
        <v>94</v>
      </c>
      <c r="G34" s="243" t="s">
        <v>94</v>
      </c>
      <c r="H34" s="82"/>
    </row>
    <row r="35" spans="1:8" ht="15.75" customHeight="1">
      <c r="A35" s="90"/>
      <c r="B35" s="179" t="s">
        <v>375</v>
      </c>
      <c r="C35" s="235">
        <v>0.92894891975308669</v>
      </c>
      <c r="D35" s="237">
        <v>0.89450967536019754</v>
      </c>
      <c r="E35" s="238">
        <v>0.96338816414597583</v>
      </c>
      <c r="F35" s="237">
        <v>0.90445712575211823</v>
      </c>
      <c r="G35" s="238">
        <v>0.95344071375405515</v>
      </c>
      <c r="H35" s="82"/>
    </row>
    <row r="36" spans="1:8" ht="15.75" customHeight="1">
      <c r="A36" s="90"/>
      <c r="B36" s="179" t="s">
        <v>376</v>
      </c>
      <c r="C36" s="235">
        <v>3.6881457623456793E-2</v>
      </c>
      <c r="D36" s="237">
        <v>3.581266347563844E-2</v>
      </c>
      <c r="E36" s="238">
        <v>3.7950251771275145E-2</v>
      </c>
      <c r="F36" s="237">
        <v>3.6019174923999267E-2</v>
      </c>
      <c r="G36" s="238">
        <v>3.7743740322914318E-2</v>
      </c>
      <c r="H36" s="82"/>
    </row>
    <row r="37" spans="1:8" ht="15.75" customHeight="1">
      <c r="A37" s="90"/>
      <c r="B37" s="179" t="s">
        <v>377</v>
      </c>
      <c r="C37" s="236">
        <v>248.65528859649126</v>
      </c>
      <c r="D37" s="251">
        <v>240.24724328345908</v>
      </c>
      <c r="E37" s="252">
        <v>257.06333390952341</v>
      </c>
      <c r="F37" s="251">
        <v>244.38846853342434</v>
      </c>
      <c r="G37" s="252">
        <v>252.92210865955818</v>
      </c>
      <c r="H37" s="82"/>
    </row>
    <row r="38" spans="1:8" ht="15.75" customHeight="1">
      <c r="A38" s="90"/>
      <c r="B38" s="179" t="s">
        <v>378</v>
      </c>
      <c r="C38" s="241">
        <v>2.0350137254901961</v>
      </c>
      <c r="D38" s="242">
        <v>1.9642795881965862</v>
      </c>
      <c r="E38" s="243">
        <v>2.1057478627838062</v>
      </c>
      <c r="F38" s="242">
        <v>1.9955755067310834</v>
      </c>
      <c r="G38" s="243">
        <v>2.0744519442493088</v>
      </c>
      <c r="H38" s="82"/>
    </row>
    <row r="39" spans="1:8" ht="15.75" customHeight="1">
      <c r="A39" s="90"/>
      <c r="B39" s="179" t="s">
        <v>379</v>
      </c>
      <c r="C39" s="241">
        <v>9.7186367283950634</v>
      </c>
      <c r="D39" s="242">
        <v>9.2101922931785509</v>
      </c>
      <c r="E39" s="243">
        <v>10.227081163611576</v>
      </c>
      <c r="F39" s="242">
        <v>9.3909106501243667</v>
      </c>
      <c r="G39" s="243">
        <v>10.04636280666576</v>
      </c>
      <c r="H39" s="82"/>
    </row>
    <row r="40" spans="1:8" ht="15.75" customHeight="1">
      <c r="A40" s="90"/>
      <c r="B40" s="179" t="s">
        <v>380</v>
      </c>
      <c r="C40" s="246">
        <v>25.851388888888888</v>
      </c>
      <c r="D40" s="247">
        <v>22.656970492390897</v>
      </c>
      <c r="E40" s="248">
        <v>29.045807285386879</v>
      </c>
      <c r="F40" s="247">
        <v>24.323490945689635</v>
      </c>
      <c r="G40" s="248">
        <v>27.379286832088141</v>
      </c>
      <c r="H40" s="82"/>
    </row>
    <row r="41" spans="1:8" ht="15.75" customHeight="1">
      <c r="A41" s="90"/>
      <c r="B41" s="179" t="s">
        <v>381</v>
      </c>
      <c r="C41" s="246">
        <v>20.589375</v>
      </c>
      <c r="D41" s="247">
        <v>18.934634747399578</v>
      </c>
      <c r="E41" s="248">
        <v>22.244115252600423</v>
      </c>
      <c r="F41" s="247">
        <v>19.881382366060013</v>
      </c>
      <c r="G41" s="248">
        <v>21.297367633939988</v>
      </c>
      <c r="H41" s="82"/>
    </row>
    <row r="42" spans="1:8" ht="15.75" customHeight="1">
      <c r="A42" s="90"/>
      <c r="B42" s="179" t="s">
        <v>382</v>
      </c>
      <c r="C42" s="235">
        <v>8.672458852941177E-2</v>
      </c>
      <c r="D42" s="237">
        <v>8.3315571184565174E-2</v>
      </c>
      <c r="E42" s="238">
        <v>9.0133605874258366E-2</v>
      </c>
      <c r="F42" s="237">
        <v>8.4744483415638797E-2</v>
      </c>
      <c r="G42" s="238">
        <v>8.8704693643184743E-2</v>
      </c>
      <c r="H42" s="82"/>
    </row>
    <row r="43" spans="1:8" ht="15.75" customHeight="1">
      <c r="A43" s="90"/>
      <c r="B43" s="179" t="s">
        <v>383</v>
      </c>
      <c r="C43" s="236">
        <v>81.635158950617267</v>
      </c>
      <c r="D43" s="251">
        <v>78.565098803912647</v>
      </c>
      <c r="E43" s="252">
        <v>84.705219097321887</v>
      </c>
      <c r="F43" s="251">
        <v>79.578948097627588</v>
      </c>
      <c r="G43" s="252">
        <v>83.691369803606946</v>
      </c>
      <c r="H43" s="82"/>
    </row>
    <row r="44" spans="1:8" ht="15.75" customHeight="1">
      <c r="A44" s="90"/>
      <c r="B44" s="179" t="s">
        <v>384</v>
      </c>
      <c r="C44" s="241">
        <v>6.501611111111111</v>
      </c>
      <c r="D44" s="242">
        <v>5.6102594406602373</v>
      </c>
      <c r="E44" s="243">
        <v>7.3929627815619847</v>
      </c>
      <c r="F44" s="242">
        <v>6.0680896457689242</v>
      </c>
      <c r="G44" s="243">
        <v>6.9351325764532978</v>
      </c>
      <c r="H44" s="82"/>
    </row>
    <row r="45" spans="1:8" ht="15.75" customHeight="1">
      <c r="A45" s="90"/>
      <c r="B45" s="179" t="s">
        <v>385</v>
      </c>
      <c r="C45" s="236">
        <v>130.19458333333333</v>
      </c>
      <c r="D45" s="251">
        <v>122.48026519651357</v>
      </c>
      <c r="E45" s="252">
        <v>137.9089014701531</v>
      </c>
      <c r="F45" s="251">
        <v>126.30039174832901</v>
      </c>
      <c r="G45" s="252">
        <v>134.08877491833763</v>
      </c>
      <c r="H45" s="82"/>
    </row>
    <row r="46" spans="1:8" ht="15.75" customHeight="1">
      <c r="A46" s="90"/>
      <c r="B46" s="179" t="s">
        <v>386</v>
      </c>
      <c r="C46" s="235">
        <v>7.3372222222222214E-2</v>
      </c>
      <c r="D46" s="237">
        <v>6.5758896102415462E-2</v>
      </c>
      <c r="E46" s="238">
        <v>8.0985548342028965E-2</v>
      </c>
      <c r="F46" s="237">
        <v>6.9239727290969569E-2</v>
      </c>
      <c r="G46" s="238">
        <v>7.7504717153474859E-2</v>
      </c>
      <c r="H46" s="84"/>
    </row>
    <row r="47" spans="1:8" ht="15.75" customHeight="1">
      <c r="A47" s="90"/>
      <c r="B47" s="179" t="s">
        <v>387</v>
      </c>
      <c r="C47" s="241">
        <v>1.1910159324561402</v>
      </c>
      <c r="D47" s="242">
        <v>1.143774032367858</v>
      </c>
      <c r="E47" s="243">
        <v>1.2382578325444225</v>
      </c>
      <c r="F47" s="242">
        <v>1.1679185418147255</v>
      </c>
      <c r="G47" s="243">
        <v>1.2141133230975549</v>
      </c>
      <c r="H47" s="84"/>
    </row>
    <row r="48" spans="1:8" ht="15.75" customHeight="1">
      <c r="A48" s="90"/>
      <c r="B48" s="179" t="s">
        <v>388</v>
      </c>
      <c r="C48" s="241">
        <v>4.7547380952380953</v>
      </c>
      <c r="D48" s="242">
        <v>4.4881299900147225</v>
      </c>
      <c r="E48" s="243">
        <v>5.0213462004614682</v>
      </c>
      <c r="F48" s="242">
        <v>4.5178655091261497</v>
      </c>
      <c r="G48" s="243">
        <v>4.9916106813500409</v>
      </c>
      <c r="H48" s="82"/>
    </row>
    <row r="49" spans="1:8" ht="15.75" customHeight="1">
      <c r="A49" s="90"/>
      <c r="B49" s="179" t="s">
        <v>389</v>
      </c>
      <c r="C49" s="241">
        <v>9.7574718750000002</v>
      </c>
      <c r="D49" s="242">
        <v>9.0856801982192064</v>
      </c>
      <c r="E49" s="243">
        <v>10.429263551780794</v>
      </c>
      <c r="F49" s="242">
        <v>9.4502197149320519</v>
      </c>
      <c r="G49" s="243">
        <v>10.064724035067949</v>
      </c>
      <c r="H49" s="82"/>
    </row>
    <row r="50" spans="1:8" ht="15.75" customHeight="1">
      <c r="A50" s="90"/>
      <c r="B50" s="179" t="s">
        <v>390</v>
      </c>
      <c r="C50" s="241">
        <v>7.013749999999999</v>
      </c>
      <c r="D50" s="242">
        <v>5.948441436443634</v>
      </c>
      <c r="E50" s="243">
        <v>8.0790585635563641</v>
      </c>
      <c r="F50" s="242">
        <v>6.5249822795857719</v>
      </c>
      <c r="G50" s="243">
        <v>7.5025177204142262</v>
      </c>
      <c r="H50" s="82"/>
    </row>
    <row r="51" spans="1:8" ht="15.75" customHeight="1">
      <c r="A51" s="90"/>
      <c r="B51" s="179" t="s">
        <v>391</v>
      </c>
      <c r="C51" s="241">
        <v>5.1491666666666669</v>
      </c>
      <c r="D51" s="242">
        <v>4.4199689303619358</v>
      </c>
      <c r="E51" s="243">
        <v>5.878364402971398</v>
      </c>
      <c r="F51" s="242">
        <v>4.9872544411221664</v>
      </c>
      <c r="G51" s="243">
        <v>5.3110788922111674</v>
      </c>
      <c r="H51" s="82"/>
    </row>
    <row r="52" spans="1:8" ht="15.75" customHeight="1">
      <c r="A52" s="90"/>
      <c r="B52" s="179" t="s">
        <v>392</v>
      </c>
      <c r="C52" s="241">
        <v>4.0628205128205126</v>
      </c>
      <c r="D52" s="242">
        <v>3.792822877615591</v>
      </c>
      <c r="E52" s="243">
        <v>4.3328181480254342</v>
      </c>
      <c r="F52" s="242">
        <v>3.8494728890465058</v>
      </c>
      <c r="G52" s="243">
        <v>4.276168136594519</v>
      </c>
      <c r="H52" s="82"/>
    </row>
    <row r="53" spans="1:8" ht="15.75" customHeight="1">
      <c r="A53" s="90"/>
      <c r="B53" s="179" t="s">
        <v>393</v>
      </c>
      <c r="C53" s="236">
        <v>298.74747058823533</v>
      </c>
      <c r="D53" s="251">
        <v>284.16653116368838</v>
      </c>
      <c r="E53" s="252">
        <v>313.32841001278229</v>
      </c>
      <c r="F53" s="251">
        <v>290.76995691162205</v>
      </c>
      <c r="G53" s="252">
        <v>306.72498426484862</v>
      </c>
      <c r="H53" s="82"/>
    </row>
    <row r="54" spans="1:8" ht="15.75" customHeight="1">
      <c r="A54" s="90"/>
      <c r="B54" s="179" t="s">
        <v>394</v>
      </c>
      <c r="C54" s="241">
        <v>0.83329761904761912</v>
      </c>
      <c r="D54" s="242">
        <v>0.77602056749895276</v>
      </c>
      <c r="E54" s="243">
        <v>0.89057467059628548</v>
      </c>
      <c r="F54" s="242">
        <v>0.80364717118423434</v>
      </c>
      <c r="G54" s="243">
        <v>0.8629480669110039</v>
      </c>
      <c r="H54" s="82"/>
    </row>
    <row r="55" spans="1:8" ht="15.75" customHeight="1">
      <c r="A55" s="90"/>
      <c r="B55" s="179" t="s">
        <v>395</v>
      </c>
      <c r="C55" s="241">
        <v>0.59250000000000003</v>
      </c>
      <c r="D55" s="242">
        <v>0.52162807061225214</v>
      </c>
      <c r="E55" s="243">
        <v>0.66337192938774792</v>
      </c>
      <c r="F55" s="242">
        <v>0.55368431899865644</v>
      </c>
      <c r="G55" s="243">
        <v>0.63131568100134361</v>
      </c>
      <c r="H55" s="82"/>
    </row>
    <row r="56" spans="1:8" ht="15.75" customHeight="1">
      <c r="A56" s="90"/>
      <c r="B56" s="179" t="s">
        <v>396</v>
      </c>
      <c r="C56" s="241">
        <v>0.95814814814814808</v>
      </c>
      <c r="D56" s="242">
        <v>0.85497571505392644</v>
      </c>
      <c r="E56" s="243">
        <v>1.0613205812423698</v>
      </c>
      <c r="F56" s="242">
        <v>0.87543177846694753</v>
      </c>
      <c r="G56" s="243">
        <v>1.0408645178293485</v>
      </c>
      <c r="H56" s="82"/>
    </row>
    <row r="57" spans="1:8" ht="15.75" customHeight="1">
      <c r="A57" s="90"/>
      <c r="B57" s="179" t="s">
        <v>397</v>
      </c>
      <c r="C57" s="241">
        <v>9.7172777777777775</v>
      </c>
      <c r="D57" s="242">
        <v>8.7872737063162312</v>
      </c>
      <c r="E57" s="243">
        <v>10.647281849239324</v>
      </c>
      <c r="F57" s="242">
        <v>9.0445082409226618</v>
      </c>
      <c r="G57" s="243">
        <v>10.390047314632893</v>
      </c>
      <c r="H57" s="82"/>
    </row>
    <row r="58" spans="1:8" ht="15.75" customHeight="1">
      <c r="A58" s="90"/>
      <c r="B58" s="179" t="s">
        <v>398</v>
      </c>
      <c r="C58" s="235">
        <v>0.32206764705882351</v>
      </c>
      <c r="D58" s="237">
        <v>0.3090657789139461</v>
      </c>
      <c r="E58" s="238">
        <v>0.33506951520370093</v>
      </c>
      <c r="F58" s="237">
        <v>0.31101005481488908</v>
      </c>
      <c r="G58" s="238">
        <v>0.33312523930275795</v>
      </c>
      <c r="H58" s="82"/>
    </row>
    <row r="59" spans="1:8" ht="15.75" customHeight="1">
      <c r="A59" s="90"/>
      <c r="B59" s="179" t="s">
        <v>399</v>
      </c>
      <c r="C59" s="241">
        <v>0.75792857142857151</v>
      </c>
      <c r="D59" s="242">
        <v>0.7047277703595517</v>
      </c>
      <c r="E59" s="243">
        <v>0.81112937249759132</v>
      </c>
      <c r="F59" s="242">
        <v>0.72788891607775341</v>
      </c>
      <c r="G59" s="243">
        <v>0.7879682267793896</v>
      </c>
      <c r="H59" s="82"/>
    </row>
    <row r="60" spans="1:8" ht="15.75" customHeight="1">
      <c r="A60" s="90"/>
      <c r="B60" s="179" t="s">
        <v>400</v>
      </c>
      <c r="C60" s="241">
        <v>0.19899999999999998</v>
      </c>
      <c r="D60" s="242">
        <v>0.18674828601225946</v>
      </c>
      <c r="E60" s="243">
        <v>0.21125171398774051</v>
      </c>
      <c r="F60" s="242" t="s">
        <v>94</v>
      </c>
      <c r="G60" s="243" t="s">
        <v>94</v>
      </c>
      <c r="H60" s="82"/>
    </row>
    <row r="61" spans="1:8" ht="15.75" customHeight="1">
      <c r="A61" s="90"/>
      <c r="B61" s="179" t="s">
        <v>401</v>
      </c>
      <c r="C61" s="241">
        <v>2.9317058823529414</v>
      </c>
      <c r="D61" s="242">
        <v>2.510073901313663</v>
      </c>
      <c r="E61" s="243">
        <v>3.3533378633922197</v>
      </c>
      <c r="F61" s="242">
        <v>2.6440443678427985</v>
      </c>
      <c r="G61" s="243">
        <v>3.2193673968630843</v>
      </c>
      <c r="H61" s="82"/>
    </row>
    <row r="62" spans="1:8" ht="15.75" customHeight="1">
      <c r="A62" s="90"/>
      <c r="B62" s="179" t="s">
        <v>402</v>
      </c>
      <c r="C62" s="236">
        <v>88.287699074074055</v>
      </c>
      <c r="D62" s="251">
        <v>84.525782860154791</v>
      </c>
      <c r="E62" s="252">
        <v>92.049615287993319</v>
      </c>
      <c r="F62" s="251">
        <v>86.294098889162484</v>
      </c>
      <c r="G62" s="252">
        <v>90.281299258985626</v>
      </c>
      <c r="H62" s="82"/>
    </row>
    <row r="63" spans="1:8" ht="15.75" customHeight="1">
      <c r="A63" s="90"/>
      <c r="B63" s="179" t="s">
        <v>403</v>
      </c>
      <c r="C63" s="241">
        <v>8.6235897435897453</v>
      </c>
      <c r="D63" s="242">
        <v>7.4575342354432355</v>
      </c>
      <c r="E63" s="243">
        <v>9.7896452517362551</v>
      </c>
      <c r="F63" s="242">
        <v>7.849955377285216</v>
      </c>
      <c r="G63" s="243">
        <v>9.3972241098942746</v>
      </c>
      <c r="H63" s="82"/>
    </row>
    <row r="64" spans="1:8" ht="15.75" customHeight="1">
      <c r="A64" s="90"/>
      <c r="B64" s="179" t="s">
        <v>404</v>
      </c>
      <c r="C64" s="246">
        <v>13.722632098765432</v>
      </c>
      <c r="D64" s="247">
        <v>12.713991082219174</v>
      </c>
      <c r="E64" s="248">
        <v>14.731273115311691</v>
      </c>
      <c r="F64" s="247">
        <v>13.050673814767411</v>
      </c>
      <c r="G64" s="248">
        <v>14.394590382763454</v>
      </c>
      <c r="H64" s="82"/>
    </row>
    <row r="65" spans="1:8" ht="15.75" customHeight="1">
      <c r="A65" s="90"/>
      <c r="B65" s="179" t="s">
        <v>405</v>
      </c>
      <c r="C65" s="241">
        <v>1.1858333333333333</v>
      </c>
      <c r="D65" s="242">
        <v>1.0440586041843973</v>
      </c>
      <c r="E65" s="243">
        <v>1.3276080624822693</v>
      </c>
      <c r="F65" s="242" t="s">
        <v>94</v>
      </c>
      <c r="G65" s="243" t="s">
        <v>94</v>
      </c>
      <c r="H65" s="82"/>
    </row>
    <row r="66" spans="1:8" ht="15.75" customHeight="1">
      <c r="A66" s="90"/>
      <c r="B66" s="179" t="s">
        <v>406</v>
      </c>
      <c r="C66" s="236">
        <v>304.69151754385962</v>
      </c>
      <c r="D66" s="251">
        <v>294.63107877958743</v>
      </c>
      <c r="E66" s="252">
        <v>314.75195630813181</v>
      </c>
      <c r="F66" s="251">
        <v>298.98906291923419</v>
      </c>
      <c r="G66" s="252">
        <v>310.39397216848505</v>
      </c>
      <c r="H66" s="82"/>
    </row>
    <row r="67" spans="1:8" ht="15.75" customHeight="1">
      <c r="A67" s="90"/>
      <c r="B67" s="179" t="s">
        <v>407</v>
      </c>
      <c r="C67" s="236">
        <v>58.87679787581699</v>
      </c>
      <c r="D67" s="251">
        <v>54.113778473980368</v>
      </c>
      <c r="E67" s="252">
        <v>63.639817277653613</v>
      </c>
      <c r="F67" s="251">
        <v>57.022128062336634</v>
      </c>
      <c r="G67" s="252">
        <v>60.731467689297347</v>
      </c>
      <c r="H67" s="82"/>
    </row>
    <row r="68" spans="1:8" ht="15.75" customHeight="1">
      <c r="A68" s="90"/>
      <c r="B68" s="240" t="s">
        <v>204</v>
      </c>
      <c r="C68" s="176"/>
      <c r="D68" s="176"/>
      <c r="E68" s="176"/>
      <c r="F68" s="176"/>
      <c r="G68" s="239"/>
      <c r="H68" s="82"/>
    </row>
    <row r="69" spans="1:8" ht="15.75" customHeight="1">
      <c r="A69" s="90"/>
      <c r="B69" s="179" t="s">
        <v>349</v>
      </c>
      <c r="C69" s="241">
        <v>1.7000486111111115</v>
      </c>
      <c r="D69" s="242">
        <v>1.6059099750006787</v>
      </c>
      <c r="E69" s="243">
        <v>1.7941872472215443</v>
      </c>
      <c r="F69" s="242">
        <v>1.6158106296085428</v>
      </c>
      <c r="G69" s="243">
        <v>1.7842865926136802</v>
      </c>
      <c r="H69" s="82"/>
    </row>
    <row r="70" spans="1:8" ht="15.75" customHeight="1">
      <c r="A70" s="90"/>
      <c r="B70" s="179" t="s">
        <v>350</v>
      </c>
      <c r="C70" s="241">
        <v>1.8456988416666669</v>
      </c>
      <c r="D70" s="242">
        <v>1.7953870180697036</v>
      </c>
      <c r="E70" s="243">
        <v>1.8960106652636302</v>
      </c>
      <c r="F70" s="242">
        <v>1.8158747570435283</v>
      </c>
      <c r="G70" s="243">
        <v>1.8755229262898054</v>
      </c>
      <c r="H70" s="82"/>
    </row>
    <row r="71" spans="1:8" ht="15.75" customHeight="1">
      <c r="A71" s="90"/>
      <c r="B71" s="179" t="s">
        <v>351</v>
      </c>
      <c r="C71" s="246">
        <v>38.804225833333341</v>
      </c>
      <c r="D71" s="247">
        <v>37.172270169558793</v>
      </c>
      <c r="E71" s="248">
        <v>40.436181497107889</v>
      </c>
      <c r="F71" s="247">
        <v>37.802156223252759</v>
      </c>
      <c r="G71" s="248">
        <v>39.806295443413923</v>
      </c>
      <c r="H71" s="82"/>
    </row>
    <row r="72" spans="1:8" ht="15.75" customHeight="1">
      <c r="A72" s="90"/>
      <c r="B72" s="179" t="s">
        <v>408</v>
      </c>
      <c r="C72" s="246" t="s">
        <v>95</v>
      </c>
      <c r="D72" s="247" t="s">
        <v>94</v>
      </c>
      <c r="E72" s="248" t="s">
        <v>94</v>
      </c>
      <c r="F72" s="247" t="s">
        <v>94</v>
      </c>
      <c r="G72" s="248" t="s">
        <v>94</v>
      </c>
      <c r="H72" s="82"/>
    </row>
    <row r="73" spans="1:8" ht="15.75" customHeight="1">
      <c r="A73" s="90"/>
      <c r="B73" s="179" t="s">
        <v>353</v>
      </c>
      <c r="C73" s="241">
        <v>1.1264791666666667</v>
      </c>
      <c r="D73" s="242">
        <v>1.0616915607672051</v>
      </c>
      <c r="E73" s="243">
        <v>1.1912667725661283</v>
      </c>
      <c r="F73" s="242">
        <v>1.0999341535043956</v>
      </c>
      <c r="G73" s="243">
        <v>1.1530241798289378</v>
      </c>
      <c r="H73" s="82"/>
    </row>
    <row r="74" spans="1:8" ht="15.75" customHeight="1">
      <c r="A74" s="90"/>
      <c r="B74" s="179" t="s">
        <v>354</v>
      </c>
      <c r="C74" s="241">
        <v>2.3116041666666671</v>
      </c>
      <c r="D74" s="242">
        <v>2.1562304618910426</v>
      </c>
      <c r="E74" s="243">
        <v>2.4669778714422916</v>
      </c>
      <c r="F74" s="242">
        <v>2.1898736717257181</v>
      </c>
      <c r="G74" s="243">
        <v>2.4333346616076161</v>
      </c>
      <c r="H74" s="82"/>
    </row>
    <row r="75" spans="1:8" ht="15.75" customHeight="1">
      <c r="A75" s="90"/>
      <c r="B75" s="179" t="s">
        <v>355</v>
      </c>
      <c r="C75" s="235">
        <v>0.96739993958333326</v>
      </c>
      <c r="D75" s="237">
        <v>0.94601649951366928</v>
      </c>
      <c r="E75" s="238">
        <v>0.98878337965299723</v>
      </c>
      <c r="F75" s="237">
        <v>0.95393457005252957</v>
      </c>
      <c r="G75" s="238">
        <v>0.98086530911413694</v>
      </c>
      <c r="H75" s="82"/>
    </row>
    <row r="76" spans="1:8" ht="15.75" customHeight="1">
      <c r="A76" s="90"/>
      <c r="B76" s="179" t="s">
        <v>356</v>
      </c>
      <c r="C76" s="241">
        <v>0.8920131578947369</v>
      </c>
      <c r="D76" s="242">
        <v>0.81646944068115357</v>
      </c>
      <c r="E76" s="243">
        <v>0.96755687510832022</v>
      </c>
      <c r="F76" s="242">
        <v>0.84026425837428587</v>
      </c>
      <c r="G76" s="243">
        <v>0.94376205741518793</v>
      </c>
      <c r="H76" s="82"/>
    </row>
    <row r="77" spans="1:8" ht="15.75" customHeight="1">
      <c r="A77" s="90"/>
      <c r="B77" s="179" t="s">
        <v>357</v>
      </c>
      <c r="C77" s="246">
        <v>26.482533333333333</v>
      </c>
      <c r="D77" s="247">
        <v>23.864516619656854</v>
      </c>
      <c r="E77" s="248">
        <v>29.100550047009811</v>
      </c>
      <c r="F77" s="247">
        <v>25.50221222107055</v>
      </c>
      <c r="G77" s="248">
        <v>27.462854445596115</v>
      </c>
      <c r="H77" s="82"/>
    </row>
    <row r="78" spans="1:8" ht="15.75" customHeight="1">
      <c r="A78" s="90"/>
      <c r="B78" s="179" t="s">
        <v>358</v>
      </c>
      <c r="C78" s="246">
        <v>15.090498263888888</v>
      </c>
      <c r="D78" s="247">
        <v>14.542501938381413</v>
      </c>
      <c r="E78" s="248">
        <v>15.638494589396362</v>
      </c>
      <c r="F78" s="247">
        <v>14.782133833827888</v>
      </c>
      <c r="G78" s="248">
        <v>15.398862693949887</v>
      </c>
      <c r="H78" s="82"/>
    </row>
    <row r="79" spans="1:8" ht="15.75" customHeight="1">
      <c r="A79" s="90"/>
      <c r="B79" s="179" t="s">
        <v>359</v>
      </c>
      <c r="C79" s="246">
        <v>44.10352908496732</v>
      </c>
      <c r="D79" s="247">
        <v>42.561486991884252</v>
      </c>
      <c r="E79" s="248">
        <v>45.645571178050389</v>
      </c>
      <c r="F79" s="247">
        <v>43.128421760805956</v>
      </c>
      <c r="G79" s="248">
        <v>45.078636409128684</v>
      </c>
      <c r="H79" s="82"/>
    </row>
    <row r="80" spans="1:8" ht="15.75" customHeight="1">
      <c r="A80" s="90"/>
      <c r="B80" s="179" t="s">
        <v>360</v>
      </c>
      <c r="C80" s="241">
        <v>5.9511428571428562</v>
      </c>
      <c r="D80" s="242">
        <v>5.6867989148253058</v>
      </c>
      <c r="E80" s="243">
        <v>6.2154867994604066</v>
      </c>
      <c r="F80" s="242">
        <v>5.7833133190163926</v>
      </c>
      <c r="G80" s="243">
        <v>6.1189723952693198</v>
      </c>
      <c r="H80" s="82"/>
    </row>
    <row r="81" spans="1:8" ht="15.75" customHeight="1">
      <c r="A81" s="90"/>
      <c r="B81" s="179" t="s">
        <v>361</v>
      </c>
      <c r="C81" s="235">
        <v>0.7780781915416668</v>
      </c>
      <c r="D81" s="237">
        <v>0.76296251350188715</v>
      </c>
      <c r="E81" s="238">
        <v>0.79319386958144644</v>
      </c>
      <c r="F81" s="237">
        <v>0.76966614629757268</v>
      </c>
      <c r="G81" s="238">
        <v>0.78649023678576091</v>
      </c>
      <c r="H81" s="82"/>
    </row>
    <row r="82" spans="1:8" ht="15.75" customHeight="1">
      <c r="A82" s="90"/>
      <c r="B82" s="179" t="s">
        <v>365</v>
      </c>
      <c r="C82" s="241">
        <v>3.5250086728070174</v>
      </c>
      <c r="D82" s="242">
        <v>3.4489246684495258</v>
      </c>
      <c r="E82" s="243">
        <v>3.6010926771645089</v>
      </c>
      <c r="F82" s="242">
        <v>3.4834582942747945</v>
      </c>
      <c r="G82" s="243">
        <v>3.5665590513392402</v>
      </c>
      <c r="H82" s="82"/>
    </row>
    <row r="83" spans="1:8" ht="15.75" customHeight="1">
      <c r="A83" s="90"/>
      <c r="B83" s="179" t="s">
        <v>366</v>
      </c>
      <c r="C83" s="241">
        <v>8.2574795321637424</v>
      </c>
      <c r="D83" s="242">
        <v>7.8757039420402934</v>
      </c>
      <c r="E83" s="243">
        <v>8.6392551222871905</v>
      </c>
      <c r="F83" s="242">
        <v>8.0713772247386828</v>
      </c>
      <c r="G83" s="243">
        <v>8.443581839588802</v>
      </c>
      <c r="H83" s="82"/>
    </row>
    <row r="84" spans="1:8" ht="15.75" customHeight="1">
      <c r="A84" s="90"/>
      <c r="B84" s="179" t="s">
        <v>409</v>
      </c>
      <c r="C84" s="235">
        <v>9.6666666666666665E-2</v>
      </c>
      <c r="D84" s="237">
        <v>7.7865715852636602E-2</v>
      </c>
      <c r="E84" s="238">
        <v>0.11546761748069673</v>
      </c>
      <c r="F84" s="237" t="s">
        <v>94</v>
      </c>
      <c r="G84" s="238" t="s">
        <v>94</v>
      </c>
      <c r="H84" s="82"/>
    </row>
    <row r="85" spans="1:8" ht="15.75" customHeight="1">
      <c r="A85" s="90"/>
      <c r="B85" s="179" t="s">
        <v>368</v>
      </c>
      <c r="C85" s="241">
        <v>0.32405128205128209</v>
      </c>
      <c r="D85" s="242">
        <v>0.29708154536206199</v>
      </c>
      <c r="E85" s="243">
        <v>0.35102101874050218</v>
      </c>
      <c r="F85" s="242">
        <v>0.30685415278397044</v>
      </c>
      <c r="G85" s="243">
        <v>0.34124841131859374</v>
      </c>
      <c r="H85" s="82"/>
    </row>
    <row r="86" spans="1:8" ht="15.75" customHeight="1">
      <c r="A86" s="90"/>
      <c r="B86" s="179" t="s">
        <v>410</v>
      </c>
      <c r="C86" s="235">
        <v>6.23125E-2</v>
      </c>
      <c r="D86" s="237">
        <v>4.7437009399176555E-2</v>
      </c>
      <c r="E86" s="238">
        <v>7.7187990600823445E-2</v>
      </c>
      <c r="F86" s="237" t="s">
        <v>94</v>
      </c>
      <c r="G86" s="238" t="s">
        <v>94</v>
      </c>
      <c r="H86" s="82"/>
    </row>
    <row r="87" spans="1:8" ht="15.75" customHeight="1">
      <c r="A87" s="90"/>
      <c r="B87" s="179" t="s">
        <v>370</v>
      </c>
      <c r="C87" s="241">
        <v>0.45018055555555558</v>
      </c>
      <c r="D87" s="242">
        <v>0.42494487880391557</v>
      </c>
      <c r="E87" s="243">
        <v>0.4754162323071956</v>
      </c>
      <c r="F87" s="242">
        <v>0.42587636313467969</v>
      </c>
      <c r="G87" s="243">
        <v>0.47448474797643148</v>
      </c>
      <c r="H87" s="82"/>
    </row>
    <row r="88" spans="1:8" ht="15.75" customHeight="1">
      <c r="A88" s="90"/>
      <c r="B88" s="179" t="s">
        <v>371</v>
      </c>
      <c r="C88" s="235">
        <v>0.73868029920634926</v>
      </c>
      <c r="D88" s="237">
        <v>0.72039177372639918</v>
      </c>
      <c r="E88" s="238">
        <v>0.75696882468629934</v>
      </c>
      <c r="F88" s="237">
        <v>0.7259666258300741</v>
      </c>
      <c r="G88" s="238">
        <v>0.75139397258262441</v>
      </c>
      <c r="H88" s="82"/>
    </row>
    <row r="89" spans="1:8" ht="15.75" customHeight="1">
      <c r="A89" s="90"/>
      <c r="B89" s="179" t="s">
        <v>372</v>
      </c>
      <c r="C89" s="246">
        <v>12.594351388888887</v>
      </c>
      <c r="D89" s="247">
        <v>11.498265658708153</v>
      </c>
      <c r="E89" s="248">
        <v>13.690437119069621</v>
      </c>
      <c r="F89" s="247">
        <v>12.1340755833874</v>
      </c>
      <c r="G89" s="248">
        <v>13.054627194390374</v>
      </c>
      <c r="H89" s="82"/>
    </row>
    <row r="90" spans="1:8" ht="15.75" customHeight="1">
      <c r="A90" s="90"/>
      <c r="B90" s="179" t="s">
        <v>373</v>
      </c>
      <c r="C90" s="246">
        <v>31.057503921568628</v>
      </c>
      <c r="D90" s="247">
        <v>29.737995325896701</v>
      </c>
      <c r="E90" s="248">
        <v>32.377012517240551</v>
      </c>
      <c r="F90" s="247">
        <v>30.38734594607434</v>
      </c>
      <c r="G90" s="248">
        <v>31.727661897062916</v>
      </c>
      <c r="H90" s="82"/>
    </row>
    <row r="91" spans="1:8" ht="15.75" customHeight="1">
      <c r="A91" s="90"/>
      <c r="B91" s="179" t="s">
        <v>375</v>
      </c>
      <c r="C91" s="235">
        <v>0.84824149894179901</v>
      </c>
      <c r="D91" s="237">
        <v>0.82675288022813564</v>
      </c>
      <c r="E91" s="238">
        <v>0.86973011765546238</v>
      </c>
      <c r="F91" s="237">
        <v>0.83410094976782556</v>
      </c>
      <c r="G91" s="238">
        <v>0.86238204811577246</v>
      </c>
      <c r="H91" s="82"/>
    </row>
    <row r="92" spans="1:8" ht="15.75" customHeight="1">
      <c r="A92" s="90"/>
      <c r="B92" s="179" t="s">
        <v>376</v>
      </c>
      <c r="C92" s="235">
        <v>3.2240345555555557E-2</v>
      </c>
      <c r="D92" s="237">
        <v>3.1359480117794172E-2</v>
      </c>
      <c r="E92" s="238">
        <v>3.3121210993316941E-2</v>
      </c>
      <c r="F92" s="237">
        <v>3.1819186664547125E-2</v>
      </c>
      <c r="G92" s="238">
        <v>3.2661504446563988E-2</v>
      </c>
      <c r="H92" s="82"/>
    </row>
    <row r="93" spans="1:8" ht="15.75" customHeight="1">
      <c r="A93" s="90"/>
      <c r="B93" s="179" t="s">
        <v>377</v>
      </c>
      <c r="C93" s="236">
        <v>239.95838518518516</v>
      </c>
      <c r="D93" s="251">
        <v>232.87342440360888</v>
      </c>
      <c r="E93" s="252">
        <v>247.04334596676145</v>
      </c>
      <c r="F93" s="251">
        <v>235.90543429834096</v>
      </c>
      <c r="G93" s="252">
        <v>244.01133607202937</v>
      </c>
      <c r="H93" s="82"/>
    </row>
    <row r="94" spans="1:8" ht="15.75" customHeight="1">
      <c r="A94" s="90"/>
      <c r="B94" s="179" t="s">
        <v>378</v>
      </c>
      <c r="C94" s="235">
        <v>0.13140963611111112</v>
      </c>
      <c r="D94" s="237">
        <v>0.12219456088992374</v>
      </c>
      <c r="E94" s="238">
        <v>0.14062471133229851</v>
      </c>
      <c r="F94" s="237">
        <v>0.12638250201499918</v>
      </c>
      <c r="G94" s="238">
        <v>0.13643677020722306</v>
      </c>
      <c r="H94" s="82"/>
    </row>
    <row r="95" spans="1:8" ht="15.75" customHeight="1">
      <c r="A95" s="90"/>
      <c r="B95" s="179" t="s">
        <v>379</v>
      </c>
      <c r="C95" s="241">
        <v>0.67592592592592604</v>
      </c>
      <c r="D95" s="242">
        <v>0.58379051255728187</v>
      </c>
      <c r="E95" s="243">
        <v>0.76806133929457021</v>
      </c>
      <c r="F95" s="242">
        <v>0.61634003028645112</v>
      </c>
      <c r="G95" s="243">
        <v>0.73551182156540096</v>
      </c>
      <c r="H95" s="82"/>
    </row>
    <row r="96" spans="1:8" ht="15.75" customHeight="1">
      <c r="A96" s="90"/>
      <c r="B96" s="179" t="s">
        <v>381</v>
      </c>
      <c r="C96" s="246">
        <v>19.911663271604937</v>
      </c>
      <c r="D96" s="247">
        <v>19.078571468218225</v>
      </c>
      <c r="E96" s="248">
        <v>20.744755074991648</v>
      </c>
      <c r="F96" s="247">
        <v>19.352463122466158</v>
      </c>
      <c r="G96" s="248">
        <v>20.470863420743715</v>
      </c>
      <c r="H96" s="82"/>
    </row>
    <row r="97" spans="1:8" ht="15.75" customHeight="1">
      <c r="A97" s="90"/>
      <c r="B97" s="179" t="s">
        <v>382</v>
      </c>
      <c r="C97" s="235">
        <v>6.9772500000000015E-2</v>
      </c>
      <c r="D97" s="237">
        <v>6.8037856541713446E-2</v>
      </c>
      <c r="E97" s="238">
        <v>7.1507143458286584E-2</v>
      </c>
      <c r="F97" s="237">
        <v>6.8492452314366001E-2</v>
      </c>
      <c r="G97" s="238">
        <v>7.1052547685634029E-2</v>
      </c>
      <c r="H97" s="82"/>
    </row>
    <row r="98" spans="1:8" ht="15.75" customHeight="1">
      <c r="A98" s="90"/>
      <c r="B98" s="179" t="s">
        <v>383</v>
      </c>
      <c r="C98" s="236">
        <v>65.997868827160488</v>
      </c>
      <c r="D98" s="251">
        <v>63.729817883254825</v>
      </c>
      <c r="E98" s="252">
        <v>68.265919771066152</v>
      </c>
      <c r="F98" s="251">
        <v>64.783668185071008</v>
      </c>
      <c r="G98" s="252">
        <v>67.212069469249968</v>
      </c>
      <c r="H98" s="82"/>
    </row>
    <row r="99" spans="1:8" ht="15.75" customHeight="1">
      <c r="A99" s="90"/>
      <c r="B99" s="179" t="s">
        <v>385</v>
      </c>
      <c r="C99" s="236">
        <v>70.030138888888885</v>
      </c>
      <c r="D99" s="251">
        <v>67.618623067221179</v>
      </c>
      <c r="E99" s="252">
        <v>72.441654710556591</v>
      </c>
      <c r="F99" s="251">
        <v>68.47776639898467</v>
      </c>
      <c r="G99" s="252">
        <v>71.5825113787931</v>
      </c>
      <c r="H99" s="82"/>
    </row>
    <row r="100" spans="1:8" ht="15.75" customHeight="1">
      <c r="A100" s="90"/>
      <c r="B100" s="179" t="s">
        <v>386</v>
      </c>
      <c r="C100" s="235">
        <v>7.4249999999999997E-2</v>
      </c>
      <c r="D100" s="237">
        <v>7.0515324302515586E-2</v>
      </c>
      <c r="E100" s="238">
        <v>7.7984675697484407E-2</v>
      </c>
      <c r="F100" s="237">
        <v>7.1624512551452774E-2</v>
      </c>
      <c r="G100" s="238">
        <v>7.6875487448547219E-2</v>
      </c>
      <c r="H100" s="82"/>
    </row>
    <row r="101" spans="1:8" ht="15.75" customHeight="1">
      <c r="A101" s="90"/>
      <c r="B101" s="179" t="s">
        <v>387</v>
      </c>
      <c r="C101" s="241">
        <v>1.1546202505291003</v>
      </c>
      <c r="D101" s="242">
        <v>1.121419405794237</v>
      </c>
      <c r="E101" s="243">
        <v>1.1878210952639636</v>
      </c>
      <c r="F101" s="242">
        <v>1.1342704883884616</v>
      </c>
      <c r="G101" s="243">
        <v>1.1749700126697391</v>
      </c>
      <c r="H101" s="82"/>
    </row>
    <row r="102" spans="1:8" ht="15.75" customHeight="1">
      <c r="A102" s="90"/>
      <c r="B102" s="179" t="s">
        <v>388</v>
      </c>
      <c r="C102" s="241">
        <v>3.3940476190476194</v>
      </c>
      <c r="D102" s="242">
        <v>3.1090695035381577</v>
      </c>
      <c r="E102" s="243">
        <v>3.6790257345570812</v>
      </c>
      <c r="F102" s="242">
        <v>3.2126341995129426</v>
      </c>
      <c r="G102" s="243">
        <v>3.5754610385822962</v>
      </c>
      <c r="H102" s="82"/>
    </row>
    <row r="103" spans="1:8" ht="15.75" customHeight="1">
      <c r="A103" s="90"/>
      <c r="B103" s="179" t="s">
        <v>389</v>
      </c>
      <c r="C103" s="241">
        <v>7.4343937037037051</v>
      </c>
      <c r="D103" s="242">
        <v>7.0515633852136803</v>
      </c>
      <c r="E103" s="243">
        <v>7.8172240221937299</v>
      </c>
      <c r="F103" s="242">
        <v>7.2368880989399829</v>
      </c>
      <c r="G103" s="243">
        <v>7.6318993084674274</v>
      </c>
      <c r="H103" s="82"/>
    </row>
    <row r="104" spans="1:8" ht="15.75" customHeight="1">
      <c r="A104" s="90"/>
      <c r="B104" s="179" t="s">
        <v>390</v>
      </c>
      <c r="C104" s="241">
        <v>6.9782352941176473</v>
      </c>
      <c r="D104" s="242">
        <v>6.2856009228183405</v>
      </c>
      <c r="E104" s="243">
        <v>7.6708696654169541</v>
      </c>
      <c r="F104" s="242">
        <v>6.3417155639868668</v>
      </c>
      <c r="G104" s="243">
        <v>7.6147550242484279</v>
      </c>
      <c r="H104" s="82"/>
    </row>
    <row r="105" spans="1:8" ht="15.75" customHeight="1">
      <c r="A105" s="90"/>
      <c r="B105" s="179" t="s">
        <v>392</v>
      </c>
      <c r="C105" s="241">
        <v>2.8169479166666669</v>
      </c>
      <c r="D105" s="242">
        <v>2.6288852702817596</v>
      </c>
      <c r="E105" s="243">
        <v>3.0050105630515742</v>
      </c>
      <c r="F105" s="242">
        <v>2.686890260479649</v>
      </c>
      <c r="G105" s="243">
        <v>2.9470055728536848</v>
      </c>
      <c r="H105" s="82"/>
    </row>
    <row r="106" spans="1:8" ht="15.75" customHeight="1">
      <c r="A106" s="90"/>
      <c r="B106" s="179" t="s">
        <v>393</v>
      </c>
      <c r="C106" s="236">
        <v>78.607865789473678</v>
      </c>
      <c r="D106" s="251">
        <v>75.465062026586011</v>
      </c>
      <c r="E106" s="252">
        <v>81.750669552361344</v>
      </c>
      <c r="F106" s="251">
        <v>76.891210536301216</v>
      </c>
      <c r="G106" s="252">
        <v>80.32452104264614</v>
      </c>
      <c r="H106" s="82"/>
    </row>
    <row r="107" spans="1:8" ht="15.75" customHeight="1">
      <c r="A107" s="90"/>
      <c r="B107" s="179" t="s">
        <v>394</v>
      </c>
      <c r="C107" s="235" t="s">
        <v>104</v>
      </c>
      <c r="D107" s="237" t="s">
        <v>94</v>
      </c>
      <c r="E107" s="238" t="s">
        <v>94</v>
      </c>
      <c r="F107" s="237" t="s">
        <v>94</v>
      </c>
      <c r="G107" s="238" t="s">
        <v>94</v>
      </c>
      <c r="H107" s="82"/>
    </row>
    <row r="108" spans="1:8" ht="15.75" customHeight="1">
      <c r="A108" s="90"/>
      <c r="B108" s="179" t="s">
        <v>395</v>
      </c>
      <c r="C108" s="241">
        <v>0.39786666666666665</v>
      </c>
      <c r="D108" s="242">
        <v>0.36843678510278022</v>
      </c>
      <c r="E108" s="243">
        <v>0.42729654823055307</v>
      </c>
      <c r="F108" s="242" t="s">
        <v>94</v>
      </c>
      <c r="G108" s="243" t="s">
        <v>94</v>
      </c>
      <c r="H108" s="82"/>
    </row>
    <row r="109" spans="1:8" ht="15.75" customHeight="1">
      <c r="A109" s="90"/>
      <c r="B109" s="179" t="s">
        <v>396</v>
      </c>
      <c r="C109" s="241">
        <v>0.95878571428571424</v>
      </c>
      <c r="D109" s="242">
        <v>0.88515408444147781</v>
      </c>
      <c r="E109" s="243">
        <v>1.0324173441299507</v>
      </c>
      <c r="F109" s="242">
        <v>0.89375557513958148</v>
      </c>
      <c r="G109" s="243">
        <v>1.0238158534318469</v>
      </c>
      <c r="H109" s="82"/>
    </row>
    <row r="110" spans="1:8" ht="15.75" customHeight="1">
      <c r="A110" s="90"/>
      <c r="B110" s="179" t="s">
        <v>397</v>
      </c>
      <c r="C110" s="241">
        <v>4.3878787878787877</v>
      </c>
      <c r="D110" s="242">
        <v>3.9426570432475794</v>
      </c>
      <c r="E110" s="243">
        <v>4.8331005325099961</v>
      </c>
      <c r="F110" s="242">
        <v>4.1750093926007645</v>
      </c>
      <c r="G110" s="243">
        <v>4.6007481831568109</v>
      </c>
      <c r="H110" s="82"/>
    </row>
    <row r="111" spans="1:8" ht="15.75" customHeight="1">
      <c r="A111" s="90"/>
      <c r="B111" s="179" t="s">
        <v>398</v>
      </c>
      <c r="C111" s="235">
        <v>0.20573871345029243</v>
      </c>
      <c r="D111" s="237">
        <v>0.19800225817476219</v>
      </c>
      <c r="E111" s="238">
        <v>0.21347516872582267</v>
      </c>
      <c r="F111" s="237">
        <v>0.20124211654874458</v>
      </c>
      <c r="G111" s="238">
        <v>0.21023531035184029</v>
      </c>
      <c r="H111" s="82"/>
    </row>
    <row r="112" spans="1:8" ht="15.75" customHeight="1">
      <c r="A112" s="90"/>
      <c r="B112" s="179" t="s">
        <v>399</v>
      </c>
      <c r="C112" s="241">
        <v>0.45788888888888896</v>
      </c>
      <c r="D112" s="242">
        <v>0.43111080092666126</v>
      </c>
      <c r="E112" s="243">
        <v>0.48466697685111665</v>
      </c>
      <c r="F112" s="242">
        <v>0.43938492418328312</v>
      </c>
      <c r="G112" s="243">
        <v>0.47639285359449479</v>
      </c>
      <c r="H112" s="82"/>
    </row>
    <row r="113" spans="1:8" ht="15.75" customHeight="1">
      <c r="A113" s="90"/>
      <c r="B113" s="179" t="s">
        <v>401</v>
      </c>
      <c r="C113" s="241">
        <v>2.4408431372549013</v>
      </c>
      <c r="D113" s="242">
        <v>2.0824579017593732</v>
      </c>
      <c r="E113" s="243">
        <v>2.7992283727504295</v>
      </c>
      <c r="F113" s="242">
        <v>2.2348483076246821</v>
      </c>
      <c r="G113" s="243">
        <v>2.6468379668851205</v>
      </c>
      <c r="H113" s="82"/>
    </row>
    <row r="114" spans="1:8" ht="15.75" customHeight="1">
      <c r="A114" s="90"/>
      <c r="B114" s="179" t="s">
        <v>402</v>
      </c>
      <c r="C114" s="236">
        <v>70.065521666666669</v>
      </c>
      <c r="D114" s="251">
        <v>67.702160833928986</v>
      </c>
      <c r="E114" s="252">
        <v>72.428882499404352</v>
      </c>
      <c r="F114" s="251">
        <v>68.983516804222901</v>
      </c>
      <c r="G114" s="252">
        <v>71.147526529110436</v>
      </c>
      <c r="H114" s="82"/>
    </row>
    <row r="115" spans="1:8" ht="15.75" customHeight="1">
      <c r="A115" s="90"/>
      <c r="B115" s="179" t="s">
        <v>403</v>
      </c>
      <c r="C115" s="241">
        <v>4.5782291666666666</v>
      </c>
      <c r="D115" s="242">
        <v>4.037933694528709</v>
      </c>
      <c r="E115" s="243">
        <v>5.1185246388046242</v>
      </c>
      <c r="F115" s="242">
        <v>4.2339078365949945</v>
      </c>
      <c r="G115" s="243">
        <v>4.9225504967383387</v>
      </c>
      <c r="H115" s="82"/>
    </row>
    <row r="116" spans="1:8" ht="15.75" customHeight="1">
      <c r="A116" s="90"/>
      <c r="B116" s="179" t="s">
        <v>404</v>
      </c>
      <c r="C116" s="241">
        <v>9.6379225925925915</v>
      </c>
      <c r="D116" s="242">
        <v>9.3208399743520491</v>
      </c>
      <c r="E116" s="243">
        <v>9.9550052108331339</v>
      </c>
      <c r="F116" s="242">
        <v>9.4373628647712593</v>
      </c>
      <c r="G116" s="243">
        <v>9.8384823204139238</v>
      </c>
      <c r="H116" s="82"/>
    </row>
    <row r="117" spans="1:8" ht="15.75" customHeight="1">
      <c r="A117" s="90"/>
      <c r="B117" s="179" t="s">
        <v>405</v>
      </c>
      <c r="C117" s="241">
        <v>0.78579999999999994</v>
      </c>
      <c r="D117" s="242">
        <v>0.70955856126963923</v>
      </c>
      <c r="E117" s="243">
        <v>0.86204143873036065</v>
      </c>
      <c r="F117" s="242" t="s">
        <v>94</v>
      </c>
      <c r="G117" s="243" t="s">
        <v>94</v>
      </c>
      <c r="H117" s="82"/>
    </row>
    <row r="118" spans="1:8" ht="15.75" customHeight="1">
      <c r="A118" s="90"/>
      <c r="B118" s="179" t="s">
        <v>406</v>
      </c>
      <c r="C118" s="236">
        <v>298.03050570175435</v>
      </c>
      <c r="D118" s="251">
        <v>290.66279701514742</v>
      </c>
      <c r="E118" s="252">
        <v>305.39821438836128</v>
      </c>
      <c r="F118" s="251">
        <v>292.80671615685111</v>
      </c>
      <c r="G118" s="252">
        <v>303.25429524665759</v>
      </c>
      <c r="H118" s="82"/>
    </row>
    <row r="119" spans="1:8" ht="15.75" customHeight="1">
      <c r="A119" s="90"/>
      <c r="B119" s="197" t="s">
        <v>407</v>
      </c>
      <c r="C119" s="257">
        <v>8.6932180555555565</v>
      </c>
      <c r="D119" s="258">
        <v>8.0482797244037876</v>
      </c>
      <c r="E119" s="259">
        <v>9.3381563867073254</v>
      </c>
      <c r="F119" s="258">
        <v>8.394176196223448</v>
      </c>
      <c r="G119" s="259">
        <v>8.992259914887665</v>
      </c>
      <c r="H119" s="82"/>
    </row>
    <row r="120" spans="1:8" ht="15.75" customHeight="1">
      <c r="B120" s="261" t="s">
        <v>609</v>
      </c>
    </row>
    <row r="121" spans="1:8" ht="15.75" customHeight="1">
      <c r="A121" s="1"/>
      <c r="B121"/>
      <c r="C121"/>
      <c r="D121"/>
      <c r="E121"/>
      <c r="F121"/>
      <c r="G121"/>
    </row>
    <row r="122" spans="1:8" ht="15.75" customHeight="1">
      <c r="A122" s="1"/>
      <c r="B122"/>
      <c r="C122"/>
      <c r="D122"/>
      <c r="E122"/>
      <c r="F122"/>
      <c r="G122"/>
    </row>
  </sheetData>
  <dataConsolidate/>
  <mergeCells count="4">
    <mergeCell ref="F2:G2"/>
    <mergeCell ref="B2:B3"/>
    <mergeCell ref="A2:A3"/>
    <mergeCell ref="D2:E2"/>
  </mergeCells>
  <conditionalFormatting sqref="A5 A7 A9:A67 A69:A119 C5:G119 A4:G4 A6:G6 A8:G8 A68:G68">
    <cfRule type="expression" dxfId="140" priority="231">
      <formula>IF(CertVal_IsBlnkRow*CertVal_IsBlnkRowNext=1,TRUE,FALSE)</formula>
    </cfRule>
  </conditionalFormatting>
  <conditionalFormatting sqref="B5:B119">
    <cfRule type="expression" dxfId="139" priority="223">
      <formula>IF(CertVal_IsBlnkRow*CertVal_IsBlnkRowNext=1,TRUE,FALSE)</formula>
    </cfRule>
  </conditionalFormatting>
  <conditionalFormatting sqref="B7">
    <cfRule type="expression" dxfId="138" priority="221">
      <formula>IF(CertVal_IsBlnkRow*CertVal_IsBlnkRowNext=1,TRUE,FALSE)</formula>
    </cfRule>
  </conditionalFormatting>
  <conditionalFormatting sqref="B9">
    <cfRule type="expression" dxfId="137" priority="219">
      <formula>IF(CertVal_IsBlnkRow*CertVal_IsBlnkRowNext=1,TRUE,FALSE)</formula>
    </cfRule>
  </conditionalFormatting>
  <conditionalFormatting sqref="B10">
    <cfRule type="expression" dxfId="136" priority="217">
      <formula>IF(CertVal_IsBlnkRow*CertVal_IsBlnkRowNext=1,TRUE,FALSE)</formula>
    </cfRule>
  </conditionalFormatting>
  <conditionalFormatting sqref="B11">
    <cfRule type="expression" dxfId="135" priority="215">
      <formula>IF(CertVal_IsBlnkRow*CertVal_IsBlnkRowNext=1,TRUE,FALSE)</formula>
    </cfRule>
  </conditionalFormatting>
  <conditionalFormatting sqref="B12">
    <cfRule type="expression" dxfId="134" priority="213">
      <formula>IF(CertVal_IsBlnkRow*CertVal_IsBlnkRowNext=1,TRUE,FALSE)</formula>
    </cfRule>
  </conditionalFormatting>
  <conditionalFormatting sqref="B13">
    <cfRule type="expression" dxfId="133" priority="211">
      <formula>IF(CertVal_IsBlnkRow*CertVal_IsBlnkRowNext=1,TRUE,FALSE)</formula>
    </cfRule>
  </conditionalFormatting>
  <conditionalFormatting sqref="B14">
    <cfRule type="expression" dxfId="132" priority="209">
      <formula>IF(CertVal_IsBlnkRow*CertVal_IsBlnkRowNext=1,TRUE,FALSE)</formula>
    </cfRule>
  </conditionalFormatting>
  <conditionalFormatting sqref="B15">
    <cfRule type="expression" dxfId="131" priority="207">
      <formula>IF(CertVal_IsBlnkRow*CertVal_IsBlnkRowNext=1,TRUE,FALSE)</formula>
    </cfRule>
  </conditionalFormatting>
  <conditionalFormatting sqref="B16">
    <cfRule type="expression" dxfId="130" priority="205">
      <formula>IF(CertVal_IsBlnkRow*CertVal_IsBlnkRowNext=1,TRUE,FALSE)</formula>
    </cfRule>
  </conditionalFormatting>
  <conditionalFormatting sqref="B17">
    <cfRule type="expression" dxfId="129" priority="203">
      <formula>IF(CertVal_IsBlnkRow*CertVal_IsBlnkRowNext=1,TRUE,FALSE)</formula>
    </cfRule>
  </conditionalFormatting>
  <conditionalFormatting sqref="B18">
    <cfRule type="expression" dxfId="128" priority="201">
      <formula>IF(CertVal_IsBlnkRow*CertVal_IsBlnkRowNext=1,TRUE,FALSE)</formula>
    </cfRule>
  </conditionalFormatting>
  <conditionalFormatting sqref="B19">
    <cfRule type="expression" dxfId="127" priority="199">
      <formula>IF(CertVal_IsBlnkRow*CertVal_IsBlnkRowNext=1,TRUE,FALSE)</formula>
    </cfRule>
  </conditionalFormatting>
  <conditionalFormatting sqref="B20">
    <cfRule type="expression" dxfId="126" priority="197">
      <formula>IF(CertVal_IsBlnkRow*CertVal_IsBlnkRowNext=1,TRUE,FALSE)</formula>
    </cfRule>
  </conditionalFormatting>
  <conditionalFormatting sqref="B21">
    <cfRule type="expression" dxfId="125" priority="195">
      <formula>IF(CertVal_IsBlnkRow*CertVal_IsBlnkRowNext=1,TRUE,FALSE)</formula>
    </cfRule>
  </conditionalFormatting>
  <conditionalFormatting sqref="B22">
    <cfRule type="expression" dxfId="124" priority="193">
      <formula>IF(CertVal_IsBlnkRow*CertVal_IsBlnkRowNext=1,TRUE,FALSE)</formula>
    </cfRule>
  </conditionalFormatting>
  <conditionalFormatting sqref="B23">
    <cfRule type="expression" dxfId="123" priority="191">
      <formula>IF(CertVal_IsBlnkRow*CertVal_IsBlnkRowNext=1,TRUE,FALSE)</formula>
    </cfRule>
  </conditionalFormatting>
  <conditionalFormatting sqref="B24">
    <cfRule type="expression" dxfId="122" priority="189">
      <formula>IF(CertVal_IsBlnkRow*CertVal_IsBlnkRowNext=1,TRUE,FALSE)</formula>
    </cfRule>
  </conditionalFormatting>
  <conditionalFormatting sqref="B25">
    <cfRule type="expression" dxfId="121" priority="187">
      <formula>IF(CertVal_IsBlnkRow*CertVal_IsBlnkRowNext=1,TRUE,FALSE)</formula>
    </cfRule>
  </conditionalFormatting>
  <conditionalFormatting sqref="B26">
    <cfRule type="expression" dxfId="120" priority="185">
      <formula>IF(CertVal_IsBlnkRow*CertVal_IsBlnkRowNext=1,TRUE,FALSE)</formula>
    </cfRule>
  </conditionalFormatting>
  <conditionalFormatting sqref="B27">
    <cfRule type="expression" dxfId="119" priority="183">
      <formula>IF(CertVal_IsBlnkRow*CertVal_IsBlnkRowNext=1,TRUE,FALSE)</formula>
    </cfRule>
  </conditionalFormatting>
  <conditionalFormatting sqref="B28">
    <cfRule type="expression" dxfId="118" priority="181">
      <formula>IF(CertVal_IsBlnkRow*CertVal_IsBlnkRowNext=1,TRUE,FALSE)</formula>
    </cfRule>
  </conditionalFormatting>
  <conditionalFormatting sqref="B29">
    <cfRule type="expression" dxfId="117" priority="179">
      <formula>IF(CertVal_IsBlnkRow*CertVal_IsBlnkRowNext=1,TRUE,FALSE)</formula>
    </cfRule>
  </conditionalFormatting>
  <conditionalFormatting sqref="B30">
    <cfRule type="expression" dxfId="116" priority="177">
      <formula>IF(CertVal_IsBlnkRow*CertVal_IsBlnkRowNext=1,TRUE,FALSE)</formula>
    </cfRule>
  </conditionalFormatting>
  <conditionalFormatting sqref="B31">
    <cfRule type="expression" dxfId="115" priority="175">
      <formula>IF(CertVal_IsBlnkRow*CertVal_IsBlnkRowNext=1,TRUE,FALSE)</formula>
    </cfRule>
  </conditionalFormatting>
  <conditionalFormatting sqref="B32">
    <cfRule type="expression" dxfId="114" priority="173">
      <formula>IF(CertVal_IsBlnkRow*CertVal_IsBlnkRowNext=1,TRUE,FALSE)</formula>
    </cfRule>
  </conditionalFormatting>
  <conditionalFormatting sqref="B33">
    <cfRule type="expression" dxfId="113" priority="171">
      <formula>IF(CertVal_IsBlnkRow*CertVal_IsBlnkRowNext=1,TRUE,FALSE)</formula>
    </cfRule>
  </conditionalFormatting>
  <conditionalFormatting sqref="B34">
    <cfRule type="expression" dxfId="112" priority="169">
      <formula>IF(CertVal_IsBlnkRow*CertVal_IsBlnkRowNext=1,TRUE,FALSE)</formula>
    </cfRule>
  </conditionalFormatting>
  <conditionalFormatting sqref="B35">
    <cfRule type="expression" dxfId="111" priority="167">
      <formula>IF(CertVal_IsBlnkRow*CertVal_IsBlnkRowNext=1,TRUE,FALSE)</formula>
    </cfRule>
  </conditionalFormatting>
  <conditionalFormatting sqref="B36">
    <cfRule type="expression" dxfId="110" priority="165">
      <formula>IF(CertVal_IsBlnkRow*CertVal_IsBlnkRowNext=1,TRUE,FALSE)</formula>
    </cfRule>
  </conditionalFormatting>
  <conditionalFormatting sqref="B37">
    <cfRule type="expression" dxfId="109" priority="163">
      <formula>IF(CertVal_IsBlnkRow*CertVal_IsBlnkRowNext=1,TRUE,FALSE)</formula>
    </cfRule>
  </conditionalFormatting>
  <conditionalFormatting sqref="B38">
    <cfRule type="expression" dxfId="108" priority="161">
      <formula>IF(CertVal_IsBlnkRow*CertVal_IsBlnkRowNext=1,TRUE,FALSE)</formula>
    </cfRule>
  </conditionalFormatting>
  <conditionalFormatting sqref="B39">
    <cfRule type="expression" dxfId="107" priority="159">
      <formula>IF(CertVal_IsBlnkRow*CertVal_IsBlnkRowNext=1,TRUE,FALSE)</formula>
    </cfRule>
  </conditionalFormatting>
  <conditionalFormatting sqref="B40">
    <cfRule type="expression" dxfId="106" priority="157">
      <formula>IF(CertVal_IsBlnkRow*CertVal_IsBlnkRowNext=1,TRUE,FALSE)</formula>
    </cfRule>
  </conditionalFormatting>
  <conditionalFormatting sqref="B41">
    <cfRule type="expression" dxfId="105" priority="155">
      <formula>IF(CertVal_IsBlnkRow*CertVal_IsBlnkRowNext=1,TRUE,FALSE)</formula>
    </cfRule>
  </conditionalFormatting>
  <conditionalFormatting sqref="B42">
    <cfRule type="expression" dxfId="104" priority="153">
      <formula>IF(CertVal_IsBlnkRow*CertVal_IsBlnkRowNext=1,TRUE,FALSE)</formula>
    </cfRule>
  </conditionalFormatting>
  <conditionalFormatting sqref="B43">
    <cfRule type="expression" dxfId="103" priority="151">
      <formula>IF(CertVal_IsBlnkRow*CertVal_IsBlnkRowNext=1,TRUE,FALSE)</formula>
    </cfRule>
  </conditionalFormatting>
  <conditionalFormatting sqref="B44">
    <cfRule type="expression" dxfId="102" priority="149">
      <formula>IF(CertVal_IsBlnkRow*CertVal_IsBlnkRowNext=1,TRUE,FALSE)</formula>
    </cfRule>
  </conditionalFormatting>
  <conditionalFormatting sqref="B45">
    <cfRule type="expression" dxfId="101" priority="147">
      <formula>IF(CertVal_IsBlnkRow*CertVal_IsBlnkRowNext=1,TRUE,FALSE)</formula>
    </cfRule>
  </conditionalFormatting>
  <conditionalFormatting sqref="B46">
    <cfRule type="expression" dxfId="100" priority="145">
      <formula>IF(CertVal_IsBlnkRow*CertVal_IsBlnkRowNext=1,TRUE,FALSE)</formula>
    </cfRule>
  </conditionalFormatting>
  <conditionalFormatting sqref="B47">
    <cfRule type="expression" dxfId="99" priority="143">
      <formula>IF(CertVal_IsBlnkRow*CertVal_IsBlnkRowNext=1,TRUE,FALSE)</formula>
    </cfRule>
  </conditionalFormatting>
  <conditionalFormatting sqref="B48">
    <cfRule type="expression" dxfId="98" priority="141">
      <formula>IF(CertVal_IsBlnkRow*CertVal_IsBlnkRowNext=1,TRUE,FALSE)</formula>
    </cfRule>
  </conditionalFormatting>
  <conditionalFormatting sqref="B49">
    <cfRule type="expression" dxfId="97" priority="139">
      <formula>IF(CertVal_IsBlnkRow*CertVal_IsBlnkRowNext=1,TRUE,FALSE)</formula>
    </cfRule>
  </conditionalFormatting>
  <conditionalFormatting sqref="B50">
    <cfRule type="expression" dxfId="96" priority="137">
      <formula>IF(CertVal_IsBlnkRow*CertVal_IsBlnkRowNext=1,TRUE,FALSE)</formula>
    </cfRule>
  </conditionalFormatting>
  <conditionalFormatting sqref="B51">
    <cfRule type="expression" dxfId="95" priority="135">
      <formula>IF(CertVal_IsBlnkRow*CertVal_IsBlnkRowNext=1,TRUE,FALSE)</formula>
    </cfRule>
  </conditionalFormatting>
  <conditionalFormatting sqref="B52">
    <cfRule type="expression" dxfId="94" priority="133">
      <formula>IF(CertVal_IsBlnkRow*CertVal_IsBlnkRowNext=1,TRUE,FALSE)</formula>
    </cfRule>
  </conditionalFormatting>
  <conditionalFormatting sqref="B53">
    <cfRule type="expression" dxfId="93" priority="131">
      <formula>IF(CertVal_IsBlnkRow*CertVal_IsBlnkRowNext=1,TRUE,FALSE)</formula>
    </cfRule>
  </conditionalFormatting>
  <conditionalFormatting sqref="B54">
    <cfRule type="expression" dxfId="92" priority="129">
      <formula>IF(CertVal_IsBlnkRow*CertVal_IsBlnkRowNext=1,TRUE,FALSE)</formula>
    </cfRule>
  </conditionalFormatting>
  <conditionalFormatting sqref="B55">
    <cfRule type="expression" dxfId="91" priority="127">
      <formula>IF(CertVal_IsBlnkRow*CertVal_IsBlnkRowNext=1,TRUE,FALSE)</formula>
    </cfRule>
  </conditionalFormatting>
  <conditionalFormatting sqref="B56">
    <cfRule type="expression" dxfId="90" priority="125">
      <formula>IF(CertVal_IsBlnkRow*CertVal_IsBlnkRowNext=1,TRUE,FALSE)</formula>
    </cfRule>
  </conditionalFormatting>
  <conditionalFormatting sqref="B57">
    <cfRule type="expression" dxfId="89" priority="123">
      <formula>IF(CertVal_IsBlnkRow*CertVal_IsBlnkRowNext=1,TRUE,FALSE)</formula>
    </cfRule>
  </conditionalFormatting>
  <conditionalFormatting sqref="B58">
    <cfRule type="expression" dxfId="88" priority="121">
      <formula>IF(CertVal_IsBlnkRow*CertVal_IsBlnkRowNext=1,TRUE,FALSE)</formula>
    </cfRule>
  </conditionalFormatting>
  <conditionalFormatting sqref="B59">
    <cfRule type="expression" dxfId="87" priority="119">
      <formula>IF(CertVal_IsBlnkRow*CertVal_IsBlnkRowNext=1,TRUE,FALSE)</formula>
    </cfRule>
  </conditionalFormatting>
  <conditionalFormatting sqref="B60">
    <cfRule type="expression" dxfId="86" priority="117">
      <formula>IF(CertVal_IsBlnkRow*CertVal_IsBlnkRowNext=1,TRUE,FALSE)</formula>
    </cfRule>
  </conditionalFormatting>
  <conditionalFormatting sqref="B61">
    <cfRule type="expression" dxfId="85" priority="115">
      <formula>IF(CertVal_IsBlnkRow*CertVal_IsBlnkRowNext=1,TRUE,FALSE)</formula>
    </cfRule>
  </conditionalFormatting>
  <conditionalFormatting sqref="B62">
    <cfRule type="expression" dxfId="84" priority="113">
      <formula>IF(CertVal_IsBlnkRow*CertVal_IsBlnkRowNext=1,TRUE,FALSE)</formula>
    </cfRule>
  </conditionalFormatting>
  <conditionalFormatting sqref="B63">
    <cfRule type="expression" dxfId="83" priority="111">
      <formula>IF(CertVal_IsBlnkRow*CertVal_IsBlnkRowNext=1,TRUE,FALSE)</formula>
    </cfRule>
  </conditionalFormatting>
  <conditionalFormatting sqref="B64">
    <cfRule type="expression" dxfId="82" priority="109">
      <formula>IF(CertVal_IsBlnkRow*CertVal_IsBlnkRowNext=1,TRUE,FALSE)</formula>
    </cfRule>
  </conditionalFormatting>
  <conditionalFormatting sqref="B65">
    <cfRule type="expression" dxfId="81" priority="107">
      <formula>IF(CertVal_IsBlnkRow*CertVal_IsBlnkRowNext=1,TRUE,FALSE)</formula>
    </cfRule>
  </conditionalFormatting>
  <conditionalFormatting sqref="B66">
    <cfRule type="expression" dxfId="80" priority="105">
      <formula>IF(CertVal_IsBlnkRow*CertVal_IsBlnkRowNext=1,TRUE,FALSE)</formula>
    </cfRule>
  </conditionalFormatting>
  <conditionalFormatting sqref="B67">
    <cfRule type="expression" dxfId="79" priority="103">
      <formula>IF(CertVal_IsBlnkRow*CertVal_IsBlnkRowNext=1,TRUE,FALSE)</formula>
    </cfRule>
  </conditionalFormatting>
  <conditionalFormatting sqref="B69">
    <cfRule type="expression" dxfId="78" priority="101">
      <formula>IF(CertVal_IsBlnkRow*CertVal_IsBlnkRowNext=1,TRUE,FALSE)</formula>
    </cfRule>
  </conditionalFormatting>
  <conditionalFormatting sqref="B70">
    <cfRule type="expression" dxfId="77" priority="99">
      <formula>IF(CertVal_IsBlnkRow*CertVal_IsBlnkRowNext=1,TRUE,FALSE)</formula>
    </cfRule>
  </conditionalFormatting>
  <conditionalFormatting sqref="B71">
    <cfRule type="expression" dxfId="76" priority="97">
      <formula>IF(CertVal_IsBlnkRow*CertVal_IsBlnkRowNext=1,TRUE,FALSE)</formula>
    </cfRule>
  </conditionalFormatting>
  <conditionalFormatting sqref="B72">
    <cfRule type="expression" dxfId="75" priority="95">
      <formula>IF(CertVal_IsBlnkRow*CertVal_IsBlnkRowNext=1,TRUE,FALSE)</formula>
    </cfRule>
  </conditionalFormatting>
  <conditionalFormatting sqref="B73">
    <cfRule type="expression" dxfId="74" priority="93">
      <formula>IF(CertVal_IsBlnkRow*CertVal_IsBlnkRowNext=1,TRUE,FALSE)</formula>
    </cfRule>
  </conditionalFormatting>
  <conditionalFormatting sqref="B74">
    <cfRule type="expression" dxfId="73" priority="91">
      <formula>IF(CertVal_IsBlnkRow*CertVal_IsBlnkRowNext=1,TRUE,FALSE)</formula>
    </cfRule>
  </conditionalFormatting>
  <conditionalFormatting sqref="B75">
    <cfRule type="expression" dxfId="72" priority="89">
      <formula>IF(CertVal_IsBlnkRow*CertVal_IsBlnkRowNext=1,TRUE,FALSE)</formula>
    </cfRule>
  </conditionalFormatting>
  <conditionalFormatting sqref="B76">
    <cfRule type="expression" dxfId="71" priority="87">
      <formula>IF(CertVal_IsBlnkRow*CertVal_IsBlnkRowNext=1,TRUE,FALSE)</formula>
    </cfRule>
  </conditionalFormatting>
  <conditionalFormatting sqref="B77">
    <cfRule type="expression" dxfId="70" priority="85">
      <formula>IF(CertVal_IsBlnkRow*CertVal_IsBlnkRowNext=1,TRUE,FALSE)</formula>
    </cfRule>
  </conditionalFormatting>
  <conditionalFormatting sqref="B78">
    <cfRule type="expression" dxfId="69" priority="83">
      <formula>IF(CertVal_IsBlnkRow*CertVal_IsBlnkRowNext=1,TRUE,FALSE)</formula>
    </cfRule>
  </conditionalFormatting>
  <conditionalFormatting sqref="B79">
    <cfRule type="expression" dxfId="68" priority="81">
      <formula>IF(CertVal_IsBlnkRow*CertVal_IsBlnkRowNext=1,TRUE,FALSE)</formula>
    </cfRule>
  </conditionalFormatting>
  <conditionalFormatting sqref="B80">
    <cfRule type="expression" dxfId="67" priority="79">
      <formula>IF(CertVal_IsBlnkRow*CertVal_IsBlnkRowNext=1,TRUE,FALSE)</formula>
    </cfRule>
  </conditionalFormatting>
  <conditionalFormatting sqref="B81">
    <cfRule type="expression" dxfId="66" priority="77">
      <formula>IF(CertVal_IsBlnkRow*CertVal_IsBlnkRowNext=1,TRUE,FALSE)</formula>
    </cfRule>
  </conditionalFormatting>
  <conditionalFormatting sqref="B82">
    <cfRule type="expression" dxfId="65" priority="75">
      <formula>IF(CertVal_IsBlnkRow*CertVal_IsBlnkRowNext=1,TRUE,FALSE)</formula>
    </cfRule>
  </conditionalFormatting>
  <conditionalFormatting sqref="B83">
    <cfRule type="expression" dxfId="64" priority="73">
      <formula>IF(CertVal_IsBlnkRow*CertVal_IsBlnkRowNext=1,TRUE,FALSE)</formula>
    </cfRule>
  </conditionalFormatting>
  <conditionalFormatting sqref="B84">
    <cfRule type="expression" dxfId="63" priority="71">
      <formula>IF(CertVal_IsBlnkRow*CertVal_IsBlnkRowNext=1,TRUE,FALSE)</formula>
    </cfRule>
  </conditionalFormatting>
  <conditionalFormatting sqref="B85">
    <cfRule type="expression" dxfId="62" priority="69">
      <formula>IF(CertVal_IsBlnkRow*CertVal_IsBlnkRowNext=1,TRUE,FALSE)</formula>
    </cfRule>
  </conditionalFormatting>
  <conditionalFormatting sqref="B86">
    <cfRule type="expression" dxfId="61" priority="67">
      <formula>IF(CertVal_IsBlnkRow*CertVal_IsBlnkRowNext=1,TRUE,FALSE)</formula>
    </cfRule>
  </conditionalFormatting>
  <conditionalFormatting sqref="B87">
    <cfRule type="expression" dxfId="60" priority="65">
      <formula>IF(CertVal_IsBlnkRow*CertVal_IsBlnkRowNext=1,TRUE,FALSE)</formula>
    </cfRule>
  </conditionalFormatting>
  <conditionalFormatting sqref="B88">
    <cfRule type="expression" dxfId="59" priority="63">
      <formula>IF(CertVal_IsBlnkRow*CertVal_IsBlnkRowNext=1,TRUE,FALSE)</formula>
    </cfRule>
  </conditionalFormatting>
  <conditionalFormatting sqref="B89">
    <cfRule type="expression" dxfId="58" priority="61">
      <formula>IF(CertVal_IsBlnkRow*CertVal_IsBlnkRowNext=1,TRUE,FALSE)</formula>
    </cfRule>
  </conditionalFormatting>
  <conditionalFormatting sqref="B90">
    <cfRule type="expression" dxfId="57" priority="59">
      <formula>IF(CertVal_IsBlnkRow*CertVal_IsBlnkRowNext=1,TRUE,FALSE)</formula>
    </cfRule>
  </conditionalFormatting>
  <conditionalFormatting sqref="B91">
    <cfRule type="expression" dxfId="56" priority="57">
      <formula>IF(CertVal_IsBlnkRow*CertVal_IsBlnkRowNext=1,TRUE,FALSE)</formula>
    </cfRule>
  </conditionalFormatting>
  <conditionalFormatting sqref="B92">
    <cfRule type="expression" dxfId="55" priority="55">
      <formula>IF(CertVal_IsBlnkRow*CertVal_IsBlnkRowNext=1,TRUE,FALSE)</formula>
    </cfRule>
  </conditionalFormatting>
  <conditionalFormatting sqref="B93">
    <cfRule type="expression" dxfId="54" priority="53">
      <formula>IF(CertVal_IsBlnkRow*CertVal_IsBlnkRowNext=1,TRUE,FALSE)</formula>
    </cfRule>
  </conditionalFormatting>
  <conditionalFormatting sqref="B94">
    <cfRule type="expression" dxfId="53" priority="51">
      <formula>IF(CertVal_IsBlnkRow*CertVal_IsBlnkRowNext=1,TRUE,FALSE)</formula>
    </cfRule>
  </conditionalFormatting>
  <conditionalFormatting sqref="B95">
    <cfRule type="expression" dxfId="52" priority="49">
      <formula>IF(CertVal_IsBlnkRow*CertVal_IsBlnkRowNext=1,TRUE,FALSE)</formula>
    </cfRule>
  </conditionalFormatting>
  <conditionalFormatting sqref="B96">
    <cfRule type="expression" dxfId="51" priority="47">
      <formula>IF(CertVal_IsBlnkRow*CertVal_IsBlnkRowNext=1,TRUE,FALSE)</formula>
    </cfRule>
  </conditionalFormatting>
  <conditionalFormatting sqref="B97">
    <cfRule type="expression" dxfId="50" priority="45">
      <formula>IF(CertVal_IsBlnkRow*CertVal_IsBlnkRowNext=1,TRUE,FALSE)</formula>
    </cfRule>
  </conditionalFormatting>
  <conditionalFormatting sqref="B98">
    <cfRule type="expression" dxfId="49" priority="43">
      <formula>IF(CertVal_IsBlnkRow*CertVal_IsBlnkRowNext=1,TRUE,FALSE)</formula>
    </cfRule>
  </conditionalFormatting>
  <conditionalFormatting sqref="B99">
    <cfRule type="expression" dxfId="48" priority="41">
      <formula>IF(CertVal_IsBlnkRow*CertVal_IsBlnkRowNext=1,TRUE,FALSE)</formula>
    </cfRule>
  </conditionalFormatting>
  <conditionalFormatting sqref="B100">
    <cfRule type="expression" dxfId="47" priority="39">
      <formula>IF(CertVal_IsBlnkRow*CertVal_IsBlnkRowNext=1,TRUE,FALSE)</formula>
    </cfRule>
  </conditionalFormatting>
  <conditionalFormatting sqref="B101">
    <cfRule type="expression" dxfId="46" priority="37">
      <formula>IF(CertVal_IsBlnkRow*CertVal_IsBlnkRowNext=1,TRUE,FALSE)</formula>
    </cfRule>
  </conditionalFormatting>
  <conditionalFormatting sqref="B102">
    <cfRule type="expression" dxfId="45" priority="35">
      <formula>IF(CertVal_IsBlnkRow*CertVal_IsBlnkRowNext=1,TRUE,FALSE)</formula>
    </cfRule>
  </conditionalFormatting>
  <conditionalFormatting sqref="B103">
    <cfRule type="expression" dxfId="44" priority="33">
      <formula>IF(CertVal_IsBlnkRow*CertVal_IsBlnkRowNext=1,TRUE,FALSE)</formula>
    </cfRule>
  </conditionalFormatting>
  <conditionalFormatting sqref="B104">
    <cfRule type="expression" dxfId="43" priority="31">
      <formula>IF(CertVal_IsBlnkRow*CertVal_IsBlnkRowNext=1,TRUE,FALSE)</formula>
    </cfRule>
  </conditionalFormatting>
  <conditionalFormatting sqref="B105">
    <cfRule type="expression" dxfId="42" priority="29">
      <formula>IF(CertVal_IsBlnkRow*CertVal_IsBlnkRowNext=1,TRUE,FALSE)</formula>
    </cfRule>
  </conditionalFormatting>
  <conditionalFormatting sqref="B106">
    <cfRule type="expression" dxfId="41" priority="27">
      <formula>IF(CertVal_IsBlnkRow*CertVal_IsBlnkRowNext=1,TRUE,FALSE)</formula>
    </cfRule>
  </conditionalFormatting>
  <conditionalFormatting sqref="B107">
    <cfRule type="expression" dxfId="40" priority="25">
      <formula>IF(CertVal_IsBlnkRow*CertVal_IsBlnkRowNext=1,TRUE,FALSE)</formula>
    </cfRule>
  </conditionalFormatting>
  <conditionalFormatting sqref="B108">
    <cfRule type="expression" dxfId="39" priority="23">
      <formula>IF(CertVal_IsBlnkRow*CertVal_IsBlnkRowNext=1,TRUE,FALSE)</formula>
    </cfRule>
  </conditionalFormatting>
  <conditionalFormatting sqref="B109">
    <cfRule type="expression" dxfId="38" priority="21">
      <formula>IF(CertVal_IsBlnkRow*CertVal_IsBlnkRowNext=1,TRUE,FALSE)</formula>
    </cfRule>
  </conditionalFormatting>
  <conditionalFormatting sqref="B110">
    <cfRule type="expression" dxfId="37" priority="19">
      <formula>IF(CertVal_IsBlnkRow*CertVal_IsBlnkRowNext=1,TRUE,FALSE)</formula>
    </cfRule>
  </conditionalFormatting>
  <conditionalFormatting sqref="B111">
    <cfRule type="expression" dxfId="36" priority="17">
      <formula>IF(CertVal_IsBlnkRow*CertVal_IsBlnkRowNext=1,TRUE,FALSE)</formula>
    </cfRule>
  </conditionalFormatting>
  <conditionalFormatting sqref="B112">
    <cfRule type="expression" dxfId="35" priority="15">
      <formula>IF(CertVal_IsBlnkRow*CertVal_IsBlnkRowNext=1,TRUE,FALSE)</formula>
    </cfRule>
  </conditionalFormatting>
  <conditionalFormatting sqref="B113">
    <cfRule type="expression" dxfId="34" priority="13">
      <formula>IF(CertVal_IsBlnkRow*CertVal_IsBlnkRowNext=1,TRUE,FALSE)</formula>
    </cfRule>
  </conditionalFormatting>
  <conditionalFormatting sqref="B114">
    <cfRule type="expression" dxfId="33" priority="11">
      <formula>IF(CertVal_IsBlnkRow*CertVal_IsBlnkRowNext=1,TRUE,FALSE)</formula>
    </cfRule>
  </conditionalFormatting>
  <conditionalFormatting sqref="B115">
    <cfRule type="expression" dxfId="32" priority="9">
      <formula>IF(CertVal_IsBlnkRow*CertVal_IsBlnkRowNext=1,TRUE,FALSE)</formula>
    </cfRule>
  </conditionalFormatting>
  <conditionalFormatting sqref="B116">
    <cfRule type="expression" dxfId="31" priority="7">
      <formula>IF(CertVal_IsBlnkRow*CertVal_IsBlnkRowNext=1,TRUE,FALSE)</formula>
    </cfRule>
  </conditionalFormatting>
  <conditionalFormatting sqref="B117">
    <cfRule type="expression" dxfId="30" priority="5">
      <formula>IF(CertVal_IsBlnkRow*CertVal_IsBlnkRowNext=1,TRUE,FALSE)</formula>
    </cfRule>
  </conditionalFormatting>
  <conditionalFormatting sqref="B118">
    <cfRule type="expression" dxfId="29" priority="3">
      <formula>IF(CertVal_IsBlnkRow*CertVal_IsBlnkRowNext=1,TRUE,FALSE)</formula>
    </cfRule>
  </conditionalFormatting>
  <conditionalFormatting sqref="B119">
    <cfRule type="expression" dxfId="28" priority="1">
      <formula>IF(CertVal_IsBlnkRow*CertVal_IsBlnkRowNext=1,TRUE,FALSE)</formula>
    </cfRule>
  </conditionalFormatting>
  <hyperlinks>
    <hyperlink ref="B5" location="'Fire Assay'!$A$1" display="'Fire Assay'!$A$1" xr:uid="{A2D45E10-57AD-4570-B59A-79382FA0301A}"/>
    <hyperlink ref="B7" location="'AR Digest 10-50g'!$A$1" display="'AR Digest 10-50g'!$A$1" xr:uid="{E5B158EB-06CD-4BDF-B740-A25CE96FE9EC}"/>
    <hyperlink ref="B9" location="'4-Acid'!$A$1" display="'4-Acid'!$A$1" xr:uid="{2FE7D1DF-E4BF-470A-A4CB-00093D50D15F}"/>
    <hyperlink ref="B10" location="'4-Acid'!$A$18" display="'4-Acid'!$A$18" xr:uid="{6B6F5421-4B13-455E-8C33-CDD6CA6DE8A6}"/>
    <hyperlink ref="B11" location="'4-Acid'!$A$58" display="'4-Acid'!$A$58" xr:uid="{0C7FECE5-367C-470C-99C9-6FF58A31E2E3}"/>
    <hyperlink ref="B12" location="'4-Acid'!$A$94" display="'4-Acid'!$A$94" xr:uid="{9552356E-69D6-472C-A3E6-0FD7D24653B2}"/>
    <hyperlink ref="B13" location="'4-Acid'!$A$112" display="'4-Acid'!$A$112" xr:uid="{E93847A2-CAB1-49BF-A295-3A2C6855093E}"/>
    <hyperlink ref="B14" location="'4-Acid'!$A$131" display="'4-Acid'!$A$131" xr:uid="{7BE944C4-2425-426E-BD77-56F4FBF3D367}"/>
    <hyperlink ref="B15" location="'4-Acid'!$A$149" display="'4-Acid'!$A$149" xr:uid="{8ECF010F-01DE-4AB2-8BDC-B36DB761CB71}"/>
    <hyperlink ref="B16" location="'4-Acid'!$A$167" display="'4-Acid'!$A$167" xr:uid="{E1349605-1E9C-4F8D-BA2C-D0474A137715}"/>
    <hyperlink ref="B17" location="'4-Acid'!$A$185" display="'4-Acid'!$A$185" xr:uid="{A2115F2A-1C5D-4A7E-8A0C-8725476FD370}"/>
    <hyperlink ref="B18" location="'4-Acid'!$A$203" display="'4-Acid'!$A$203" xr:uid="{D5F9B929-0FB5-4798-A510-C505F3BF9C6F}"/>
    <hyperlink ref="B19" location="'4-Acid'!$A$222" display="'4-Acid'!$A$222" xr:uid="{7781B3F1-E30E-4A03-8EDB-F49AA0193747}"/>
    <hyperlink ref="B20" location="'4-Acid'!$A$240" display="'4-Acid'!$A$240" xr:uid="{C59FE97F-46B0-4C84-8144-AC1C9143919C}"/>
    <hyperlink ref="B21" location="'4-Acid'!$A$259" display="'4-Acid'!$A$259" xr:uid="{07E36153-7448-465D-9CD1-9BD1AB1F92E7}"/>
    <hyperlink ref="B22" location="'4-Acid'!$A$277" display="'4-Acid'!$A$277" xr:uid="{98BA3E82-C4E8-4E25-9CA9-E4EF4F1D82A3}"/>
    <hyperlink ref="B23" location="'4-Acid'!$A$295" display="'4-Acid'!$A$295" xr:uid="{F5C04182-8515-49C0-A963-C6C5B20D87DC}"/>
    <hyperlink ref="B24" location="'4-Acid'!$A$313" display="'4-Acid'!$A$313" xr:uid="{27132A10-D11C-4F11-A3F7-A16B5CB6EE76}"/>
    <hyperlink ref="B25" location="'4-Acid'!$A$331" display="'4-Acid'!$A$331" xr:uid="{0983D00E-357B-4749-B501-AD4F1FB286E4}"/>
    <hyperlink ref="B26" location="'4-Acid'!$A$349" display="'4-Acid'!$A$349" xr:uid="{78003D8C-7F81-40DB-B9E4-B42DD87F8A27}"/>
    <hyperlink ref="B27" location="'4-Acid'!$A$367" display="'4-Acid'!$A$367" xr:uid="{1FB60AB7-1156-488F-A066-3787B73CAF4D}"/>
    <hyperlink ref="B28" location="'4-Acid'!$A$403" display="'4-Acid'!$A$403" xr:uid="{57091AE6-FC04-47CE-83AC-05990189E5F5}"/>
    <hyperlink ref="B29" location="'4-Acid'!$A$439" display="'4-Acid'!$A$439" xr:uid="{AE1D4C6C-CB34-4A39-9D57-A0205ACE4D0E}"/>
    <hyperlink ref="B30" location="'4-Acid'!$A$457" display="'4-Acid'!$A$457" xr:uid="{9091DF01-68D0-4815-9E83-FEB3A0028133}"/>
    <hyperlink ref="B31" location="'4-Acid'!$A$476" display="'4-Acid'!$A$476" xr:uid="{DB035575-B061-443F-8245-F5E28754F99B}"/>
    <hyperlink ref="B32" location="'4-Acid'!$A$494" display="'4-Acid'!$A$494" xr:uid="{496BD6CD-72BC-44E8-84F5-2D9246474DE0}"/>
    <hyperlink ref="B33" location="'4-Acid'!$A$512" display="'4-Acid'!$A$512" xr:uid="{3BD56933-3BAB-4A6F-BC98-6F35486CB7A8}"/>
    <hyperlink ref="B34" location="'4-Acid'!$A$530" display="'4-Acid'!$A$530" xr:uid="{5C00033F-D4D5-4FDB-819D-24E3D757A496}"/>
    <hyperlink ref="B35" location="'4-Acid'!$A$548" display="'4-Acid'!$A$548" xr:uid="{17C138D5-1831-4A39-9911-661E69098197}"/>
    <hyperlink ref="B36" location="'4-Acid'!$A$566" display="'4-Acid'!$A$566" xr:uid="{983892BF-8965-422F-B761-ADACD3FA724A}"/>
    <hyperlink ref="B37" location="'4-Acid'!$A$584" display="'4-Acid'!$A$584" xr:uid="{B694C85C-C1C7-40F8-BE05-1F812ED6A9DB}"/>
    <hyperlink ref="B38" location="'4-Acid'!$A$602" display="'4-Acid'!$A$602" xr:uid="{104FC9E4-D029-458A-8C63-C2E6D8585C19}"/>
    <hyperlink ref="B39" location="'4-Acid'!$A$620" display="'4-Acid'!$A$620" xr:uid="{10B1B56F-9B4E-473D-84E4-CB2B125AC6E2}"/>
    <hyperlink ref="B40" location="'4-Acid'!$A$638" display="'4-Acid'!$A$638" xr:uid="{C6A20D39-6AC3-4C13-807C-1916C94CA509}"/>
    <hyperlink ref="B41" location="'4-Acid'!$A$656" display="'4-Acid'!$A$656" xr:uid="{0A2F974B-C03E-4722-8703-511F8564F907}"/>
    <hyperlink ref="B42" location="'4-Acid'!$A$674" display="'4-Acid'!$A$674" xr:uid="{DCCE6145-B066-4311-BDC4-5D3B00D55BEA}"/>
    <hyperlink ref="B43" location="'4-Acid'!$A$692" display="'4-Acid'!$A$692" xr:uid="{F6986A88-567F-45FF-A4A8-1351BF9CE1F6}"/>
    <hyperlink ref="B44" location="'4-Acid'!$A$710" display="'4-Acid'!$A$710" xr:uid="{A30B1087-90BC-461B-BDFC-14808DE07967}"/>
    <hyperlink ref="B45" location="'4-Acid'!$A$728" display="'4-Acid'!$A$728" xr:uid="{3836A012-2D98-4835-9165-F4C155E009B8}"/>
    <hyperlink ref="B46" location="'4-Acid'!$A$746" display="'4-Acid'!$A$746" xr:uid="{853A7255-47D3-4CA1-B85E-C3873022D232}"/>
    <hyperlink ref="B47" location="'4-Acid'!$A$764" display="'4-Acid'!$A$764" xr:uid="{3C024A3A-5EAD-4E22-A788-761F0FE2ED7B}"/>
    <hyperlink ref="B48" location="'4-Acid'!$A$782" display="'4-Acid'!$A$782" xr:uid="{4D2E7595-C482-4F66-B1F0-B33F7C845693}"/>
    <hyperlink ref="B49" location="'4-Acid'!$A$801" display="'4-Acid'!$A$801" xr:uid="{2A993818-18F4-4359-9E20-58DB003EACFA}"/>
    <hyperlink ref="B50" location="'4-Acid'!$A$820" display="'4-Acid'!$A$820" xr:uid="{02882ACA-D1A3-414B-BD9D-B598221ABB37}"/>
    <hyperlink ref="B51" location="'4-Acid'!$A$838" display="'4-Acid'!$A$838" xr:uid="{588A861E-F680-44FF-9289-44FA9E4DA3E4}"/>
    <hyperlink ref="B52" location="'4-Acid'!$A$856" display="'4-Acid'!$A$856" xr:uid="{28AF2A4F-5D92-48EF-8700-EDB81E1DD1A3}"/>
    <hyperlink ref="B53" location="'4-Acid'!$A$875" display="'4-Acid'!$A$875" xr:uid="{02791C40-371D-4923-A236-0607008C7C7A}"/>
    <hyperlink ref="B54" location="'4-Acid'!$A$893" display="'4-Acid'!$A$893" xr:uid="{82A4C096-B95F-4CA7-86B3-052C1B109CD4}"/>
    <hyperlink ref="B55" location="'4-Acid'!$A$912" display="'4-Acid'!$A$912" xr:uid="{BD575929-AA11-4CDC-80CE-668027CF07CB}"/>
    <hyperlink ref="B56" location="'4-Acid'!$A$930" display="'4-Acid'!$A$930" xr:uid="{E226C21C-5559-4B0F-8BF6-2FDA68724EFA}"/>
    <hyperlink ref="B57" location="'4-Acid'!$A$949" display="'4-Acid'!$A$949" xr:uid="{C370ED48-C25E-44A2-837A-2C9D0439DDB5}"/>
    <hyperlink ref="B58" location="'4-Acid'!$A$967" display="'4-Acid'!$A$967" xr:uid="{D2300BEA-7641-43B2-8418-DEAA514ABEC4}"/>
    <hyperlink ref="B59" location="'4-Acid'!$A$985" display="'4-Acid'!$A$985" xr:uid="{340E625C-4036-4BDA-B6C9-22B25BF48CDD}"/>
    <hyperlink ref="B60" location="'4-Acid'!$A$1003" display="'4-Acid'!$A$1003" xr:uid="{CA5D8DC3-624B-4814-BFA1-413804441D1D}"/>
    <hyperlink ref="B61" location="'4-Acid'!$A$1021" display="'4-Acid'!$A$1021" xr:uid="{84DB0ED7-B9AB-420E-B663-2AF7E5C13239}"/>
    <hyperlink ref="B62" location="'4-Acid'!$A$1039" display="'4-Acid'!$A$1039" xr:uid="{A80AC177-2D37-4EE6-9A80-423A20F86103}"/>
    <hyperlink ref="B63" location="'4-Acid'!$A$1057" display="'4-Acid'!$A$1057" xr:uid="{344C1E34-18A4-43F7-804B-50A2037B0DBA}"/>
    <hyperlink ref="B64" location="'4-Acid'!$A$1075" display="'4-Acid'!$A$1075" xr:uid="{0AC0D06D-BB2B-443D-990E-CA0F70B42A7A}"/>
    <hyperlink ref="B65" location="'4-Acid'!$A$1093" display="'4-Acid'!$A$1093" xr:uid="{8A8A7AA8-C500-4C26-9B70-FEE7265D7F21}"/>
    <hyperlink ref="B66" location="'4-Acid'!$A$1111" display="'4-Acid'!$A$1111" xr:uid="{A8465C97-3A12-4DD6-86AB-ECD6342E46AD}"/>
    <hyperlink ref="B67" location="'4-Acid'!$A$1129" display="'4-Acid'!$A$1129" xr:uid="{B4600E4C-144B-4D17-B297-F7E9C24842E2}"/>
    <hyperlink ref="B69" location="'Aqua Regia'!$A$1" display="'Aqua Regia'!$A$1" xr:uid="{5B299A0E-2D0E-49E1-9133-3B31066CE00E}"/>
    <hyperlink ref="B70" location="'Aqua Regia'!$A$18" display="'Aqua Regia'!$A$18" xr:uid="{CE9D23C0-745B-4D96-8601-BDE7ED5078E9}"/>
    <hyperlink ref="B71" location="'Aqua Regia'!$A$58" display="'Aqua Regia'!$A$58" xr:uid="{8E5FA326-6726-4BDD-81B1-49D9B77895B7}"/>
    <hyperlink ref="B72" location="'Aqua Regia'!$A$76" display="'Aqua Regia'!$A$76" xr:uid="{BC5513D4-AEEF-4E1A-A21B-EB9C28459935}"/>
    <hyperlink ref="B73" location="'Aqua Regia'!$A$112" display="'Aqua Regia'!$A$112" xr:uid="{0563BA66-F4B0-4E1B-A079-FBAFC1C8E869}"/>
    <hyperlink ref="B74" location="'Aqua Regia'!$A$130" display="'Aqua Regia'!$A$130" xr:uid="{2FAEF8B0-3A6C-4626-8253-E1A6FD7995A0}"/>
    <hyperlink ref="B75" location="'Aqua Regia'!$A$149" display="'Aqua Regia'!$A$149" xr:uid="{07CD7570-BB52-4BA8-9553-9F93561ECA4C}"/>
    <hyperlink ref="B76" location="'Aqua Regia'!$A$167" display="'Aqua Regia'!$A$167" xr:uid="{71294F3C-FC31-47AE-BC7F-3A73B44F6E02}"/>
    <hyperlink ref="B77" location="'Aqua Regia'!$A$185" display="'Aqua Regia'!$A$185" xr:uid="{4A4C9E11-533C-4D14-82EF-776F23349458}"/>
    <hyperlink ref="B78" location="'Aqua Regia'!$A$203" display="'Aqua Regia'!$A$203" xr:uid="{DB847B5F-DC5F-4827-BF5D-871941E59C38}"/>
    <hyperlink ref="B79" location="'Aqua Regia'!$A$222" display="'Aqua Regia'!$A$222" xr:uid="{E276D7C4-AC68-44BE-B96A-0C2E3712328C}"/>
    <hyperlink ref="B80" location="'Aqua Regia'!$A$240" display="'Aqua Regia'!$A$240" xr:uid="{6C010102-155F-427E-B8A6-71E01956E8AD}"/>
    <hyperlink ref="B81" location="'Aqua Regia'!$A$258" display="'Aqua Regia'!$A$258" xr:uid="{5D5D73B1-E9BF-434C-860A-D85E04518D7D}"/>
    <hyperlink ref="B82" location="'Aqua Regia'!$A$330" display="'Aqua Regia'!$A$330" xr:uid="{2C8CA345-08B4-4D20-85B8-E16A60CFAE20}"/>
    <hyperlink ref="B83" location="'Aqua Regia'!$A$348" display="'Aqua Regia'!$A$348" xr:uid="{6A4B9A65-3158-4DE5-B0D5-55AC3454D3EC}"/>
    <hyperlink ref="B84" location="'Aqua Regia'!$A$385" display="'Aqua Regia'!$A$385" xr:uid="{E69BF305-84C2-47AD-AD8C-65F1E345F9F7}"/>
    <hyperlink ref="B85" location="'Aqua Regia'!$A$403" display="'Aqua Regia'!$A$403" xr:uid="{0A175DBC-C753-41B2-9BB3-16B64CFCB0A0}"/>
    <hyperlink ref="B86" location="'Aqua Regia'!$A$422" display="'Aqua Regia'!$A$422" xr:uid="{022E5F54-5E6E-4316-A0D2-56B2B0BBB617}"/>
    <hyperlink ref="B87" location="'Aqua Regia'!$A$458" display="'Aqua Regia'!$A$458" xr:uid="{7655397B-ED0D-43BA-B7FE-0C3B2CE4FC84}"/>
    <hyperlink ref="B88" location="'Aqua Regia'!$A$477" display="'Aqua Regia'!$A$477" xr:uid="{040B06C3-C8F7-4BFC-90C2-35EB99305F72}"/>
    <hyperlink ref="B89" location="'Aqua Regia'!$A$495" display="'Aqua Regia'!$A$495" xr:uid="{D67F3A5D-B7E9-41B5-877D-0B128C534249}"/>
    <hyperlink ref="B90" location="'Aqua Regia'!$A$514" display="'Aqua Regia'!$A$514" xr:uid="{25FEB360-4AE4-489D-AFFF-050EBFCBFE6F}"/>
    <hyperlink ref="B91" location="'Aqua Regia'!$A$551" display="'Aqua Regia'!$A$551" xr:uid="{E153A223-E438-40A8-B387-F407B74C7323}"/>
    <hyperlink ref="B92" location="'Aqua Regia'!$A$569" display="'Aqua Regia'!$A$569" xr:uid="{DDB80D8B-93F2-4932-9A6D-9A185C858A42}"/>
    <hyperlink ref="B93" location="'Aqua Regia'!$A$587" display="'Aqua Regia'!$A$587" xr:uid="{899F4580-C0BA-498A-BFBA-E2F28E04CA36}"/>
    <hyperlink ref="B94" location="'Aqua Regia'!$A$605" display="'Aqua Regia'!$A$605" xr:uid="{0945105B-86EC-4CF6-BB25-B7C375F92C3F}"/>
    <hyperlink ref="B95" location="'Aqua Regia'!$A$623" display="'Aqua Regia'!$A$623" xr:uid="{F091B73D-FC0B-44DC-9777-8419786A38FF}"/>
    <hyperlink ref="B96" location="'Aqua Regia'!$A$660" display="'Aqua Regia'!$A$660" xr:uid="{FD78DCC9-956F-437B-A45A-CE28F572DDD5}"/>
    <hyperlink ref="B97" location="'Aqua Regia'!$A$678" display="'Aqua Regia'!$A$678" xr:uid="{DC7D8D67-E314-4AAD-B4E9-6A695959CAC5}"/>
    <hyperlink ref="B98" location="'Aqua Regia'!$A$696" display="'Aqua Regia'!$A$696" xr:uid="{9EB4C470-CB61-4FF4-9254-25B69DCAD920}"/>
    <hyperlink ref="B99" location="'Aqua Regia'!$A$768" display="'Aqua Regia'!$A$768" xr:uid="{0C081E3F-370E-4B49-99E1-6D95DCAF8B61}"/>
    <hyperlink ref="B100" location="'Aqua Regia'!$A$786" display="'Aqua Regia'!$A$786" xr:uid="{E02F01CB-13BB-4EA2-AB8E-01E05F0E7944}"/>
    <hyperlink ref="B101" location="'Aqua Regia'!$A$805" display="'Aqua Regia'!$A$805" xr:uid="{74A5FF98-2660-4DFB-AB4C-E6903C90DAF8}"/>
    <hyperlink ref="B102" location="'Aqua Regia'!$A$823" display="'Aqua Regia'!$A$823" xr:uid="{AC8847C3-7576-4F7C-9863-8BBEC1603344}"/>
    <hyperlink ref="B103" location="'Aqua Regia'!$A$842" display="'Aqua Regia'!$A$842" xr:uid="{2C5F3BA9-344C-4CD4-8AC0-FE8E3418809B}"/>
    <hyperlink ref="B104" location="'Aqua Regia'!$A$861" display="'Aqua Regia'!$A$861" xr:uid="{C2628BC0-4E00-4ABE-B387-3B1C07945F2A}"/>
    <hyperlink ref="B105" location="'Aqua Regia'!$A$897" display="'Aqua Regia'!$A$897" xr:uid="{F97544B1-9F57-4B22-AF33-1B1F2FB4F020}"/>
    <hyperlink ref="B106" location="'Aqua Regia'!$A$915" display="'Aqua Regia'!$A$915" xr:uid="{3FF8D1C0-6985-4F25-8CEA-4F722BB96BC3}"/>
    <hyperlink ref="B107" location="'Aqua Regia'!$A$933" display="'Aqua Regia'!$A$933" xr:uid="{997866BC-3E11-410B-945F-A09AAB1C310A}"/>
    <hyperlink ref="B108" location="'Aqua Regia'!$A$951" display="'Aqua Regia'!$A$951" xr:uid="{C5CDB519-E45D-4364-BD72-7C621C1C77F9}"/>
    <hyperlink ref="B109" location="'Aqua Regia'!$A$969" display="'Aqua Regia'!$A$969" xr:uid="{DDFE74B3-6642-46FB-8476-E34DB339E738}"/>
    <hyperlink ref="B110" location="'Aqua Regia'!$A$988" display="'Aqua Regia'!$A$988" xr:uid="{CE4BBBE5-E2AD-4142-9C80-49E42E24FC9F}"/>
    <hyperlink ref="B111" location="'Aqua Regia'!$A$1007" display="'Aqua Regia'!$A$1007" xr:uid="{A7C82A3F-4E6E-4011-BDB8-1200BE1A14CD}"/>
    <hyperlink ref="B112" location="'Aqua Regia'!$A$1025" display="'Aqua Regia'!$A$1025" xr:uid="{0094FC7E-7AAF-4127-8179-DA432368B7BA}"/>
    <hyperlink ref="B113" location="'Aqua Regia'!$A$1061" display="'Aqua Regia'!$A$1061" xr:uid="{7691C0C4-3D31-4C80-9171-D4FA66E820BD}"/>
    <hyperlink ref="B114" location="'Aqua Regia'!$A$1079" display="'Aqua Regia'!$A$1079" xr:uid="{3422D7E1-4753-49E4-A7CE-8E90DCF7C010}"/>
    <hyperlink ref="B115" location="'Aqua Regia'!$A$1097" display="'Aqua Regia'!$A$1097" xr:uid="{7B45C925-571F-4E94-8C64-DCFE2E664FA1}"/>
    <hyperlink ref="B116" location="'Aqua Regia'!$A$1115" display="'Aqua Regia'!$A$1115" xr:uid="{0BE9A0DA-A0CD-4EBF-AAB8-60151831F324}"/>
    <hyperlink ref="B117" location="'Aqua Regia'!$A$1133" display="'Aqua Regia'!$A$1133" xr:uid="{412E76B5-4A80-4C16-B194-932E6EECC6C0}"/>
    <hyperlink ref="B118" location="'Aqua Regia'!$A$1151" display="'Aqua Regia'!$A$1151" xr:uid="{9923BD39-D79B-4DD5-91CA-513196AD8C25}"/>
    <hyperlink ref="B119" location="'Aqua Regia'!$A$1169" display="'Aqua Regia'!$A$1169" xr:uid="{7479C9C3-385A-48ED-9FEB-FFF3ACEC0BBE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8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4" customWidth="1" collapsed="1"/>
    <col min="2" max="2" width="10.85546875" style="74" customWidth="1"/>
    <col min="3" max="3" width="7.42578125" style="74" customWidth="1"/>
    <col min="4" max="5" width="10.85546875" style="74" customWidth="1"/>
    <col min="6" max="6" width="7.42578125" style="74" customWidth="1"/>
    <col min="7" max="8" width="10.85546875" style="74" customWidth="1"/>
    <col min="9" max="9" width="7.42578125" style="74" customWidth="1"/>
    <col min="10" max="11" width="10.85546875" style="74" customWidth="1"/>
    <col min="12" max="16384" width="9.140625" style="74"/>
  </cols>
  <sheetData>
    <row r="1" spans="1:11" s="8" customFormat="1" ht="23.25" customHeight="1">
      <c r="A1" s="74"/>
      <c r="B1" s="33" t="s">
        <v>606</v>
      </c>
      <c r="C1" s="6"/>
      <c r="D1" s="6"/>
      <c r="E1" s="6"/>
      <c r="F1" s="6"/>
      <c r="G1" s="6"/>
      <c r="H1" s="6"/>
      <c r="I1" s="6"/>
      <c r="J1" s="6"/>
      <c r="K1" s="76"/>
    </row>
    <row r="2" spans="1:11" s="8" customFormat="1" ht="24.75" customHeight="1">
      <c r="A2" s="74"/>
      <c r="B2" s="77" t="s">
        <v>2</v>
      </c>
      <c r="C2" s="160" t="s">
        <v>46</v>
      </c>
      <c r="D2" s="161" t="s">
        <v>47</v>
      </c>
      <c r="E2" s="77" t="s">
        <v>2</v>
      </c>
      <c r="F2" s="162" t="s">
        <v>46</v>
      </c>
      <c r="G2" s="78" t="s">
        <v>47</v>
      </c>
      <c r="H2" s="79" t="s">
        <v>2</v>
      </c>
      <c r="I2" s="162" t="s">
        <v>46</v>
      </c>
      <c r="J2" s="78" t="s">
        <v>47</v>
      </c>
      <c r="K2" s="74"/>
    </row>
    <row r="3" spans="1:11" ht="15.75" customHeight="1">
      <c r="A3" s="75"/>
      <c r="B3" s="164" t="s">
        <v>182</v>
      </c>
      <c r="C3" s="163"/>
      <c r="D3" s="165"/>
      <c r="E3" s="163"/>
      <c r="F3" s="163"/>
      <c r="G3" s="166"/>
      <c r="H3" s="163"/>
      <c r="I3" s="163"/>
      <c r="J3" s="167"/>
    </row>
    <row r="4" spans="1:11" ht="15.75" customHeight="1">
      <c r="A4" s="75"/>
      <c r="B4" s="170" t="s">
        <v>49</v>
      </c>
      <c r="C4" s="159" t="s">
        <v>3</v>
      </c>
      <c r="D4" s="168">
        <v>34.923166666666702</v>
      </c>
      <c r="E4" s="170" t="s">
        <v>81</v>
      </c>
      <c r="F4" s="159" t="s">
        <v>3</v>
      </c>
      <c r="G4" s="169">
        <v>0.25879999999999997</v>
      </c>
      <c r="H4" s="171" t="s">
        <v>53</v>
      </c>
      <c r="I4" s="159" t="s">
        <v>3</v>
      </c>
      <c r="J4" s="36" t="s">
        <v>101</v>
      </c>
    </row>
    <row r="5" spans="1:11" ht="15.75" customHeight="1">
      <c r="A5" s="75"/>
      <c r="B5" s="164" t="s">
        <v>204</v>
      </c>
      <c r="C5" s="163"/>
      <c r="D5" s="165"/>
      <c r="E5" s="163"/>
      <c r="F5" s="163"/>
      <c r="G5" s="166"/>
      <c r="H5" s="163"/>
      <c r="I5" s="163"/>
      <c r="J5" s="167"/>
    </row>
    <row r="6" spans="1:11" ht="15.75" customHeight="1">
      <c r="A6" s="75"/>
      <c r="B6" s="170" t="s">
        <v>10</v>
      </c>
      <c r="C6" s="159" t="s">
        <v>3</v>
      </c>
      <c r="D6" s="172">
        <v>230.123616666667</v>
      </c>
      <c r="E6" s="170" t="s">
        <v>11</v>
      </c>
      <c r="F6" s="159" t="s">
        <v>3</v>
      </c>
      <c r="G6" s="169">
        <v>0.38250000000000001</v>
      </c>
      <c r="H6" s="171" t="s">
        <v>122</v>
      </c>
      <c r="I6" s="159" t="s">
        <v>82</v>
      </c>
      <c r="J6" s="36" t="s">
        <v>102</v>
      </c>
    </row>
    <row r="7" spans="1:11" ht="15.75" customHeight="1">
      <c r="A7" s="75"/>
      <c r="B7" s="170" t="s">
        <v>33</v>
      </c>
      <c r="C7" s="159" t="s">
        <v>3</v>
      </c>
      <c r="D7" s="35">
        <v>2.0646666666666702</v>
      </c>
      <c r="E7" s="170" t="s">
        <v>23</v>
      </c>
      <c r="F7" s="159" t="s">
        <v>3</v>
      </c>
      <c r="G7" s="169">
        <v>0.106333333333333</v>
      </c>
      <c r="H7" s="171" t="s">
        <v>12</v>
      </c>
      <c r="I7" s="159" t="s">
        <v>3</v>
      </c>
      <c r="J7" s="169">
        <v>2.7515833333333299</v>
      </c>
    </row>
    <row r="8" spans="1:11" ht="15.75" customHeight="1">
      <c r="A8" s="75"/>
      <c r="B8" s="170" t="s">
        <v>36</v>
      </c>
      <c r="C8" s="159" t="s">
        <v>3</v>
      </c>
      <c r="D8" s="35">
        <v>0.96008333333333296</v>
      </c>
      <c r="E8" s="170" t="s">
        <v>31</v>
      </c>
      <c r="F8" s="159" t="s">
        <v>3</v>
      </c>
      <c r="G8" s="37">
        <v>11.0879166666667</v>
      </c>
      <c r="H8" s="171" t="s">
        <v>64</v>
      </c>
      <c r="I8" s="159" t="s">
        <v>3</v>
      </c>
      <c r="J8" s="169">
        <v>0.115083333333333</v>
      </c>
    </row>
    <row r="9" spans="1:11" ht="15.75" customHeight="1">
      <c r="A9" s="75"/>
      <c r="B9" s="170" t="s">
        <v>39</v>
      </c>
      <c r="C9" s="159" t="s">
        <v>3</v>
      </c>
      <c r="D9" s="35">
        <v>0.39091666666666702</v>
      </c>
      <c r="E9" s="170" t="s">
        <v>121</v>
      </c>
      <c r="F9" s="159" t="s">
        <v>82</v>
      </c>
      <c r="G9" s="37">
        <v>26.6</v>
      </c>
      <c r="H9" s="7" t="s">
        <v>603</v>
      </c>
      <c r="I9" s="159" t="s">
        <v>603</v>
      </c>
      <c r="J9" s="36" t="s">
        <v>603</v>
      </c>
    </row>
    <row r="10" spans="1:11" ht="15.75" customHeight="1">
      <c r="A10" s="75"/>
      <c r="B10" s="170" t="s">
        <v>5</v>
      </c>
      <c r="C10" s="159" t="s">
        <v>3</v>
      </c>
      <c r="D10" s="35">
        <v>2.5905833333333299</v>
      </c>
      <c r="E10" s="170" t="s">
        <v>40</v>
      </c>
      <c r="F10" s="159" t="s">
        <v>3</v>
      </c>
      <c r="G10" s="169">
        <v>2.82541666666667</v>
      </c>
      <c r="H10" s="7" t="s">
        <v>603</v>
      </c>
      <c r="I10" s="159" t="s">
        <v>603</v>
      </c>
      <c r="J10" s="36" t="s">
        <v>603</v>
      </c>
    </row>
    <row r="11" spans="1:11" ht="15.75" customHeight="1">
      <c r="A11" s="75"/>
      <c r="B11" s="164" t="s">
        <v>133</v>
      </c>
      <c r="C11" s="163"/>
      <c r="D11" s="165"/>
      <c r="E11" s="163"/>
      <c r="F11" s="163"/>
      <c r="G11" s="166"/>
      <c r="H11" s="163"/>
      <c r="I11" s="163"/>
      <c r="J11" s="167"/>
    </row>
    <row r="12" spans="1:11" ht="15.75" customHeight="1">
      <c r="A12" s="75"/>
      <c r="B12" s="170" t="s">
        <v>339</v>
      </c>
      <c r="C12" s="159" t="s">
        <v>1</v>
      </c>
      <c r="D12" s="35">
        <v>14.94</v>
      </c>
      <c r="E12" s="170" t="s">
        <v>105</v>
      </c>
      <c r="F12" s="159" t="s">
        <v>1</v>
      </c>
      <c r="G12" s="169">
        <v>1.66</v>
      </c>
      <c r="H12" s="171" t="s">
        <v>340</v>
      </c>
      <c r="I12" s="159" t="s">
        <v>1</v>
      </c>
      <c r="J12" s="169">
        <v>64.064999999999998</v>
      </c>
    </row>
    <row r="13" spans="1:11" ht="15.75" customHeight="1">
      <c r="A13" s="75"/>
      <c r="B13" s="170" t="s">
        <v>99</v>
      </c>
      <c r="C13" s="159" t="s">
        <v>1</v>
      </c>
      <c r="D13" s="35">
        <v>2.6850000000000001</v>
      </c>
      <c r="E13" s="170" t="s">
        <v>106</v>
      </c>
      <c r="F13" s="159" t="s">
        <v>1</v>
      </c>
      <c r="G13" s="173">
        <v>0.05</v>
      </c>
      <c r="H13" s="171" t="s">
        <v>341</v>
      </c>
      <c r="I13" s="159" t="s">
        <v>1</v>
      </c>
      <c r="J13" s="169">
        <v>3.0049999999999999</v>
      </c>
    </row>
    <row r="14" spans="1:11" ht="15.75" customHeight="1">
      <c r="A14" s="75"/>
      <c r="B14" s="170" t="s">
        <v>342</v>
      </c>
      <c r="C14" s="159" t="s">
        <v>1</v>
      </c>
      <c r="D14" s="35">
        <v>5.3849999999999998</v>
      </c>
      <c r="E14" s="170" t="s">
        <v>343</v>
      </c>
      <c r="F14" s="159" t="s">
        <v>1</v>
      </c>
      <c r="G14" s="169">
        <v>2.8450000000000002</v>
      </c>
      <c r="H14" s="171" t="s">
        <v>344</v>
      </c>
      <c r="I14" s="159" t="s">
        <v>1</v>
      </c>
      <c r="J14" s="173">
        <v>0.57499999999999996</v>
      </c>
    </row>
    <row r="15" spans="1:11" ht="15.75" customHeight="1">
      <c r="A15" s="75"/>
      <c r="B15" s="170" t="s">
        <v>345</v>
      </c>
      <c r="C15" s="159" t="s">
        <v>1</v>
      </c>
      <c r="D15" s="35">
        <v>3.58</v>
      </c>
      <c r="E15" s="170" t="s">
        <v>346</v>
      </c>
      <c r="F15" s="159" t="s">
        <v>1</v>
      </c>
      <c r="G15" s="173">
        <v>0.19900000000000001</v>
      </c>
      <c r="H15" s="7" t="s">
        <v>603</v>
      </c>
      <c r="I15" s="159" t="s">
        <v>603</v>
      </c>
      <c r="J15" s="36" t="s">
        <v>603</v>
      </c>
    </row>
    <row r="16" spans="1:11" ht="15.75" customHeight="1">
      <c r="A16" s="75"/>
      <c r="B16" s="164" t="s">
        <v>181</v>
      </c>
      <c r="C16" s="163"/>
      <c r="D16" s="165"/>
      <c r="E16" s="163"/>
      <c r="F16" s="163"/>
      <c r="G16" s="166"/>
      <c r="H16" s="163"/>
      <c r="I16" s="163"/>
      <c r="J16" s="167"/>
    </row>
    <row r="17" spans="1:10" ht="15.75" customHeight="1">
      <c r="A17" s="75"/>
      <c r="B17" s="170" t="s">
        <v>347</v>
      </c>
      <c r="C17" s="159" t="s">
        <v>1</v>
      </c>
      <c r="D17" s="35">
        <v>2.66</v>
      </c>
      <c r="E17" s="34" t="s">
        <v>603</v>
      </c>
      <c r="F17" s="159" t="s">
        <v>603</v>
      </c>
      <c r="G17" s="37" t="s">
        <v>603</v>
      </c>
      <c r="H17" s="7" t="s">
        <v>603</v>
      </c>
      <c r="I17" s="159" t="s">
        <v>603</v>
      </c>
      <c r="J17" s="36" t="s">
        <v>603</v>
      </c>
    </row>
    <row r="18" spans="1:10" ht="15.75" customHeight="1">
      <c r="A18" s="75"/>
      <c r="B18" s="164" t="s">
        <v>180</v>
      </c>
      <c r="C18" s="163"/>
      <c r="D18" s="165"/>
      <c r="E18" s="163"/>
      <c r="F18" s="163"/>
      <c r="G18" s="166"/>
      <c r="H18" s="163"/>
      <c r="I18" s="163"/>
      <c r="J18" s="167"/>
    </row>
    <row r="19" spans="1:10" ht="15.75" customHeight="1">
      <c r="A19" s="75"/>
      <c r="B19" s="170" t="s">
        <v>107</v>
      </c>
      <c r="C19" s="159" t="s">
        <v>1</v>
      </c>
      <c r="D19" s="174">
        <v>0.14000000000000001</v>
      </c>
      <c r="E19" s="170" t="s">
        <v>60</v>
      </c>
      <c r="F19" s="159" t="s">
        <v>1</v>
      </c>
      <c r="G19" s="169">
        <v>1.1299999999999999</v>
      </c>
      <c r="H19" s="7" t="s">
        <v>603</v>
      </c>
      <c r="I19" s="159" t="s">
        <v>603</v>
      </c>
      <c r="J19" s="36" t="s">
        <v>603</v>
      </c>
    </row>
    <row r="20" spans="1:10" ht="15.75" customHeight="1">
      <c r="A20" s="75"/>
      <c r="B20" s="164" t="s">
        <v>205</v>
      </c>
      <c r="C20" s="163"/>
      <c r="D20" s="165"/>
      <c r="E20" s="163"/>
      <c r="F20" s="163"/>
      <c r="G20" s="166"/>
      <c r="H20" s="163"/>
      <c r="I20" s="163"/>
      <c r="J20" s="167"/>
    </row>
    <row r="21" spans="1:10" ht="15.75" customHeight="1">
      <c r="A21" s="75"/>
      <c r="B21" s="170" t="s">
        <v>4</v>
      </c>
      <c r="C21" s="159" t="s">
        <v>3</v>
      </c>
      <c r="D21" s="35">
        <v>1.9</v>
      </c>
      <c r="E21" s="170" t="s">
        <v>8</v>
      </c>
      <c r="F21" s="159" t="s">
        <v>3</v>
      </c>
      <c r="G21" s="169">
        <v>5.2350000000000003</v>
      </c>
      <c r="H21" s="171" t="s">
        <v>12</v>
      </c>
      <c r="I21" s="159" t="s">
        <v>3</v>
      </c>
      <c r="J21" s="169">
        <v>5.89</v>
      </c>
    </row>
    <row r="22" spans="1:10" ht="15.75" customHeight="1">
      <c r="A22" s="75"/>
      <c r="B22" s="170" t="s">
        <v>7</v>
      </c>
      <c r="C22" s="159" t="s">
        <v>3</v>
      </c>
      <c r="D22" s="168">
        <v>39.700000000000003</v>
      </c>
      <c r="E22" s="170" t="s">
        <v>11</v>
      </c>
      <c r="F22" s="159" t="s">
        <v>3</v>
      </c>
      <c r="G22" s="169">
        <v>0.91</v>
      </c>
      <c r="H22" s="171" t="s">
        <v>15</v>
      </c>
      <c r="I22" s="159" t="s">
        <v>3</v>
      </c>
      <c r="J22" s="169">
        <v>5.0999999999999996</v>
      </c>
    </row>
    <row r="23" spans="1:10" ht="15.75" customHeight="1">
      <c r="A23" s="75"/>
      <c r="B23" s="170" t="s">
        <v>10</v>
      </c>
      <c r="C23" s="159" t="s">
        <v>3</v>
      </c>
      <c r="D23" s="172">
        <v>831</v>
      </c>
      <c r="E23" s="170" t="s">
        <v>14</v>
      </c>
      <c r="F23" s="159" t="s">
        <v>3</v>
      </c>
      <c r="G23" s="169">
        <v>0.4</v>
      </c>
      <c r="H23" s="171" t="s">
        <v>18</v>
      </c>
      <c r="I23" s="159" t="s">
        <v>3</v>
      </c>
      <c r="J23" s="36">
        <v>294</v>
      </c>
    </row>
    <row r="24" spans="1:10" ht="15.75" customHeight="1">
      <c r="A24" s="75"/>
      <c r="B24" s="170" t="s">
        <v>13</v>
      </c>
      <c r="C24" s="159" t="s">
        <v>3</v>
      </c>
      <c r="D24" s="35">
        <v>2.7</v>
      </c>
      <c r="E24" s="170" t="s">
        <v>17</v>
      </c>
      <c r="F24" s="159" t="s">
        <v>3</v>
      </c>
      <c r="G24" s="37">
        <v>31.1</v>
      </c>
      <c r="H24" s="171" t="s">
        <v>21</v>
      </c>
      <c r="I24" s="159" t="s">
        <v>3</v>
      </c>
      <c r="J24" s="169">
        <v>0.87</v>
      </c>
    </row>
    <row r="25" spans="1:10" ht="15.75" customHeight="1">
      <c r="A25" s="75"/>
      <c r="B25" s="170" t="s">
        <v>16</v>
      </c>
      <c r="C25" s="159" t="s">
        <v>3</v>
      </c>
      <c r="D25" s="35">
        <v>2.5299999999999998</v>
      </c>
      <c r="E25" s="170" t="s">
        <v>23</v>
      </c>
      <c r="F25" s="159" t="s">
        <v>3</v>
      </c>
      <c r="G25" s="169">
        <v>0.33</v>
      </c>
      <c r="H25" s="171" t="s">
        <v>24</v>
      </c>
      <c r="I25" s="159" t="s">
        <v>3</v>
      </c>
      <c r="J25" s="169">
        <v>0.81499999999999995</v>
      </c>
    </row>
    <row r="26" spans="1:10" ht="15.75" customHeight="1">
      <c r="A26" s="75"/>
      <c r="B26" s="170" t="s">
        <v>19</v>
      </c>
      <c r="C26" s="159" t="s">
        <v>3</v>
      </c>
      <c r="D26" s="35">
        <v>1</v>
      </c>
      <c r="E26" s="170" t="s">
        <v>56</v>
      </c>
      <c r="F26" s="159" t="s">
        <v>1</v>
      </c>
      <c r="G26" s="173">
        <v>3.9149999999999997E-2</v>
      </c>
      <c r="H26" s="171" t="s">
        <v>27</v>
      </c>
      <c r="I26" s="159" t="s">
        <v>3</v>
      </c>
      <c r="J26" s="169">
        <v>1.2</v>
      </c>
    </row>
    <row r="27" spans="1:10" ht="15.75" customHeight="1">
      <c r="A27" s="75"/>
      <c r="B27" s="170" t="s">
        <v>22</v>
      </c>
      <c r="C27" s="159" t="s">
        <v>3</v>
      </c>
      <c r="D27" s="172">
        <v>60.6</v>
      </c>
      <c r="E27" s="170" t="s">
        <v>26</v>
      </c>
      <c r="F27" s="159" t="s">
        <v>3</v>
      </c>
      <c r="G27" s="36">
        <v>244.5</v>
      </c>
      <c r="H27" s="171" t="s">
        <v>30</v>
      </c>
      <c r="I27" s="159" t="s">
        <v>3</v>
      </c>
      <c r="J27" s="37">
        <v>10.7</v>
      </c>
    </row>
    <row r="28" spans="1:10" ht="15.75" customHeight="1">
      <c r="A28" s="75"/>
      <c r="B28" s="170" t="s">
        <v>25</v>
      </c>
      <c r="C28" s="159" t="s">
        <v>3</v>
      </c>
      <c r="D28" s="168">
        <v>15.95</v>
      </c>
      <c r="E28" s="170" t="s">
        <v>29</v>
      </c>
      <c r="F28" s="159" t="s">
        <v>3</v>
      </c>
      <c r="G28" s="37">
        <v>10.8</v>
      </c>
      <c r="H28" s="171" t="s">
        <v>62</v>
      </c>
      <c r="I28" s="159" t="s">
        <v>1</v>
      </c>
      <c r="J28" s="173">
        <v>0.35799999999999998</v>
      </c>
    </row>
    <row r="29" spans="1:10" ht="15.75" customHeight="1">
      <c r="A29" s="75"/>
      <c r="B29" s="170" t="s">
        <v>51</v>
      </c>
      <c r="C29" s="159" t="s">
        <v>3</v>
      </c>
      <c r="D29" s="168">
        <v>45</v>
      </c>
      <c r="E29" s="170" t="s">
        <v>31</v>
      </c>
      <c r="F29" s="159" t="s">
        <v>3</v>
      </c>
      <c r="G29" s="37">
        <v>28.2</v>
      </c>
      <c r="H29" s="171" t="s">
        <v>63</v>
      </c>
      <c r="I29" s="159" t="s">
        <v>3</v>
      </c>
      <c r="J29" s="169">
        <v>0.6</v>
      </c>
    </row>
    <row r="30" spans="1:10" ht="15.75" customHeight="1">
      <c r="A30" s="75"/>
      <c r="B30" s="170" t="s">
        <v>28</v>
      </c>
      <c r="C30" s="159" t="s">
        <v>3</v>
      </c>
      <c r="D30" s="35">
        <v>8</v>
      </c>
      <c r="E30" s="170" t="s">
        <v>34</v>
      </c>
      <c r="F30" s="159" t="s">
        <v>3</v>
      </c>
      <c r="G30" s="37">
        <v>44</v>
      </c>
      <c r="H30" s="171" t="s">
        <v>64</v>
      </c>
      <c r="I30" s="159" t="s">
        <v>3</v>
      </c>
      <c r="J30" s="169">
        <v>0.36</v>
      </c>
    </row>
    <row r="31" spans="1:10" ht="15.75" customHeight="1">
      <c r="A31" s="75"/>
      <c r="B31" s="170" t="s">
        <v>0</v>
      </c>
      <c r="C31" s="159" t="s">
        <v>3</v>
      </c>
      <c r="D31" s="172">
        <v>7730</v>
      </c>
      <c r="E31" s="170" t="s">
        <v>37</v>
      </c>
      <c r="F31" s="159" t="s">
        <v>3</v>
      </c>
      <c r="G31" s="36">
        <v>86.5</v>
      </c>
      <c r="H31" s="171" t="s">
        <v>32</v>
      </c>
      <c r="I31" s="159" t="s">
        <v>3</v>
      </c>
      <c r="J31" s="169">
        <v>3.19</v>
      </c>
    </row>
    <row r="32" spans="1:10" ht="15.75" customHeight="1">
      <c r="A32" s="75"/>
      <c r="B32" s="170" t="s">
        <v>33</v>
      </c>
      <c r="C32" s="159" t="s">
        <v>3</v>
      </c>
      <c r="D32" s="35">
        <v>4.6349999999999998</v>
      </c>
      <c r="E32" s="170" t="s">
        <v>40</v>
      </c>
      <c r="F32" s="159" t="s">
        <v>3</v>
      </c>
      <c r="G32" s="169">
        <v>7.3650000000000002</v>
      </c>
      <c r="H32" s="171" t="s">
        <v>65</v>
      </c>
      <c r="I32" s="159" t="s">
        <v>3</v>
      </c>
      <c r="J32" s="36">
        <v>96</v>
      </c>
    </row>
    <row r="33" spans="1:10" ht="15.75" customHeight="1">
      <c r="A33" s="75"/>
      <c r="B33" s="170" t="s">
        <v>36</v>
      </c>
      <c r="C33" s="159" t="s">
        <v>3</v>
      </c>
      <c r="D33" s="35">
        <v>2.4350000000000001</v>
      </c>
      <c r="E33" s="170" t="s">
        <v>43</v>
      </c>
      <c r="F33" s="159" t="s">
        <v>3</v>
      </c>
      <c r="G33" s="36">
        <v>135.5</v>
      </c>
      <c r="H33" s="171" t="s">
        <v>35</v>
      </c>
      <c r="I33" s="159" t="s">
        <v>3</v>
      </c>
      <c r="J33" s="37">
        <v>10</v>
      </c>
    </row>
    <row r="34" spans="1:10" ht="15.75" customHeight="1">
      <c r="A34" s="75"/>
      <c r="B34" s="170" t="s">
        <v>39</v>
      </c>
      <c r="C34" s="159" t="s">
        <v>3</v>
      </c>
      <c r="D34" s="35">
        <v>1.1499999999999999</v>
      </c>
      <c r="E34" s="170" t="s">
        <v>59</v>
      </c>
      <c r="F34" s="159" t="s">
        <v>3</v>
      </c>
      <c r="G34" s="169">
        <v>0.105</v>
      </c>
      <c r="H34" s="171" t="s">
        <v>38</v>
      </c>
      <c r="I34" s="159" t="s">
        <v>3</v>
      </c>
      <c r="J34" s="37">
        <v>24.8</v>
      </c>
    </row>
    <row r="35" spans="1:10" ht="15.75" customHeight="1">
      <c r="A35" s="75"/>
      <c r="B35" s="170" t="s">
        <v>42</v>
      </c>
      <c r="C35" s="159" t="s">
        <v>3</v>
      </c>
      <c r="D35" s="168">
        <v>18.100000000000001</v>
      </c>
      <c r="E35" s="170" t="s">
        <v>6</v>
      </c>
      <c r="F35" s="159" t="s">
        <v>3</v>
      </c>
      <c r="G35" s="169">
        <v>5.15</v>
      </c>
      <c r="H35" s="171" t="s">
        <v>41</v>
      </c>
      <c r="I35" s="159" t="s">
        <v>3</v>
      </c>
      <c r="J35" s="169">
        <v>2.375</v>
      </c>
    </row>
    <row r="36" spans="1:10" ht="15.75" customHeight="1">
      <c r="A36" s="75"/>
      <c r="B36" s="170" t="s">
        <v>5</v>
      </c>
      <c r="C36" s="159" t="s">
        <v>3</v>
      </c>
      <c r="D36" s="35">
        <v>5.52</v>
      </c>
      <c r="E36" s="170" t="s">
        <v>9</v>
      </c>
      <c r="F36" s="159" t="s">
        <v>3</v>
      </c>
      <c r="G36" s="169">
        <v>9.85</v>
      </c>
      <c r="H36" s="171" t="s">
        <v>44</v>
      </c>
      <c r="I36" s="159" t="s">
        <v>3</v>
      </c>
      <c r="J36" s="36">
        <v>305</v>
      </c>
    </row>
    <row r="37" spans="1:10" ht="15.75" customHeight="1">
      <c r="A37" s="75"/>
      <c r="B37" s="191" t="s">
        <v>81</v>
      </c>
      <c r="C37" s="192" t="s">
        <v>3</v>
      </c>
      <c r="D37" s="193">
        <v>1.6</v>
      </c>
      <c r="E37" s="191" t="s">
        <v>61</v>
      </c>
      <c r="F37" s="192" t="s">
        <v>3</v>
      </c>
      <c r="G37" s="194" t="s">
        <v>102</v>
      </c>
      <c r="H37" s="195" t="s">
        <v>45</v>
      </c>
      <c r="I37" s="192" t="s">
        <v>3</v>
      </c>
      <c r="J37" s="196">
        <v>183</v>
      </c>
    </row>
    <row r="38" spans="1:10" ht="15.75" customHeight="1">
      <c r="B38" s="31" t="s">
        <v>610</v>
      </c>
    </row>
  </sheetData>
  <conditionalFormatting sqref="C3:C37 F3:F37 I3:I37">
    <cfRule type="expression" dxfId="27" priority="2">
      <formula>IndVal_LimitValDiffUOM</formula>
    </cfRule>
  </conditionalFormatting>
  <conditionalFormatting sqref="B3:J37">
    <cfRule type="expression" dxfId="26" priority="1">
      <formula>IF(IndVal_IsBlnkRow*IndVal_IsBlnkRowNext=1,TRUE,FALSE)</formula>
    </cfRule>
  </conditionalFormatting>
  <hyperlinks>
    <hyperlink ref="B4" location="'4-Acid'!$A$78" display="'4-Acid'!$A$78" xr:uid="{07C7D92F-D03D-448B-9012-232592DDBB0B}"/>
    <hyperlink ref="E4" location="'4-Acid'!$A$387" display="'4-Acid'!$A$387" xr:uid="{55EA8F4E-BBD3-4770-A1C2-613E5CFB7355}"/>
    <hyperlink ref="H4" location="'4-Acid'!$A$423" display="'4-Acid'!$A$423" xr:uid="{ECE74F93-E627-4EA3-B183-EE80608BE2DB}"/>
    <hyperlink ref="B6" location="'Aqua Regia'!$A$96" display="'Aqua Regia'!$A$96" xr:uid="{4069E579-F1A3-4C3E-B962-7E0FD17CE2C3}"/>
    <hyperlink ref="E6" location="'Aqua Regia'!$A$442" display="'Aqua Regia'!$A$442" xr:uid="{A81B94F3-F2BE-4AD0-84E9-8A37651662D4}"/>
    <hyperlink ref="H6" location="'Aqua Regia'!$A$752" display="'Aqua Regia'!$A$752" xr:uid="{D5C31DF2-7CB7-4C88-8445-AF71141E2D8A}"/>
    <hyperlink ref="B7" location="'Aqua Regia'!$A$278" display="'Aqua Regia'!$A$278" xr:uid="{3C4772DD-2824-4257-8655-88EFC6B4722C}"/>
    <hyperlink ref="E7" location="'Aqua Regia'!$A$535" display="'Aqua Regia'!$A$535" xr:uid="{999157C8-E496-4A01-A100-01AE0742DE30}"/>
    <hyperlink ref="H7" location="'Aqua Regia'!$A$881" display="'Aqua Regia'!$A$881" xr:uid="{E9664548-5DD0-4EC6-A022-62F82C9AA8E4}"/>
    <hyperlink ref="B8" location="'Aqua Regia'!$A$296" display="'Aqua Regia'!$A$296" xr:uid="{8710CDCE-6C3C-42ED-BE54-C4AD7E98F94A}"/>
    <hyperlink ref="E8" location="'Aqua Regia'!$A$644" display="'Aqua Regia'!$A$644" xr:uid="{55F3B482-0C5C-4107-9E3F-A5FB73507814}"/>
    <hyperlink ref="H8" location="'Aqua Regia'!$A$1045" display="'Aqua Regia'!$A$1045" xr:uid="{223E09C9-7B34-406A-85EE-5397C11BF6DE}"/>
    <hyperlink ref="B9" location="'Aqua Regia'!$A$314" display="'Aqua Regia'!$A$314" xr:uid="{93A11202-A58A-453B-AD0A-4739AE48526F}"/>
    <hyperlink ref="E9" location="'Aqua Regia'!$A$716" display="'Aqua Regia'!$A$716" xr:uid="{20E44CD6-ADA1-442F-A3AA-7B85D4138332}"/>
    <hyperlink ref="B10" location="'Aqua Regia'!$A$369" display="'Aqua Regia'!$A$369" xr:uid="{8F7C3C41-1D79-4553-A03F-30162BC0ACDE}"/>
    <hyperlink ref="E10" location="'Aqua Regia'!$A$734" display="'Aqua Regia'!$A$734" xr:uid="{555B69A4-50CC-451D-BFE1-0B7EC8763B58}"/>
    <hyperlink ref="B12" location="'Fusion XRF'!$A$1" display="'Fusion XRF'!$A$1" xr:uid="{44EBBDB6-DE3F-4EDF-A350-1D6C90D55339}"/>
    <hyperlink ref="E12" location="'Fusion XRF'!$A$80" display="'Fusion XRF'!$A$80" xr:uid="{F17BCFF5-C00C-4CF0-AADE-81E985EAD6B8}"/>
    <hyperlink ref="H12" location="'Fusion XRF'!$A$136" display="'Fusion XRF'!$A$136" xr:uid="{A38E0B4F-4CE5-4C1A-ADD1-8D75155759C4}"/>
    <hyperlink ref="B13" location="'Fusion XRF'!$A$15" display="'Fusion XRF'!$A$15" xr:uid="{017B65B3-12B4-4CF9-A363-F0C58D9C374E}"/>
    <hyperlink ref="E13" location="'Fusion XRF'!$A$94" display="'Fusion XRF'!$A$94" xr:uid="{03620060-BB83-4C36-B882-ABF695309E58}"/>
    <hyperlink ref="H13" location="'Fusion XRF'!$A$150" display="'Fusion XRF'!$A$150" xr:uid="{441D9BC8-49EF-4904-B62F-72CD2267B7B5}"/>
    <hyperlink ref="B14" location="'Fusion XRF'!$A$52" display="'Fusion XRF'!$A$52" xr:uid="{F319CDD3-2FE7-4F88-B905-F6227334E57A}"/>
    <hyperlink ref="E14" location="'Fusion XRF'!$A$108" display="'Fusion XRF'!$A$108" xr:uid="{38F513EE-AE36-4AE2-B64E-DB4C8D1A6866}"/>
    <hyperlink ref="H14" location="'Fusion XRF'!$A$164" display="'Fusion XRF'!$A$164" xr:uid="{4F346AB5-5E8F-4F88-A71B-00A905E83444}"/>
    <hyperlink ref="B15" location="'Fusion XRF'!$A$66" display="'Fusion XRF'!$A$66" xr:uid="{18761605-EAB9-4EA1-9300-86FC726E8DF7}"/>
    <hyperlink ref="E15" location="'Fusion XRF'!$A$122" display="'Fusion XRF'!$A$122" xr:uid="{0F74CF16-9576-4716-9F11-9E35E5A23969}"/>
    <hyperlink ref="B17" location="'Thermograv'!$A$1" display="'Thermograv'!$A$1" xr:uid="{7EB7C633-B6E4-4E82-B3CD-2F20D383A8E0}"/>
    <hyperlink ref="B19" location="'IRC'!$A$1" display="'IRC'!$A$1" xr:uid="{2F35C23D-B765-44B1-A46F-9BD9B45B2CFB}"/>
    <hyperlink ref="E19" location="'IRC'!$A$15" display="'IRC'!$A$15" xr:uid="{67041446-F865-43C4-BD33-94891AD0374D}"/>
    <hyperlink ref="B21" location="'Laser Ablation'!$A$1" display="'Laser Ablation'!$A$1" xr:uid="{ADC203C7-6E0E-46CA-A650-009F1E69BDA0}"/>
    <hyperlink ref="E21" location="'Laser Ablation'!$A$262" display="'Laser Ablation'!$A$262" xr:uid="{8C97D060-C4B7-4493-839F-D41A2B202D07}"/>
    <hyperlink ref="H21" location="'Laser Ablation'!$A$500" display="'Laser Ablation'!$A$500" xr:uid="{A7F2B4A8-3FB6-4D7C-9400-73F58F78F4F9}"/>
    <hyperlink ref="B22" location="'Laser Ablation'!$A$15" display="'Laser Ablation'!$A$15" xr:uid="{A6655849-F061-4458-A394-A55D91D8F5D0}"/>
    <hyperlink ref="E22" location="'Laser Ablation'!$A$276" display="'Laser Ablation'!$A$276" xr:uid="{471F766D-0909-482C-A7DA-DFC8BE707AD8}"/>
    <hyperlink ref="H22" location="'Laser Ablation'!$A$514" display="'Laser Ablation'!$A$514" xr:uid="{26DB7B69-6FC9-4691-A9F8-00A9461A4C07}"/>
    <hyperlink ref="B23" location="'Laser Ablation'!$A$52" display="'Laser Ablation'!$A$52" xr:uid="{EB285D81-B2F4-467E-ADEA-F1DE3DEDB505}"/>
    <hyperlink ref="E23" location="'Laser Ablation'!$A$290" display="'Laser Ablation'!$A$290" xr:uid="{BBDA0EEA-1CCC-4654-B61C-91ADD552C28D}"/>
    <hyperlink ref="H23" location="'Laser Ablation'!$A$528" display="'Laser Ablation'!$A$528" xr:uid="{BF0F37B4-0614-4CCA-92BE-5DDBF3286FED}"/>
    <hyperlink ref="B24" location="'Laser Ablation'!$A$66" display="'Laser Ablation'!$A$66" xr:uid="{18C7BC2F-3D58-4166-9EEA-F16AFE1D9542}"/>
    <hyperlink ref="E24" location="'Laser Ablation'!$A$304" display="'Laser Ablation'!$A$304" xr:uid="{13829774-ADF2-4102-B1EF-5AB47022E43D}"/>
    <hyperlink ref="H24" location="'Laser Ablation'!$A$542" display="'Laser Ablation'!$A$542" xr:uid="{0823F516-3AC4-4E1E-9822-7DED89125238}"/>
    <hyperlink ref="B25" location="'Laser Ablation'!$A$80" display="'Laser Ablation'!$A$80" xr:uid="{D414728B-F3A8-4150-89E2-F6F9D7BDFDEC}"/>
    <hyperlink ref="E25" location="'Laser Ablation'!$A$318" display="'Laser Ablation'!$A$318" xr:uid="{A98330B2-7740-4109-9898-5367046E4069}"/>
    <hyperlink ref="H25" location="'Laser Ablation'!$A$556" display="'Laser Ablation'!$A$556" xr:uid="{235B96BB-68CD-4D70-BBBF-9F6F557933FF}"/>
    <hyperlink ref="B26" location="'Laser Ablation'!$A$94" display="'Laser Ablation'!$A$94" xr:uid="{FEBB0B33-A36B-4D80-B535-55AD85388DB6}"/>
    <hyperlink ref="E26" location="'Laser Ablation'!$A$332" display="'Laser Ablation'!$A$332" xr:uid="{6B80FA2E-967A-41A3-A7A2-0FE1DDDD04EE}"/>
    <hyperlink ref="H26" location="'Laser Ablation'!$A$570" display="'Laser Ablation'!$A$570" xr:uid="{5DBC83F6-5A3B-4011-967C-3A837DDF58D0}"/>
    <hyperlink ref="B27" location="'Laser Ablation'!$A$108" display="'Laser Ablation'!$A$108" xr:uid="{83DB5775-F816-40B6-9764-C2F319DD1842}"/>
    <hyperlink ref="E27" location="'Laser Ablation'!$A$346" display="'Laser Ablation'!$A$346" xr:uid="{8AF7A39E-F952-401A-9394-F36C8786CF5A}"/>
    <hyperlink ref="H27" location="'Laser Ablation'!$A$584" display="'Laser Ablation'!$A$584" xr:uid="{5CFD3080-E44E-4977-9F93-B32D4BBABCC4}"/>
    <hyperlink ref="B28" location="'Laser Ablation'!$A$122" display="'Laser Ablation'!$A$122" xr:uid="{F77E0D01-9933-4007-B40E-3C5DB57180F2}"/>
    <hyperlink ref="E28" location="'Laser Ablation'!$A$360" display="'Laser Ablation'!$A$360" xr:uid="{6560BAF5-6077-417A-AC72-EFC42C520557}"/>
    <hyperlink ref="H28" location="'Laser Ablation'!$A$598" display="'Laser Ablation'!$A$598" xr:uid="{9307E79D-D4CC-4C91-AA3C-D53678366092}"/>
    <hyperlink ref="B29" location="'Laser Ablation'!$A$136" display="'Laser Ablation'!$A$136" xr:uid="{2BA7DA43-6859-4641-9596-D7A474EBFC3B}"/>
    <hyperlink ref="E29" location="'Laser Ablation'!$A$374" display="'Laser Ablation'!$A$374" xr:uid="{096EB425-A252-433F-A096-A13268B443AD}"/>
    <hyperlink ref="H29" location="'Laser Ablation'!$A$612" display="'Laser Ablation'!$A$612" xr:uid="{96578162-5FD5-45BA-9FE9-25DD752D89F4}"/>
    <hyperlink ref="B30" location="'Laser Ablation'!$A$150" display="'Laser Ablation'!$A$150" xr:uid="{D1AF5656-FD85-4297-BC0E-68D9611570F2}"/>
    <hyperlink ref="E30" location="'Laser Ablation'!$A$388" display="'Laser Ablation'!$A$388" xr:uid="{6286D180-2A04-4ECE-979B-91F884683882}"/>
    <hyperlink ref="H30" location="'Laser Ablation'!$A$626" display="'Laser Ablation'!$A$626" xr:uid="{B5F1749A-553C-405E-8B78-806E6B34B6F9}"/>
    <hyperlink ref="B31" location="'Laser Ablation'!$A$164" display="'Laser Ablation'!$A$164" xr:uid="{01570E38-E590-431D-ACEE-31D69170EEAB}"/>
    <hyperlink ref="E31" location="'Laser Ablation'!$A$402" display="'Laser Ablation'!$A$402" xr:uid="{79A5D1C9-E7D9-4BA0-8454-84B5D07803BF}"/>
    <hyperlink ref="H31" location="'Laser Ablation'!$A$640" display="'Laser Ablation'!$A$640" xr:uid="{C1DB8CAA-16D2-45AF-B93F-6CF581DA9F9E}"/>
    <hyperlink ref="B32" location="'Laser Ablation'!$A$178" display="'Laser Ablation'!$A$178" xr:uid="{072F2466-6110-4CEB-A377-6E6C3D7B2D18}"/>
    <hyperlink ref="E32" location="'Laser Ablation'!$A$416" display="'Laser Ablation'!$A$416" xr:uid="{2DEA2A54-FD1E-44D4-9FB7-4A35FA550CB7}"/>
    <hyperlink ref="H32" location="'Laser Ablation'!$A$654" display="'Laser Ablation'!$A$654" xr:uid="{EC82F68E-E98A-44A6-8D65-E30551535C0A}"/>
    <hyperlink ref="B33" location="'Laser Ablation'!$A$192" display="'Laser Ablation'!$A$192" xr:uid="{886F27A4-0A0C-4D79-96AD-B9284DD42109}"/>
    <hyperlink ref="E33" location="'Laser Ablation'!$A$430" display="'Laser Ablation'!$A$430" xr:uid="{F58DFFE3-67B7-4BEA-9360-213B2F092B40}"/>
    <hyperlink ref="H33" location="'Laser Ablation'!$A$668" display="'Laser Ablation'!$A$668" xr:uid="{853DC12F-346B-46B3-8910-67F4D09516A6}"/>
    <hyperlink ref="B34" location="'Laser Ablation'!$A$206" display="'Laser Ablation'!$A$206" xr:uid="{23C26E5E-3311-4875-838A-F5ED9BD23A18}"/>
    <hyperlink ref="E34" location="'Laser Ablation'!$A$444" display="'Laser Ablation'!$A$444" xr:uid="{0D0F587D-2D9F-4D64-A4B8-B946503CE727}"/>
    <hyperlink ref="H34" location="'Laser Ablation'!$A$682" display="'Laser Ablation'!$A$682" xr:uid="{D0F5134C-5EF8-4E0F-8201-6A7676A7FF6F}"/>
    <hyperlink ref="B35" location="'Laser Ablation'!$A$220" display="'Laser Ablation'!$A$220" xr:uid="{77442530-091B-4A52-AD11-57D870D81754}"/>
    <hyperlink ref="E35" location="'Laser Ablation'!$A$458" display="'Laser Ablation'!$A$458" xr:uid="{D8FC6242-1F67-41F6-B13D-8ADBDEE7A64C}"/>
    <hyperlink ref="H35" location="'Laser Ablation'!$A$696" display="'Laser Ablation'!$A$696" xr:uid="{D8B74F21-F82A-4725-A972-7CD5826CEA9D}"/>
    <hyperlink ref="B36" location="'Laser Ablation'!$A$234" display="'Laser Ablation'!$A$234" xr:uid="{D0BFB52C-E0CD-4290-9385-04608162938B}"/>
    <hyperlink ref="E36" location="'Laser Ablation'!$A$472" display="'Laser Ablation'!$A$472" xr:uid="{B2871497-6827-4BC5-A786-C8C4E1FAF20E}"/>
    <hyperlink ref="H36" location="'Laser Ablation'!$A$710" display="'Laser Ablation'!$A$710" xr:uid="{DB717EE0-6C78-4F53-AECA-BF26EAF56FCB}"/>
    <hyperlink ref="B37" location="'Laser Ablation'!$A$248" display="'Laser Ablation'!$A$248" xr:uid="{26565736-C31E-4555-903B-DCB606218D62}"/>
    <hyperlink ref="E37" location="'Laser Ablation'!$A$486" display="'Laser Ablation'!$A$486" xr:uid="{75AF64A6-77FE-410F-AA30-E94FA1B66DF5}"/>
    <hyperlink ref="H37" location="'Laser Ablation'!$A$724" display="'Laser Ablation'!$A$724" xr:uid="{881C0C95-C35B-4D28-8306-184F66AB45BA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2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3" t="s">
        <v>605</v>
      </c>
      <c r="C1" s="33"/>
    </row>
    <row r="2" spans="2:10" ht="27.95" customHeight="1">
      <c r="B2" s="40" t="s">
        <v>83</v>
      </c>
      <c r="C2" s="40" t="s">
        <v>84</v>
      </c>
    </row>
    <row r="3" spans="2:10" ht="15" customHeight="1">
      <c r="B3" s="41" t="s">
        <v>90</v>
      </c>
      <c r="C3" s="41" t="s">
        <v>91</v>
      </c>
    </row>
    <row r="4" spans="2:10" ht="15" customHeight="1">
      <c r="B4" s="42" t="s">
        <v>94</v>
      </c>
      <c r="C4" s="42" t="s">
        <v>130</v>
      </c>
    </row>
    <row r="5" spans="2:10" ht="15" customHeight="1">
      <c r="B5" s="42" t="s">
        <v>88</v>
      </c>
      <c r="C5" s="42" t="s">
        <v>89</v>
      </c>
    </row>
    <row r="6" spans="2:10" ht="15" customHeight="1">
      <c r="B6" s="42" t="s">
        <v>92</v>
      </c>
      <c r="C6" s="42" t="s">
        <v>87</v>
      </c>
    </row>
    <row r="7" spans="2:10" ht="15" customHeight="1">
      <c r="B7" s="42" t="s">
        <v>86</v>
      </c>
      <c r="C7" s="85" t="s">
        <v>131</v>
      </c>
    </row>
    <row r="8" spans="2:10" ht="15" customHeight="1" thickBot="1">
      <c r="B8" s="42" t="s">
        <v>85</v>
      </c>
      <c r="C8" s="85" t="s">
        <v>132</v>
      </c>
    </row>
    <row r="9" spans="2:10" ht="15" customHeight="1">
      <c r="B9" s="70" t="s">
        <v>129</v>
      </c>
      <c r="C9" s="158"/>
    </row>
    <row r="10" spans="2:10" ht="15" customHeight="1">
      <c r="B10" s="42" t="s">
        <v>264</v>
      </c>
      <c r="C10" s="42" t="s">
        <v>305</v>
      </c>
    </row>
    <row r="11" spans="2:10" ht="15" customHeight="1">
      <c r="B11" s="42" t="s">
        <v>112</v>
      </c>
      <c r="C11" s="42" t="s">
        <v>306</v>
      </c>
      <c r="D11" s="5"/>
      <c r="E11" s="5"/>
      <c r="F11" s="5"/>
      <c r="G11" s="5"/>
      <c r="H11" s="5"/>
      <c r="I11" s="5"/>
      <c r="J11" s="5"/>
    </row>
    <row r="12" spans="2:10" ht="15" customHeight="1">
      <c r="B12" s="42" t="s">
        <v>263</v>
      </c>
      <c r="C12" s="42" t="s">
        <v>307</v>
      </c>
      <c r="D12" s="5"/>
      <c r="E12" s="5"/>
      <c r="F12" s="5"/>
      <c r="G12" s="5"/>
      <c r="H12" s="5"/>
      <c r="I12" s="5"/>
      <c r="J12" s="5"/>
    </row>
    <row r="13" spans="2:10" ht="15" customHeight="1">
      <c r="B13" s="42" t="s">
        <v>304</v>
      </c>
      <c r="C13" s="42" t="s">
        <v>308</v>
      </c>
    </row>
    <row r="14" spans="2:10" ht="15" customHeight="1">
      <c r="B14" s="42" t="s">
        <v>260</v>
      </c>
      <c r="C14" s="42" t="s">
        <v>309</v>
      </c>
    </row>
    <row r="15" spans="2:10" ht="15" customHeight="1">
      <c r="B15" s="42" t="s">
        <v>261</v>
      </c>
      <c r="C15" s="42" t="s">
        <v>310</v>
      </c>
    </row>
    <row r="16" spans="2:10" ht="15" customHeight="1">
      <c r="B16" s="42" t="s">
        <v>276</v>
      </c>
      <c r="C16" s="42" t="s">
        <v>311</v>
      </c>
    </row>
    <row r="17" spans="2:3" ht="15" customHeight="1">
      <c r="B17" s="42" t="s">
        <v>277</v>
      </c>
      <c r="C17" s="42" t="s">
        <v>312</v>
      </c>
    </row>
    <row r="18" spans="2:3" ht="15" customHeight="1">
      <c r="B18" s="42" t="s">
        <v>97</v>
      </c>
      <c r="C18" s="42" t="s">
        <v>313</v>
      </c>
    </row>
    <row r="19" spans="2:3" ht="15" customHeight="1">
      <c r="B19" s="42" t="s">
        <v>248</v>
      </c>
      <c r="C19" s="42" t="s">
        <v>314</v>
      </c>
    </row>
    <row r="20" spans="2:3" ht="15" customHeight="1">
      <c r="B20" s="42" t="s">
        <v>249</v>
      </c>
      <c r="C20" s="42" t="s">
        <v>315</v>
      </c>
    </row>
    <row r="21" spans="2:3" ht="15" customHeight="1">
      <c r="B21" s="42" t="s">
        <v>111</v>
      </c>
      <c r="C21" s="42" t="s">
        <v>316</v>
      </c>
    </row>
    <row r="22" spans="2:3" ht="15" customHeight="1">
      <c r="B22" s="42" t="s">
        <v>98</v>
      </c>
      <c r="C22" s="42" t="s">
        <v>317</v>
      </c>
    </row>
    <row r="23" spans="2:3" ht="15" customHeight="1">
      <c r="B23" s="43" t="s">
        <v>303</v>
      </c>
      <c r="C23" s="43" t="s">
        <v>318</v>
      </c>
    </row>
    <row r="24" spans="2:3" ht="15" customHeight="1">
      <c r="B24" s="58"/>
      <c r="C24" s="59"/>
    </row>
    <row r="25" spans="2:3" ht="15">
      <c r="B25" s="60" t="s">
        <v>123</v>
      </c>
      <c r="C25" s="61" t="s">
        <v>116</v>
      </c>
    </row>
    <row r="26" spans="2:3">
      <c r="B26" s="62"/>
      <c r="C26" s="61"/>
    </row>
    <row r="27" spans="2:3">
      <c r="B27" s="63" t="s">
        <v>120</v>
      </c>
      <c r="C27" s="64" t="s">
        <v>119</v>
      </c>
    </row>
    <row r="28" spans="2:3">
      <c r="B28" s="62"/>
      <c r="C28" s="61"/>
    </row>
    <row r="29" spans="2:3">
      <c r="B29" s="65" t="s">
        <v>117</v>
      </c>
      <c r="C29" s="64" t="s">
        <v>118</v>
      </c>
    </row>
    <row r="30" spans="2:3">
      <c r="B30" s="66"/>
      <c r="C30" s="67"/>
    </row>
    <row r="31" spans="2:3">
      <c r="B31"/>
      <c r="C31"/>
    </row>
    <row r="32" spans="2:3">
      <c r="B32"/>
      <c r="C32"/>
    </row>
  </sheetData>
  <sortState xmlns:xlrd2="http://schemas.microsoft.com/office/spreadsheetml/2017/richdata2" ref="B3:C7">
    <sortCondition ref="B3:B7"/>
  </sortState>
  <conditionalFormatting sqref="B3:C24">
    <cfRule type="expression" dxfId="25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5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87" customWidth="1"/>
    <col min="3" max="3" width="88.7109375" style="4" customWidth="1"/>
    <col min="4" max="16384" width="9.140625" style="4"/>
  </cols>
  <sheetData>
    <row r="1" spans="2:9" ht="23.25" customHeight="1">
      <c r="B1" s="68" t="s">
        <v>604</v>
      </c>
      <c r="C1" s="33"/>
    </row>
    <row r="2" spans="2:9" ht="27.95" customHeight="1">
      <c r="B2" s="69" t="s">
        <v>124</v>
      </c>
      <c r="C2" s="40" t="s">
        <v>125</v>
      </c>
    </row>
    <row r="3" spans="2:9" ht="15" customHeight="1">
      <c r="B3" s="156"/>
      <c r="C3" s="41" t="s">
        <v>126</v>
      </c>
    </row>
    <row r="4" spans="2:9" ht="15" customHeight="1">
      <c r="B4" s="157"/>
      <c r="C4" s="42" t="s">
        <v>319</v>
      </c>
    </row>
    <row r="5" spans="2:9" ht="15" customHeight="1">
      <c r="B5" s="157"/>
      <c r="C5" s="42" t="s">
        <v>320</v>
      </c>
    </row>
    <row r="6" spans="2:9" ht="15" customHeight="1">
      <c r="B6" s="157"/>
      <c r="C6" s="42" t="s">
        <v>321</v>
      </c>
    </row>
    <row r="7" spans="2:9" ht="15" customHeight="1">
      <c r="B7" s="157"/>
      <c r="C7" s="42" t="s">
        <v>322</v>
      </c>
    </row>
    <row r="8" spans="2:9" ht="15" customHeight="1">
      <c r="B8" s="157"/>
      <c r="C8" s="42" t="s">
        <v>323</v>
      </c>
    </row>
    <row r="9" spans="2:9" ht="15" customHeight="1">
      <c r="B9" s="157"/>
      <c r="C9" s="42" t="s">
        <v>324</v>
      </c>
      <c r="D9" s="5"/>
      <c r="E9" s="5"/>
      <c r="G9" s="5"/>
      <c r="H9" s="5"/>
      <c r="I9" s="5"/>
    </row>
    <row r="10" spans="2:9" ht="15" customHeight="1">
      <c r="B10" s="157"/>
      <c r="C10" s="42" t="s">
        <v>127</v>
      </c>
      <c r="D10" s="5"/>
      <c r="E10" s="5"/>
      <c r="G10" s="5"/>
      <c r="H10" s="5"/>
      <c r="I10" s="5"/>
    </row>
    <row r="11" spans="2:9" ht="15" customHeight="1">
      <c r="B11" s="157"/>
      <c r="C11" s="42" t="s">
        <v>325</v>
      </c>
    </row>
    <row r="12" spans="2:9" ht="15" customHeight="1">
      <c r="B12" s="157"/>
      <c r="C12" s="42" t="s">
        <v>326</v>
      </c>
    </row>
    <row r="13" spans="2:9" ht="15" customHeight="1">
      <c r="B13" s="157"/>
      <c r="C13" s="42" t="s">
        <v>327</v>
      </c>
    </row>
    <row r="14" spans="2:9" ht="15" customHeight="1">
      <c r="B14" s="157"/>
      <c r="C14" s="42" t="s">
        <v>328</v>
      </c>
    </row>
    <row r="15" spans="2:9" ht="15" customHeight="1">
      <c r="B15" s="157"/>
      <c r="C15" s="42" t="s">
        <v>329</v>
      </c>
    </row>
    <row r="16" spans="2:9" ht="15" customHeight="1">
      <c r="B16" s="157"/>
      <c r="C16" s="42" t="s">
        <v>330</v>
      </c>
    </row>
    <row r="17" spans="2:3" ht="15" customHeight="1">
      <c r="B17" s="157"/>
      <c r="C17" s="42" t="s">
        <v>128</v>
      </c>
    </row>
    <row r="18" spans="2:3" ht="15" customHeight="1">
      <c r="B18" s="157"/>
      <c r="C18" s="42" t="s">
        <v>331</v>
      </c>
    </row>
    <row r="19" spans="2:3" ht="15" customHeight="1">
      <c r="B19" s="157"/>
      <c r="C19" s="42" t="s">
        <v>332</v>
      </c>
    </row>
    <row r="20" spans="2:3" ht="15" customHeight="1">
      <c r="B20" s="157"/>
      <c r="C20" s="42" t="s">
        <v>333</v>
      </c>
    </row>
    <row r="21" spans="2:3" ht="15" customHeight="1">
      <c r="B21" s="157"/>
      <c r="C21" s="42" t="s">
        <v>334</v>
      </c>
    </row>
    <row r="22" spans="2:3" ht="15" customHeight="1">
      <c r="B22" s="157"/>
      <c r="C22" s="42" t="s">
        <v>335</v>
      </c>
    </row>
    <row r="23" spans="2:3" ht="15" customHeight="1">
      <c r="B23" s="157"/>
      <c r="C23" s="42" t="s">
        <v>336</v>
      </c>
    </row>
    <row r="24" spans="2:3" ht="15" customHeight="1">
      <c r="B24" s="157"/>
      <c r="C24" s="42" t="s">
        <v>337</v>
      </c>
    </row>
    <row r="25" spans="2:3" ht="15" customHeight="1">
      <c r="B25" s="190"/>
      <c r="C25" s="43" t="s">
        <v>338</v>
      </c>
    </row>
  </sheetData>
  <conditionalFormatting sqref="B3:C25">
    <cfRule type="expression" dxfId="24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2"/>
  <sheetViews>
    <sheetView zoomScale="85" zoomScaleNormal="85" workbookViewId="0"/>
  </sheetViews>
  <sheetFormatPr defaultColWidth="10.28515625" defaultRowHeight="18" customHeight="1"/>
  <cols>
    <col min="1" max="1" width="13.85546875" style="91" customWidth="1"/>
    <col min="2" max="3" width="13.28515625" style="91" customWidth="1"/>
    <col min="4" max="6" width="10.28515625" style="91" customWidth="1"/>
    <col min="7" max="14" width="13.28515625" style="91" customWidth="1"/>
    <col min="15" max="16384" width="10.28515625" style="91"/>
  </cols>
  <sheetData>
    <row r="1" spans="1:14" ht="45" customHeight="1" thickBot="1">
      <c r="A1" s="139"/>
      <c r="B1" s="142" t="s">
        <v>611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1"/>
    </row>
    <row r="2" spans="1:14" ht="36.75" customHeight="1" thickBot="1">
      <c r="A2" s="134" t="s">
        <v>200</v>
      </c>
      <c r="B2" s="135" t="s">
        <v>199</v>
      </c>
      <c r="C2" s="136" t="s">
        <v>198</v>
      </c>
      <c r="D2" s="135" t="s">
        <v>108</v>
      </c>
      <c r="E2" s="135" t="s">
        <v>201</v>
      </c>
      <c r="F2" s="137" t="s">
        <v>197</v>
      </c>
      <c r="G2" s="135" t="s">
        <v>196</v>
      </c>
      <c r="H2" s="138" t="s">
        <v>195</v>
      </c>
      <c r="I2" s="92" t="s">
        <v>194</v>
      </c>
      <c r="J2" s="93" t="s">
        <v>193</v>
      </c>
      <c r="K2" s="94"/>
      <c r="L2" s="94"/>
      <c r="M2" s="94"/>
      <c r="N2" s="95"/>
    </row>
    <row r="3" spans="1:14" ht="18" customHeight="1">
      <c r="A3" s="96">
        <v>3</v>
      </c>
      <c r="B3" s="97">
        <v>1</v>
      </c>
      <c r="C3" s="98" t="s">
        <v>203</v>
      </c>
      <c r="D3" s="97">
        <v>1</v>
      </c>
      <c r="E3" s="97">
        <v>19</v>
      </c>
      <c r="F3" s="97">
        <v>10</v>
      </c>
      <c r="G3" s="97">
        <v>222917</v>
      </c>
      <c r="H3" s="99">
        <v>8.7118000000000001E-2</v>
      </c>
      <c r="I3" s="100">
        <v>0.46425864629561514</v>
      </c>
      <c r="J3" s="101">
        <f>IF(ISNUMBER($I3),(($I3-$I$23)*$I$27)+$I$23,"-     ")</f>
        <v>0.47856262672192629</v>
      </c>
      <c r="K3" s="102"/>
      <c r="L3" s="102"/>
      <c r="M3" s="98"/>
      <c r="N3" s="103"/>
    </row>
    <row r="4" spans="1:14" ht="18" customHeight="1">
      <c r="A4" s="104">
        <v>3</v>
      </c>
      <c r="B4" s="105">
        <v>1</v>
      </c>
      <c r="C4" s="91" t="s">
        <v>203</v>
      </c>
      <c r="D4" s="105">
        <v>1</v>
      </c>
      <c r="E4" s="105">
        <v>15</v>
      </c>
      <c r="F4" s="105">
        <v>8</v>
      </c>
      <c r="G4" s="105">
        <v>222918</v>
      </c>
      <c r="H4" s="106">
        <v>8.3150000000000002E-2</v>
      </c>
      <c r="I4" s="107">
        <v>0.47966625866727769</v>
      </c>
      <c r="J4" s="108">
        <f t="shared" ref="J4:J21" si="0">IF(ISNUMBER($I4),(($I4-$I$23)*$I$27)+$I$23,"-     ")</f>
        <v>0.47938239568466062</v>
      </c>
      <c r="K4" s="109"/>
      <c r="L4" s="109"/>
      <c r="M4" s="109"/>
      <c r="N4" s="110"/>
    </row>
    <row r="5" spans="1:14" ht="18" customHeight="1">
      <c r="A5" s="104">
        <v>3</v>
      </c>
      <c r="B5" s="105">
        <v>1</v>
      </c>
      <c r="C5" s="91" t="s">
        <v>203</v>
      </c>
      <c r="D5" s="105">
        <v>1</v>
      </c>
      <c r="E5" s="105">
        <v>16</v>
      </c>
      <c r="F5" s="105">
        <v>8</v>
      </c>
      <c r="G5" s="105">
        <v>222919</v>
      </c>
      <c r="H5" s="106">
        <v>8.2603999999999997E-2</v>
      </c>
      <c r="I5" s="107">
        <v>0.47744793855667833</v>
      </c>
      <c r="J5" s="108">
        <f t="shared" si="0"/>
        <v>0.47926436896304975</v>
      </c>
      <c r="K5" s="109"/>
      <c r="L5" s="109"/>
      <c r="M5" s="109"/>
      <c r="N5" s="110"/>
    </row>
    <row r="6" spans="1:14" ht="18" customHeight="1">
      <c r="A6" s="104">
        <v>3</v>
      </c>
      <c r="B6" s="105">
        <v>1</v>
      </c>
      <c r="C6" s="91" t="s">
        <v>203</v>
      </c>
      <c r="D6" s="105">
        <v>1</v>
      </c>
      <c r="E6" s="105">
        <v>7</v>
      </c>
      <c r="F6" s="105">
        <v>4</v>
      </c>
      <c r="G6" s="105">
        <v>222920</v>
      </c>
      <c r="H6" s="106">
        <v>8.2890000000000005E-2</v>
      </c>
      <c r="I6" s="107">
        <v>0.47965529188774764</v>
      </c>
      <c r="J6" s="108">
        <f t="shared" si="0"/>
        <v>0.47938181219221138</v>
      </c>
      <c r="K6" s="109"/>
      <c r="L6" s="109"/>
      <c r="M6" s="109"/>
      <c r="N6" s="110"/>
    </row>
    <row r="7" spans="1:14" ht="18" customHeight="1">
      <c r="A7" s="104">
        <v>3</v>
      </c>
      <c r="B7" s="105">
        <v>1</v>
      </c>
      <c r="C7" s="91" t="s">
        <v>203</v>
      </c>
      <c r="D7" s="105">
        <v>1</v>
      </c>
      <c r="E7" s="105">
        <v>18</v>
      </c>
      <c r="F7" s="105">
        <v>9</v>
      </c>
      <c r="G7" s="105">
        <v>222921</v>
      </c>
      <c r="H7" s="106">
        <v>8.6983000000000005E-2</v>
      </c>
      <c r="I7" s="107">
        <v>0.47074278343227521</v>
      </c>
      <c r="J7" s="108">
        <f t="shared" si="0"/>
        <v>0.47890761816164623</v>
      </c>
      <c r="K7" s="109"/>
      <c r="L7" s="109"/>
      <c r="M7" s="109"/>
      <c r="N7" s="110"/>
    </row>
    <row r="8" spans="1:14" ht="18" customHeight="1">
      <c r="A8" s="104">
        <v>3</v>
      </c>
      <c r="B8" s="105">
        <v>1</v>
      </c>
      <c r="C8" s="91" t="s">
        <v>203</v>
      </c>
      <c r="D8" s="105">
        <v>1</v>
      </c>
      <c r="E8" s="105">
        <v>10</v>
      </c>
      <c r="F8" s="105">
        <v>5</v>
      </c>
      <c r="G8" s="105">
        <v>222922</v>
      </c>
      <c r="H8" s="106">
        <v>8.2297999999999996E-2</v>
      </c>
      <c r="I8" s="107">
        <v>0.49197613963673292</v>
      </c>
      <c r="J8" s="108">
        <f t="shared" si="0"/>
        <v>0.48003734845153279</v>
      </c>
      <c r="K8" s="109"/>
      <c r="L8" s="109"/>
      <c r="M8" s="109"/>
      <c r="N8" s="110"/>
    </row>
    <row r="9" spans="1:14" ht="18" customHeight="1">
      <c r="A9" s="104">
        <v>3</v>
      </c>
      <c r="B9" s="105">
        <v>1</v>
      </c>
      <c r="C9" s="91" t="s">
        <v>203</v>
      </c>
      <c r="D9" s="105">
        <v>1</v>
      </c>
      <c r="E9" s="105">
        <v>17</v>
      </c>
      <c r="F9" s="105">
        <v>9</v>
      </c>
      <c r="G9" s="105">
        <v>222923</v>
      </c>
      <c r="H9" s="106">
        <v>8.3210999999999993E-2</v>
      </c>
      <c r="I9" s="107">
        <v>0.46551807976477255</v>
      </c>
      <c r="J9" s="108">
        <f t="shared" si="0"/>
        <v>0.47862963544746656</v>
      </c>
      <c r="K9" s="109"/>
      <c r="L9" s="109"/>
      <c r="M9" s="109"/>
      <c r="N9" s="110"/>
    </row>
    <row r="10" spans="1:14" ht="18" customHeight="1">
      <c r="A10" s="104">
        <v>3</v>
      </c>
      <c r="B10" s="105">
        <v>1</v>
      </c>
      <c r="C10" s="91" t="s">
        <v>203</v>
      </c>
      <c r="D10" s="105">
        <v>1</v>
      </c>
      <c r="E10" s="105">
        <v>4</v>
      </c>
      <c r="F10" s="105">
        <v>2</v>
      </c>
      <c r="G10" s="105">
        <v>222924</v>
      </c>
      <c r="H10" s="106">
        <v>8.8275000000000006E-2</v>
      </c>
      <c r="I10" s="107">
        <v>0.45250015625406165</v>
      </c>
      <c r="J10" s="108">
        <f t="shared" si="0"/>
        <v>0.47793701095796692</v>
      </c>
      <c r="K10" s="109"/>
      <c r="L10" s="109"/>
      <c r="M10" s="109"/>
      <c r="N10" s="110"/>
    </row>
    <row r="11" spans="1:14" ht="18" customHeight="1">
      <c r="A11" s="104">
        <v>3</v>
      </c>
      <c r="B11" s="105">
        <v>1</v>
      </c>
      <c r="C11" s="91" t="s">
        <v>203</v>
      </c>
      <c r="D11" s="105">
        <v>1</v>
      </c>
      <c r="E11" s="105">
        <v>8</v>
      </c>
      <c r="F11" s="105">
        <v>4</v>
      </c>
      <c r="G11" s="105">
        <v>222925</v>
      </c>
      <c r="H11" s="106">
        <v>8.3621000000000001E-2</v>
      </c>
      <c r="I11" s="107">
        <v>0.46376025761200262</v>
      </c>
      <c r="J11" s="108">
        <f t="shared" si="0"/>
        <v>0.47853610972731686</v>
      </c>
      <c r="K11" s="109"/>
      <c r="L11" s="109"/>
      <c r="M11" s="109"/>
      <c r="N11" s="110"/>
    </row>
    <row r="12" spans="1:14" ht="18" customHeight="1">
      <c r="A12" s="104">
        <v>3</v>
      </c>
      <c r="B12" s="105">
        <v>1</v>
      </c>
      <c r="C12" s="91" t="s">
        <v>203</v>
      </c>
      <c r="D12" s="105">
        <v>1</v>
      </c>
      <c r="E12" s="105">
        <v>9</v>
      </c>
      <c r="F12" s="105">
        <v>5</v>
      </c>
      <c r="G12" s="105">
        <v>222926</v>
      </c>
      <c r="H12" s="106">
        <v>8.5681999999999994E-2</v>
      </c>
      <c r="I12" s="107">
        <v>0.44894726708878024</v>
      </c>
      <c r="J12" s="108">
        <f t="shared" si="0"/>
        <v>0.47774797788811313</v>
      </c>
      <c r="K12" s="109"/>
      <c r="L12" s="109"/>
      <c r="M12" s="109"/>
      <c r="N12" s="110"/>
    </row>
    <row r="13" spans="1:14" ht="18" customHeight="1">
      <c r="A13" s="104">
        <v>3</v>
      </c>
      <c r="B13" s="105">
        <v>1</v>
      </c>
      <c r="C13" s="91" t="s">
        <v>203</v>
      </c>
      <c r="D13" s="105">
        <v>1</v>
      </c>
      <c r="E13" s="105">
        <v>12</v>
      </c>
      <c r="F13" s="105">
        <v>6</v>
      </c>
      <c r="G13" s="105">
        <v>222927</v>
      </c>
      <c r="H13" s="106">
        <v>8.6684999999999998E-2</v>
      </c>
      <c r="I13" s="107">
        <v>0.48620698971655596</v>
      </c>
      <c r="J13" s="108">
        <f t="shared" si="0"/>
        <v>0.47973039822901675</v>
      </c>
      <c r="K13" s="109"/>
      <c r="L13" s="109"/>
      <c r="M13" s="109"/>
      <c r="N13" s="110"/>
    </row>
    <row r="14" spans="1:14" ht="18" customHeight="1">
      <c r="A14" s="104">
        <v>3</v>
      </c>
      <c r="B14" s="105">
        <v>1</v>
      </c>
      <c r="C14" s="91" t="s">
        <v>203</v>
      </c>
      <c r="D14" s="105">
        <v>1</v>
      </c>
      <c r="E14" s="105">
        <v>5</v>
      </c>
      <c r="F14" s="105">
        <v>3</v>
      </c>
      <c r="G14" s="105">
        <v>222928</v>
      </c>
      <c r="H14" s="106">
        <v>8.4147E-2</v>
      </c>
      <c r="I14" s="107">
        <v>0.49482192376564887</v>
      </c>
      <c r="J14" s="108">
        <f t="shared" si="0"/>
        <v>0.48018875967912944</v>
      </c>
      <c r="K14" s="109"/>
      <c r="L14" s="109"/>
      <c r="M14" s="109"/>
      <c r="N14" s="110"/>
    </row>
    <row r="15" spans="1:14" ht="18" customHeight="1">
      <c r="A15" s="104">
        <v>3</v>
      </c>
      <c r="B15" s="105">
        <v>1</v>
      </c>
      <c r="C15" s="91" t="s">
        <v>203</v>
      </c>
      <c r="D15" s="105">
        <v>1</v>
      </c>
      <c r="E15" s="105">
        <v>20</v>
      </c>
      <c r="F15" s="105">
        <v>10</v>
      </c>
      <c r="G15" s="105">
        <v>222929</v>
      </c>
      <c r="H15" s="106">
        <v>8.3974999999999994E-2</v>
      </c>
      <c r="I15" s="107">
        <v>0.5055645736216926</v>
      </c>
      <c r="J15" s="108">
        <f t="shared" si="0"/>
        <v>0.48076032720802864</v>
      </c>
      <c r="K15" s="109"/>
      <c r="L15" s="109"/>
      <c r="M15" s="109"/>
      <c r="N15" s="110"/>
    </row>
    <row r="16" spans="1:14" ht="18" customHeight="1">
      <c r="A16" s="104">
        <v>3</v>
      </c>
      <c r="B16" s="105">
        <v>1</v>
      </c>
      <c r="C16" s="91" t="s">
        <v>203</v>
      </c>
      <c r="D16" s="105">
        <v>1</v>
      </c>
      <c r="E16" s="105">
        <v>2</v>
      </c>
      <c r="F16" s="105">
        <v>1</v>
      </c>
      <c r="G16" s="105">
        <v>222930</v>
      </c>
      <c r="H16" s="106">
        <v>8.7771000000000002E-2</v>
      </c>
      <c r="I16" s="107">
        <v>0.48532182936014701</v>
      </c>
      <c r="J16" s="108">
        <f t="shared" si="0"/>
        <v>0.47968330287318073</v>
      </c>
      <c r="K16" s="109"/>
      <c r="L16" s="109"/>
      <c r="M16" s="109"/>
      <c r="N16" s="110"/>
    </row>
    <row r="17" spans="1:14" ht="18" customHeight="1">
      <c r="A17" s="104">
        <v>3</v>
      </c>
      <c r="B17" s="105">
        <v>1</v>
      </c>
      <c r="C17" s="91" t="s">
        <v>203</v>
      </c>
      <c r="D17" s="105">
        <v>1</v>
      </c>
      <c r="E17" s="105">
        <v>1</v>
      </c>
      <c r="F17" s="105">
        <v>1</v>
      </c>
      <c r="G17" s="105">
        <v>222931</v>
      </c>
      <c r="H17" s="106">
        <v>8.4852999999999998E-2</v>
      </c>
      <c r="I17" s="107">
        <v>0.49758466975341165</v>
      </c>
      <c r="J17" s="108">
        <f t="shared" si="0"/>
        <v>0.48033575282498847</v>
      </c>
      <c r="K17" s="109"/>
      <c r="L17" s="109"/>
      <c r="M17" s="109"/>
      <c r="N17" s="110"/>
    </row>
    <row r="18" spans="1:14" ht="18" customHeight="1">
      <c r="A18" s="104">
        <v>3</v>
      </c>
      <c r="B18" s="105">
        <v>1</v>
      </c>
      <c r="C18" s="91" t="s">
        <v>203</v>
      </c>
      <c r="D18" s="105">
        <v>1</v>
      </c>
      <c r="E18" s="105">
        <v>11</v>
      </c>
      <c r="F18" s="105">
        <v>6</v>
      </c>
      <c r="G18" s="105">
        <v>222932</v>
      </c>
      <c r="H18" s="106">
        <v>8.4343000000000001E-2</v>
      </c>
      <c r="I18" s="107">
        <v>0.50281000758013272</v>
      </c>
      <c r="J18" s="108">
        <f t="shared" si="0"/>
        <v>0.4806137692798953</v>
      </c>
      <c r="K18" s="109"/>
      <c r="L18" s="109"/>
      <c r="M18" s="109"/>
      <c r="N18" s="110"/>
    </row>
    <row r="19" spans="1:14" ht="18" customHeight="1">
      <c r="A19" s="104">
        <v>3</v>
      </c>
      <c r="B19" s="105">
        <v>1</v>
      </c>
      <c r="C19" s="91" t="s">
        <v>203</v>
      </c>
      <c r="D19" s="105">
        <v>1</v>
      </c>
      <c r="E19" s="105">
        <v>14</v>
      </c>
      <c r="F19" s="105">
        <v>7</v>
      </c>
      <c r="G19" s="105">
        <v>222933</v>
      </c>
      <c r="H19" s="106">
        <v>8.5484000000000004E-2</v>
      </c>
      <c r="I19" s="107">
        <v>0.4704346053835009</v>
      </c>
      <c r="J19" s="108">
        <f t="shared" si="0"/>
        <v>0.47889122140961959</v>
      </c>
      <c r="K19" s="109"/>
      <c r="L19" s="109"/>
      <c r="M19" s="109"/>
      <c r="N19" s="110"/>
    </row>
    <row r="20" spans="1:14" ht="18" customHeight="1">
      <c r="A20" s="104">
        <v>3</v>
      </c>
      <c r="B20" s="105">
        <v>1</v>
      </c>
      <c r="C20" s="91" t="s">
        <v>203</v>
      </c>
      <c r="D20" s="105">
        <v>1</v>
      </c>
      <c r="E20" s="105">
        <v>6</v>
      </c>
      <c r="F20" s="105">
        <v>3</v>
      </c>
      <c r="G20" s="105">
        <v>222934</v>
      </c>
      <c r="H20" s="106">
        <v>8.7081000000000006E-2</v>
      </c>
      <c r="I20" s="107">
        <v>0.48360477905856492</v>
      </c>
      <c r="J20" s="108">
        <f t="shared" si="0"/>
        <v>0.47959194643775538</v>
      </c>
      <c r="K20" s="109"/>
      <c r="L20" s="109"/>
      <c r="M20" s="109"/>
      <c r="N20" s="110"/>
    </row>
    <row r="21" spans="1:14" ht="18" customHeight="1">
      <c r="A21" s="104">
        <v>3</v>
      </c>
      <c r="B21" s="105">
        <v>1</v>
      </c>
      <c r="C21" s="91" t="s">
        <v>203</v>
      </c>
      <c r="D21" s="105">
        <v>1</v>
      </c>
      <c r="E21" s="105">
        <v>13</v>
      </c>
      <c r="F21" s="105">
        <v>7</v>
      </c>
      <c r="G21" s="105">
        <v>222935</v>
      </c>
      <c r="H21" s="106">
        <v>8.5544999999999996E-2</v>
      </c>
      <c r="I21" s="107">
        <v>0.48091981289650421</v>
      </c>
      <c r="J21" s="108">
        <f t="shared" si="0"/>
        <v>0.47944909160258975</v>
      </c>
      <c r="K21" s="109"/>
      <c r="L21" s="109"/>
      <c r="M21" s="109"/>
      <c r="N21" s="110"/>
    </row>
    <row r="22" spans="1:14" ht="18" customHeight="1" thickBot="1">
      <c r="A22" s="104">
        <v>3</v>
      </c>
      <c r="B22" s="105">
        <v>1</v>
      </c>
      <c r="C22" s="91" t="s">
        <v>203</v>
      </c>
      <c r="D22" s="105">
        <v>1</v>
      </c>
      <c r="E22" s="105">
        <v>3</v>
      </c>
      <c r="F22" s="105">
        <v>2</v>
      </c>
      <c r="G22" s="105">
        <v>222936</v>
      </c>
      <c r="H22" s="106">
        <v>8.2776000000000002E-2</v>
      </c>
      <c r="I22" s="107">
        <v>0.48558686776922044</v>
      </c>
      <c r="J22" s="108">
        <f>IF(ISNUMBER($I22),(($I22-$I$23)*$I$27)+$I$23,"-     ")</f>
        <v>0.47969740436122765</v>
      </c>
      <c r="K22" s="109"/>
      <c r="L22" s="109"/>
      <c r="M22" s="109"/>
      <c r="N22" s="110"/>
    </row>
    <row r="23" spans="1:14" ht="18" customHeight="1">
      <c r="A23" s="143" t="s">
        <v>192</v>
      </c>
      <c r="B23" s="127"/>
      <c r="C23" s="128"/>
      <c r="D23" s="127"/>
      <c r="E23" s="127"/>
      <c r="F23" s="129"/>
      <c r="G23" s="127"/>
      <c r="H23" s="130">
        <f>AVERAGE(H$3:H$22)</f>
        <v>8.4924600000000003E-2</v>
      </c>
      <c r="I23" s="111">
        <f>AVERAGE(I$3:I$22)</f>
        <v>0.47936644390506611</v>
      </c>
      <c r="J23" s="112">
        <f>AVERAGE(J$3:J$22)</f>
        <v>0.47936644390506611</v>
      </c>
      <c r="K23" s="128"/>
      <c r="L23" s="128"/>
      <c r="M23" s="128"/>
      <c r="N23" s="131"/>
    </row>
    <row r="24" spans="1:14" ht="18" customHeight="1">
      <c r="A24" s="144" t="s">
        <v>191</v>
      </c>
      <c r="B24" s="126"/>
      <c r="C24" s="125"/>
      <c r="D24" s="126"/>
      <c r="E24" s="126"/>
      <c r="F24" s="126"/>
      <c r="G24" s="126"/>
      <c r="H24" s="132"/>
      <c r="I24" s="113">
        <f>MEDIAN(I$3:I$22)</f>
        <v>0.48029303578189098</v>
      </c>
      <c r="J24" s="114">
        <f>MEDIAN(J$3:J$22)</f>
        <v>0.47941574364362516</v>
      </c>
      <c r="K24" s="125"/>
      <c r="L24" s="125"/>
      <c r="M24" s="125"/>
      <c r="N24" s="133"/>
    </row>
    <row r="25" spans="1:14" ht="18" customHeight="1">
      <c r="A25" s="144" t="s">
        <v>190</v>
      </c>
      <c r="B25" s="126"/>
      <c r="C25" s="125"/>
      <c r="D25" s="126"/>
      <c r="E25" s="126"/>
      <c r="F25" s="126"/>
      <c r="G25" s="126"/>
      <c r="H25" s="132"/>
      <c r="I25" s="113">
        <f>STDEV(I$3:I$22)</f>
        <v>1.5518666645764288E-2</v>
      </c>
      <c r="J25" s="114">
        <f>STDEV(J$3:J$22)</f>
        <v>8.2567765545661349E-4</v>
      </c>
      <c r="K25" s="125"/>
      <c r="L25" s="125"/>
      <c r="M25" s="125"/>
      <c r="N25" s="133"/>
    </row>
    <row r="26" spans="1:14" ht="18" customHeight="1" thickBot="1">
      <c r="A26" s="144" t="s">
        <v>189</v>
      </c>
      <c r="B26" s="126"/>
      <c r="C26" s="125"/>
      <c r="D26" s="126"/>
      <c r="E26" s="126"/>
      <c r="F26" s="126"/>
      <c r="G26" s="126"/>
      <c r="H26" s="132"/>
      <c r="I26" s="115">
        <f>I25/I23</f>
        <v>3.2373285287439955E-2</v>
      </c>
      <c r="J26" s="116">
        <f>J25/J23</f>
        <v>1.722435239167744E-3</v>
      </c>
      <c r="K26" s="125"/>
      <c r="L26" s="125"/>
      <c r="M26" s="125"/>
      <c r="N26" s="133"/>
    </row>
    <row r="27" spans="1:14" ht="18" customHeight="1" thickBot="1">
      <c r="A27" s="145" t="s">
        <v>188</v>
      </c>
      <c r="B27" s="117"/>
      <c r="C27" s="118"/>
      <c r="D27" s="117"/>
      <c r="E27" s="117"/>
      <c r="F27" s="117"/>
      <c r="G27" s="117"/>
      <c r="H27" s="119"/>
      <c r="I27" s="146">
        <f>SQRT(I26*I26*H23/$C$31)/I26</f>
        <v>5.3205450848573775E-2</v>
      </c>
      <c r="J27" s="120"/>
      <c r="K27" s="120"/>
      <c r="L27" s="120"/>
      <c r="M27" s="120"/>
      <c r="N27" s="121"/>
    </row>
    <row r="28" spans="1:14" ht="18" customHeight="1">
      <c r="H28" s="122"/>
    </row>
    <row r="29" spans="1:14" ht="18" customHeight="1">
      <c r="H29" s="122"/>
    </row>
    <row r="30" spans="1:14" ht="18" customHeight="1">
      <c r="A30" s="123" t="s">
        <v>187</v>
      </c>
      <c r="B30" s="124" t="s">
        <v>202</v>
      </c>
      <c r="H30" s="122"/>
    </row>
    <row r="31" spans="1:14" ht="18" customHeight="1">
      <c r="A31" s="91" t="s">
        <v>186</v>
      </c>
      <c r="C31" s="126">
        <v>30</v>
      </c>
      <c r="D31" s="125" t="s">
        <v>185</v>
      </c>
      <c r="H31" s="122"/>
    </row>
    <row r="32" spans="1:14" ht="18" customHeight="1">
      <c r="H32" s="122"/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Lyra Nartates,
Printed: 2023-02-14 14:16.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C87A-F845-4D97-AE8D-327452322718}">
  <sheetPr codeName="Sheet6"/>
  <dimension ref="A1:BN101"/>
  <sheetViews>
    <sheetView zoomScale="91" zoomScaleNormal="91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5" width="11.28515625" style="2" bestFit="1" customWidth="1"/>
    <col min="2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412</v>
      </c>
      <c r="BM1" s="27" t="s">
        <v>66</v>
      </c>
    </row>
    <row r="2" spans="1:66" ht="15">
      <c r="A2" s="24" t="s">
        <v>96</v>
      </c>
      <c r="B2" s="18" t="s">
        <v>108</v>
      </c>
      <c r="C2" s="15" t="s">
        <v>109</v>
      </c>
      <c r="D2" s="14" t="s">
        <v>224</v>
      </c>
      <c r="E2" s="16" t="s">
        <v>224</v>
      </c>
      <c r="F2" s="17" t="s">
        <v>224</v>
      </c>
      <c r="G2" s="17" t="s">
        <v>224</v>
      </c>
      <c r="H2" s="17" t="s">
        <v>224</v>
      </c>
      <c r="I2" s="17" t="s">
        <v>224</v>
      </c>
      <c r="J2" s="17" t="s">
        <v>224</v>
      </c>
      <c r="K2" s="17" t="s">
        <v>224</v>
      </c>
      <c r="L2" s="17" t="s">
        <v>224</v>
      </c>
      <c r="M2" s="17" t="s">
        <v>224</v>
      </c>
      <c r="N2" s="17" t="s">
        <v>224</v>
      </c>
      <c r="O2" s="17" t="s">
        <v>224</v>
      </c>
      <c r="P2" s="17" t="s">
        <v>224</v>
      </c>
      <c r="Q2" s="17" t="s">
        <v>224</v>
      </c>
      <c r="R2" s="17" t="s">
        <v>224</v>
      </c>
      <c r="S2" s="17" t="s">
        <v>224</v>
      </c>
      <c r="T2" s="17" t="s">
        <v>224</v>
      </c>
      <c r="U2" s="17" t="s">
        <v>224</v>
      </c>
      <c r="V2" s="17" t="s">
        <v>224</v>
      </c>
      <c r="W2" s="17" t="s">
        <v>224</v>
      </c>
      <c r="X2" s="17" t="s">
        <v>224</v>
      </c>
      <c r="Y2" s="17" t="s">
        <v>224</v>
      </c>
      <c r="Z2" s="15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225</v>
      </c>
      <c r="C3" s="9" t="s">
        <v>225</v>
      </c>
      <c r="D3" s="150" t="s">
        <v>226</v>
      </c>
      <c r="E3" s="151" t="s">
        <v>227</v>
      </c>
      <c r="F3" s="152" t="s">
        <v>228</v>
      </c>
      <c r="G3" s="152" t="s">
        <v>229</v>
      </c>
      <c r="H3" s="152" t="s">
        <v>230</v>
      </c>
      <c r="I3" s="152" t="s">
        <v>231</v>
      </c>
      <c r="J3" s="152" t="s">
        <v>232</v>
      </c>
      <c r="K3" s="152" t="s">
        <v>233</v>
      </c>
      <c r="L3" s="152" t="s">
        <v>234</v>
      </c>
      <c r="M3" s="152" t="s">
        <v>235</v>
      </c>
      <c r="N3" s="152" t="s">
        <v>236</v>
      </c>
      <c r="O3" s="152" t="s">
        <v>237</v>
      </c>
      <c r="P3" s="152" t="s">
        <v>238</v>
      </c>
      <c r="Q3" s="152" t="s">
        <v>239</v>
      </c>
      <c r="R3" s="152" t="s">
        <v>240</v>
      </c>
      <c r="S3" s="152" t="s">
        <v>241</v>
      </c>
      <c r="T3" s="152" t="s">
        <v>242</v>
      </c>
      <c r="U3" s="152" t="s">
        <v>243</v>
      </c>
      <c r="V3" s="152" t="s">
        <v>244</v>
      </c>
      <c r="W3" s="152" t="s">
        <v>245</v>
      </c>
      <c r="X3" s="152" t="s">
        <v>246</v>
      </c>
      <c r="Y3" s="152" t="s">
        <v>247</v>
      </c>
      <c r="Z3" s="15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9" t="s">
        <v>111</v>
      </c>
      <c r="E4" s="10" t="s">
        <v>248</v>
      </c>
      <c r="F4" s="11" t="s">
        <v>248</v>
      </c>
      <c r="G4" s="11" t="s">
        <v>248</v>
      </c>
      <c r="H4" s="11" t="s">
        <v>248</v>
      </c>
      <c r="I4" s="11" t="s">
        <v>248</v>
      </c>
      <c r="J4" s="11" t="s">
        <v>248</v>
      </c>
      <c r="K4" s="11" t="s">
        <v>248</v>
      </c>
      <c r="L4" s="11" t="s">
        <v>248</v>
      </c>
      <c r="M4" s="11" t="s">
        <v>248</v>
      </c>
      <c r="N4" s="11" t="s">
        <v>249</v>
      </c>
      <c r="O4" s="11" t="s">
        <v>249</v>
      </c>
      <c r="P4" s="11" t="s">
        <v>249</v>
      </c>
      <c r="Q4" s="11" t="s">
        <v>248</v>
      </c>
      <c r="R4" s="11" t="s">
        <v>248</v>
      </c>
      <c r="S4" s="11" t="s">
        <v>248</v>
      </c>
      <c r="T4" s="11" t="s">
        <v>248</v>
      </c>
      <c r="U4" s="11" t="s">
        <v>248</v>
      </c>
      <c r="V4" s="11" t="s">
        <v>249</v>
      </c>
      <c r="W4" s="11" t="s">
        <v>248</v>
      </c>
      <c r="X4" s="11" t="s">
        <v>248</v>
      </c>
      <c r="Y4" s="11" t="s">
        <v>248</v>
      </c>
      <c r="Z4" s="15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6" t="s">
        <v>250</v>
      </c>
      <c r="E5" s="25" t="s">
        <v>113</v>
      </c>
      <c r="F5" s="25" t="s">
        <v>113</v>
      </c>
      <c r="G5" s="25" t="s">
        <v>113</v>
      </c>
      <c r="H5" s="25" t="s">
        <v>113</v>
      </c>
      <c r="I5" s="25" t="s">
        <v>113</v>
      </c>
      <c r="J5" s="25" t="s">
        <v>113</v>
      </c>
      <c r="K5" s="25" t="s">
        <v>113</v>
      </c>
      <c r="L5" s="25" t="s">
        <v>113</v>
      </c>
      <c r="M5" s="25" t="s">
        <v>113</v>
      </c>
      <c r="N5" s="25" t="s">
        <v>251</v>
      </c>
      <c r="O5" s="25" t="s">
        <v>114</v>
      </c>
      <c r="P5" s="25" t="s">
        <v>113</v>
      </c>
      <c r="Q5" s="25" t="s">
        <v>113</v>
      </c>
      <c r="R5" s="25" t="s">
        <v>113</v>
      </c>
      <c r="S5" s="25" t="s">
        <v>113</v>
      </c>
      <c r="T5" s="25" t="s">
        <v>113</v>
      </c>
      <c r="U5" s="25" t="s">
        <v>252</v>
      </c>
      <c r="V5" s="25" t="s">
        <v>253</v>
      </c>
      <c r="W5" s="25" t="s">
        <v>113</v>
      </c>
      <c r="X5" s="25" t="s">
        <v>113</v>
      </c>
      <c r="Y5" s="25" t="s">
        <v>113</v>
      </c>
      <c r="Z5" s="15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02">
        <v>0.49758466975341165</v>
      </c>
      <c r="E6" s="203">
        <v>0.55000000000000004</v>
      </c>
      <c r="F6" s="204">
        <v>0.51600000000000001</v>
      </c>
      <c r="G6" s="204">
        <v>0.47800000000000004</v>
      </c>
      <c r="H6" s="204">
        <v>0.51600000000000001</v>
      </c>
      <c r="I6" s="204">
        <v>0.5</v>
      </c>
      <c r="J6" s="204">
        <v>0.505</v>
      </c>
      <c r="K6" s="204">
        <v>0.48049999999999998</v>
      </c>
      <c r="L6" s="204">
        <v>0.49299999999999999</v>
      </c>
      <c r="M6" s="204">
        <v>0.49800000000000005</v>
      </c>
      <c r="N6" s="204">
        <v>0.47099999999999997</v>
      </c>
      <c r="O6" s="204">
        <v>0.496</v>
      </c>
      <c r="P6" s="204">
        <v>0.51</v>
      </c>
      <c r="Q6" s="203">
        <v>0.47</v>
      </c>
      <c r="R6" s="204">
        <v>0.5</v>
      </c>
      <c r="S6" s="204">
        <v>0.496</v>
      </c>
      <c r="T6" s="204">
        <v>0.49199999999999999</v>
      </c>
      <c r="U6" s="204">
        <v>0.51</v>
      </c>
      <c r="V6" s="204">
        <v>0.496</v>
      </c>
      <c r="W6" s="204">
        <v>0.51</v>
      </c>
      <c r="X6" s="204">
        <v>0.49699999999999994</v>
      </c>
      <c r="Y6" s="204">
        <v>0.49100000000000005</v>
      </c>
      <c r="Z6" s="205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  <c r="BJ6" s="206"/>
      <c r="BK6" s="206"/>
      <c r="BL6" s="206"/>
      <c r="BM6" s="207">
        <v>1</v>
      </c>
    </row>
    <row r="7" spans="1:66">
      <c r="A7" s="29"/>
      <c r="B7" s="19">
        <v>1</v>
      </c>
      <c r="C7" s="9">
        <v>2</v>
      </c>
      <c r="D7" s="208">
        <v>0.48532182936014701</v>
      </c>
      <c r="E7" s="209">
        <v>0.54</v>
      </c>
      <c r="F7" s="23">
        <v>0.48599999999999999</v>
      </c>
      <c r="G7" s="23">
        <v>0.49399999999999994</v>
      </c>
      <c r="H7" s="23">
        <v>0.52</v>
      </c>
      <c r="I7" s="23">
        <v>0.5</v>
      </c>
      <c r="J7" s="23">
        <v>0.50700000000000001</v>
      </c>
      <c r="K7" s="23">
        <v>0.4943333333333334</v>
      </c>
      <c r="L7" s="23">
        <v>0.48599999999999999</v>
      </c>
      <c r="M7" s="23">
        <v>0.51400000000000001</v>
      </c>
      <c r="N7" s="23">
        <v>0.48500000000000004</v>
      </c>
      <c r="O7" s="23">
        <v>0.48500000000000004</v>
      </c>
      <c r="P7" s="23">
        <v>0.5</v>
      </c>
      <c r="Q7" s="209">
        <v>0.46</v>
      </c>
      <c r="R7" s="23">
        <v>0.5</v>
      </c>
      <c r="S7" s="23">
        <v>0.496</v>
      </c>
      <c r="T7" s="23">
        <v>0.49</v>
      </c>
      <c r="U7" s="23">
        <v>0.51</v>
      </c>
      <c r="V7" s="210">
        <v>0.47099999999999997</v>
      </c>
      <c r="W7" s="23">
        <v>0.49</v>
      </c>
      <c r="X7" s="23">
        <v>0.50700000000000001</v>
      </c>
      <c r="Y7" s="23">
        <v>0.48599999999999999</v>
      </c>
      <c r="Z7" s="205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7" t="e">
        <v>#N/A</v>
      </c>
    </row>
    <row r="8" spans="1:66">
      <c r="A8" s="29"/>
      <c r="B8" s="19">
        <v>1</v>
      </c>
      <c r="C8" s="9">
        <v>3</v>
      </c>
      <c r="D8" s="208">
        <v>0.48558686776922044</v>
      </c>
      <c r="E8" s="209">
        <v>0.52</v>
      </c>
      <c r="F8" s="23">
        <v>0.501</v>
      </c>
      <c r="G8" s="23">
        <v>0.49</v>
      </c>
      <c r="H8" s="23">
        <v>0.51700000000000002</v>
      </c>
      <c r="I8" s="23">
        <v>0.5</v>
      </c>
      <c r="J8" s="23">
        <v>0.50700000000000001</v>
      </c>
      <c r="K8" s="23">
        <v>0.48533333333333323</v>
      </c>
      <c r="L8" s="23">
        <v>0.48399999999999993</v>
      </c>
      <c r="M8" s="23">
        <v>0.505</v>
      </c>
      <c r="N8" s="23">
        <v>0.47699999999999992</v>
      </c>
      <c r="O8" s="23">
        <v>0.49399999999999994</v>
      </c>
      <c r="P8" s="23">
        <v>0.48</v>
      </c>
      <c r="Q8" s="209">
        <v>0.46</v>
      </c>
      <c r="R8" s="23">
        <v>0.51</v>
      </c>
      <c r="S8" s="23">
        <v>0.49199999999999999</v>
      </c>
      <c r="T8" s="23">
        <v>0.502</v>
      </c>
      <c r="U8" s="23">
        <v>0.51</v>
      </c>
      <c r="V8" s="23">
        <v>0.49100000000000005</v>
      </c>
      <c r="W8" s="23">
        <v>0.51</v>
      </c>
      <c r="X8" s="23">
        <v>0.505</v>
      </c>
      <c r="Y8" s="23">
        <v>0.49100000000000005</v>
      </c>
      <c r="Z8" s="205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7">
        <v>16</v>
      </c>
    </row>
    <row r="9" spans="1:66">
      <c r="A9" s="29"/>
      <c r="B9" s="19">
        <v>1</v>
      </c>
      <c r="C9" s="9">
        <v>4</v>
      </c>
      <c r="D9" s="208">
        <v>0.45250015625406165</v>
      </c>
      <c r="E9" s="209">
        <v>0.52</v>
      </c>
      <c r="F9" s="23">
        <v>0.51300000000000001</v>
      </c>
      <c r="G9" s="23">
        <v>0.48500000000000004</v>
      </c>
      <c r="H9" s="23">
        <v>0.52</v>
      </c>
      <c r="I9" s="23">
        <v>0.51</v>
      </c>
      <c r="J9" s="23">
        <v>0.49800000000000005</v>
      </c>
      <c r="K9" s="23">
        <v>0.48666666666666675</v>
      </c>
      <c r="L9" s="23">
        <v>0.48699999999999993</v>
      </c>
      <c r="M9" s="23">
        <v>0.51500000000000001</v>
      </c>
      <c r="N9" s="23">
        <v>0.48899999999999999</v>
      </c>
      <c r="O9" s="23">
        <v>0.51800000000000002</v>
      </c>
      <c r="P9" s="23">
        <v>0.5</v>
      </c>
      <c r="Q9" s="209">
        <v>0.47</v>
      </c>
      <c r="R9" s="23">
        <v>0.51</v>
      </c>
      <c r="S9" s="23">
        <v>0.501</v>
      </c>
      <c r="T9" s="23">
        <v>0.499</v>
      </c>
      <c r="U9" s="23">
        <v>0.52</v>
      </c>
      <c r="V9" s="23">
        <v>0.48500000000000004</v>
      </c>
      <c r="W9" s="23">
        <v>0.48</v>
      </c>
      <c r="X9" s="23">
        <v>0.51</v>
      </c>
      <c r="Y9" s="23">
        <v>0.496</v>
      </c>
      <c r="Z9" s="205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  <c r="BJ9" s="206"/>
      <c r="BK9" s="206"/>
      <c r="BL9" s="206"/>
      <c r="BM9" s="207">
        <v>0.49908011695906435</v>
      </c>
      <c r="BN9" s="27"/>
    </row>
    <row r="10" spans="1:66">
      <c r="A10" s="29"/>
      <c r="B10" s="19">
        <v>1</v>
      </c>
      <c r="C10" s="9">
        <v>5</v>
      </c>
      <c r="D10" s="208">
        <v>0.49482192376564887</v>
      </c>
      <c r="E10" s="209">
        <v>0.54</v>
      </c>
      <c r="F10" s="23">
        <v>0.499</v>
      </c>
      <c r="G10" s="23">
        <v>0.48699999999999993</v>
      </c>
      <c r="H10" s="23">
        <v>0.52100000000000002</v>
      </c>
      <c r="I10" s="23">
        <v>0.51</v>
      </c>
      <c r="J10" s="23">
        <v>0.503</v>
      </c>
      <c r="K10" s="23">
        <v>0.4946666666666667</v>
      </c>
      <c r="L10" s="23">
        <v>0.48599999999999999</v>
      </c>
      <c r="M10" s="23">
        <v>0.505</v>
      </c>
      <c r="N10" s="23">
        <v>0.49</v>
      </c>
      <c r="O10" s="23">
        <v>0.50900000000000001</v>
      </c>
      <c r="P10" s="23">
        <v>0.5</v>
      </c>
      <c r="Q10" s="209">
        <v>0.48</v>
      </c>
      <c r="R10" s="23">
        <v>0.5</v>
      </c>
      <c r="S10" s="23">
        <v>0.496</v>
      </c>
      <c r="T10" s="23">
        <v>0.503</v>
      </c>
      <c r="U10" s="23">
        <v>0.51</v>
      </c>
      <c r="V10" s="23">
        <v>0.48699999999999993</v>
      </c>
      <c r="W10" s="23">
        <v>0.5</v>
      </c>
      <c r="X10" s="23">
        <v>0.504</v>
      </c>
      <c r="Y10" s="23">
        <v>0.49100000000000005</v>
      </c>
      <c r="Z10" s="205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  <c r="BJ10" s="206"/>
      <c r="BK10" s="206"/>
      <c r="BL10" s="206"/>
      <c r="BM10" s="207">
        <v>7</v>
      </c>
    </row>
    <row r="11" spans="1:66">
      <c r="A11" s="29"/>
      <c r="B11" s="19">
        <v>1</v>
      </c>
      <c r="C11" s="9">
        <v>6</v>
      </c>
      <c r="D11" s="208">
        <v>0.48360477905856492</v>
      </c>
      <c r="E11" s="209">
        <v>0.53</v>
      </c>
      <c r="F11" s="23">
        <v>0.50900000000000001</v>
      </c>
      <c r="G11" s="23">
        <v>0.504</v>
      </c>
      <c r="H11" s="23">
        <v>0.51900000000000002</v>
      </c>
      <c r="I11" s="23">
        <v>0.51</v>
      </c>
      <c r="J11" s="23">
        <v>0.499</v>
      </c>
      <c r="K11" s="23">
        <v>0.50183333333333335</v>
      </c>
      <c r="L11" s="23">
        <v>0.48899999999999999</v>
      </c>
      <c r="M11" s="23">
        <v>0.502</v>
      </c>
      <c r="N11" s="23">
        <v>0.48800000000000004</v>
      </c>
      <c r="O11" s="23">
        <v>0.49699999999999994</v>
      </c>
      <c r="P11" s="23">
        <v>0.5</v>
      </c>
      <c r="Q11" s="209">
        <v>0.48</v>
      </c>
      <c r="R11" s="23">
        <v>0.5</v>
      </c>
      <c r="S11" s="23">
        <v>0.48199999999999998</v>
      </c>
      <c r="T11" s="210">
        <v>0.52800000000000002</v>
      </c>
      <c r="U11" s="23">
        <v>0.52</v>
      </c>
      <c r="V11" s="23">
        <v>0.48899999999999999</v>
      </c>
      <c r="W11" s="23">
        <v>0.52</v>
      </c>
      <c r="X11" s="23">
        <v>0.50600000000000001</v>
      </c>
      <c r="Y11" s="23">
        <v>0.49699999999999994</v>
      </c>
      <c r="Z11" s="205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  <c r="BJ11" s="206"/>
      <c r="BK11" s="206"/>
      <c r="BL11" s="206"/>
      <c r="BM11" s="56"/>
    </row>
    <row r="12" spans="1:66">
      <c r="A12" s="29"/>
      <c r="B12" s="19"/>
      <c r="C12" s="9">
        <v>7</v>
      </c>
      <c r="D12" s="208">
        <v>0.47965529188774764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05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  <c r="BJ12" s="206"/>
      <c r="BK12" s="206"/>
      <c r="BL12" s="206"/>
      <c r="BM12" s="56"/>
    </row>
    <row r="13" spans="1:66">
      <c r="A13" s="29"/>
      <c r="B13" s="19"/>
      <c r="C13" s="9">
        <v>8</v>
      </c>
      <c r="D13" s="208">
        <v>0.46376025761200262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05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56"/>
    </row>
    <row r="14" spans="1:66">
      <c r="A14" s="29"/>
      <c r="B14" s="19"/>
      <c r="C14" s="9">
        <v>9</v>
      </c>
      <c r="D14" s="208">
        <v>0.44894726708878024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05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56"/>
    </row>
    <row r="15" spans="1:66">
      <c r="A15" s="29"/>
      <c r="B15" s="19"/>
      <c r="C15" s="9">
        <v>10</v>
      </c>
      <c r="D15" s="208">
        <v>0.49197613963673292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05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  <c r="BJ15" s="206"/>
      <c r="BK15" s="206"/>
      <c r="BL15" s="206"/>
      <c r="BM15" s="56"/>
    </row>
    <row r="16" spans="1:66">
      <c r="A16" s="29"/>
      <c r="B16" s="19"/>
      <c r="C16" s="9">
        <v>11</v>
      </c>
      <c r="D16" s="208">
        <v>0.50281000758013272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05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  <c r="BJ16" s="206"/>
      <c r="BK16" s="206"/>
      <c r="BL16" s="206"/>
      <c r="BM16" s="56"/>
    </row>
    <row r="17" spans="1:65">
      <c r="A17" s="29"/>
      <c r="B17" s="19"/>
      <c r="C17" s="9">
        <v>12</v>
      </c>
      <c r="D17" s="208">
        <v>0.48620698971655596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05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  <c r="BJ17" s="206"/>
      <c r="BK17" s="206"/>
      <c r="BL17" s="206"/>
      <c r="BM17" s="56"/>
    </row>
    <row r="18" spans="1:65">
      <c r="A18" s="29"/>
      <c r="B18" s="19"/>
      <c r="C18" s="9">
        <v>13</v>
      </c>
      <c r="D18" s="208">
        <v>0.48091981289650421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05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  <c r="BJ18" s="206"/>
      <c r="BK18" s="206"/>
      <c r="BL18" s="206"/>
      <c r="BM18" s="56"/>
    </row>
    <row r="19" spans="1:65">
      <c r="A19" s="29"/>
      <c r="B19" s="19"/>
      <c r="C19" s="9">
        <v>14</v>
      </c>
      <c r="D19" s="208">
        <v>0.4704346053835009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05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  <c r="BJ19" s="206"/>
      <c r="BK19" s="206"/>
      <c r="BL19" s="206"/>
      <c r="BM19" s="56"/>
    </row>
    <row r="20" spans="1:65">
      <c r="A20" s="29"/>
      <c r="B20" s="19"/>
      <c r="C20" s="9">
        <v>15</v>
      </c>
      <c r="D20" s="208">
        <v>0.47966625866727769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05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56"/>
    </row>
    <row r="21" spans="1:65">
      <c r="A21" s="29"/>
      <c r="B21" s="19"/>
      <c r="C21" s="9">
        <v>16</v>
      </c>
      <c r="D21" s="208">
        <v>0.47744793855667833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05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  <c r="BJ21" s="206"/>
      <c r="BK21" s="206"/>
      <c r="BL21" s="206"/>
      <c r="BM21" s="56"/>
    </row>
    <row r="22" spans="1:65">
      <c r="A22" s="29"/>
      <c r="B22" s="19"/>
      <c r="C22" s="9">
        <v>17</v>
      </c>
      <c r="D22" s="208">
        <v>0.46551807976477255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05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  <c r="BJ22" s="206"/>
      <c r="BK22" s="206"/>
      <c r="BL22" s="206"/>
      <c r="BM22" s="56"/>
    </row>
    <row r="23" spans="1:65">
      <c r="A23" s="29"/>
      <c r="B23" s="19"/>
      <c r="C23" s="9">
        <v>18</v>
      </c>
      <c r="D23" s="208">
        <v>0.47074278343227521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05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56"/>
    </row>
    <row r="24" spans="1:65">
      <c r="A24" s="29"/>
      <c r="B24" s="19"/>
      <c r="C24" s="9">
        <v>19</v>
      </c>
      <c r="D24" s="208">
        <v>0.46425864629561514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05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  <c r="BJ24" s="206"/>
      <c r="BK24" s="206"/>
      <c r="BL24" s="206"/>
      <c r="BM24" s="56"/>
    </row>
    <row r="25" spans="1:65">
      <c r="A25" s="29"/>
      <c r="B25" s="19"/>
      <c r="C25" s="9">
        <v>20</v>
      </c>
      <c r="D25" s="208">
        <v>0.5055645736216926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05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  <c r="BJ25" s="206"/>
      <c r="BK25" s="206"/>
      <c r="BL25" s="206"/>
      <c r="BM25" s="56"/>
    </row>
    <row r="26" spans="1:65">
      <c r="A26" s="29"/>
      <c r="B26" s="20" t="s">
        <v>254</v>
      </c>
      <c r="C26" s="12"/>
      <c r="D26" s="211">
        <v>0.47936644390506605</v>
      </c>
      <c r="E26" s="211">
        <v>0.53333333333333333</v>
      </c>
      <c r="F26" s="211">
        <v>0.504</v>
      </c>
      <c r="G26" s="211">
        <v>0.48966666666666669</v>
      </c>
      <c r="H26" s="211">
        <v>0.51883333333333337</v>
      </c>
      <c r="I26" s="211">
        <v>0.50499999999999989</v>
      </c>
      <c r="J26" s="211">
        <v>0.50316666666666676</v>
      </c>
      <c r="K26" s="211">
        <v>0.49055555555555558</v>
      </c>
      <c r="L26" s="211">
        <v>0.48749999999999999</v>
      </c>
      <c r="M26" s="211">
        <v>0.50649999999999995</v>
      </c>
      <c r="N26" s="211">
        <v>0.48333333333333334</v>
      </c>
      <c r="O26" s="211">
        <v>0.49983333333333335</v>
      </c>
      <c r="P26" s="211">
        <v>0.49833333333333335</v>
      </c>
      <c r="Q26" s="211">
        <v>0.47</v>
      </c>
      <c r="R26" s="211">
        <v>0.5033333333333333</v>
      </c>
      <c r="S26" s="211">
        <v>0.49383333333333335</v>
      </c>
      <c r="T26" s="211">
        <v>0.50233333333333341</v>
      </c>
      <c r="U26" s="211">
        <v>0.51333333333333331</v>
      </c>
      <c r="V26" s="211">
        <v>0.48649999999999999</v>
      </c>
      <c r="W26" s="211">
        <v>0.50166666666666671</v>
      </c>
      <c r="X26" s="211">
        <v>0.50483333333333336</v>
      </c>
      <c r="Y26" s="211">
        <v>0.49199999999999999</v>
      </c>
      <c r="Z26" s="205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  <c r="BJ26" s="206"/>
      <c r="BK26" s="206"/>
      <c r="BL26" s="206"/>
      <c r="BM26" s="56"/>
    </row>
    <row r="27" spans="1:65">
      <c r="A27" s="29"/>
      <c r="B27" s="3" t="s">
        <v>255</v>
      </c>
      <c r="C27" s="28"/>
      <c r="D27" s="23">
        <v>0.48029303578189098</v>
      </c>
      <c r="E27" s="23">
        <v>0.53500000000000003</v>
      </c>
      <c r="F27" s="23">
        <v>0.505</v>
      </c>
      <c r="G27" s="23">
        <v>0.48849999999999993</v>
      </c>
      <c r="H27" s="23">
        <v>0.51950000000000007</v>
      </c>
      <c r="I27" s="23">
        <v>0.505</v>
      </c>
      <c r="J27" s="23">
        <v>0.504</v>
      </c>
      <c r="K27" s="23">
        <v>0.49050000000000005</v>
      </c>
      <c r="L27" s="23">
        <v>0.48649999999999993</v>
      </c>
      <c r="M27" s="23">
        <v>0.505</v>
      </c>
      <c r="N27" s="23">
        <v>0.48650000000000004</v>
      </c>
      <c r="O27" s="23">
        <v>0.49649999999999994</v>
      </c>
      <c r="P27" s="23">
        <v>0.5</v>
      </c>
      <c r="Q27" s="23">
        <v>0.47</v>
      </c>
      <c r="R27" s="23">
        <v>0.5</v>
      </c>
      <c r="S27" s="23">
        <v>0.496</v>
      </c>
      <c r="T27" s="23">
        <v>0.50049999999999994</v>
      </c>
      <c r="U27" s="23">
        <v>0.51</v>
      </c>
      <c r="V27" s="23">
        <v>0.48799999999999999</v>
      </c>
      <c r="W27" s="23">
        <v>0.505</v>
      </c>
      <c r="X27" s="23">
        <v>0.50550000000000006</v>
      </c>
      <c r="Y27" s="23">
        <v>0.49100000000000005</v>
      </c>
      <c r="Z27" s="205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  <c r="BJ27" s="206"/>
      <c r="BK27" s="206"/>
      <c r="BL27" s="206"/>
      <c r="BM27" s="56"/>
    </row>
    <row r="28" spans="1:65">
      <c r="A28" s="29"/>
      <c r="B28" s="3" t="s">
        <v>256</v>
      </c>
      <c r="C28" s="28"/>
      <c r="D28" s="23">
        <v>1.5518666645764288E-2</v>
      </c>
      <c r="E28" s="23">
        <v>1.2110601416389978E-2</v>
      </c>
      <c r="F28" s="23">
        <v>1.1027239001672188E-2</v>
      </c>
      <c r="G28" s="23">
        <v>8.8242091241462761E-3</v>
      </c>
      <c r="H28" s="23">
        <v>1.9407902170679532E-3</v>
      </c>
      <c r="I28" s="23">
        <v>5.4772255750516656E-3</v>
      </c>
      <c r="J28" s="23">
        <v>3.9200340134578652E-3</v>
      </c>
      <c r="K28" s="23">
        <v>7.770075551374934E-3</v>
      </c>
      <c r="L28" s="23">
        <v>3.1464265445104713E-3</v>
      </c>
      <c r="M28" s="23">
        <v>6.715653356152318E-3</v>
      </c>
      <c r="N28" s="23">
        <v>7.6594168620507308E-3</v>
      </c>
      <c r="O28" s="23">
        <v>1.1754431788336975E-2</v>
      </c>
      <c r="P28" s="23">
        <v>9.8319208025017587E-3</v>
      </c>
      <c r="Q28" s="23">
        <v>8.9442719099991422E-3</v>
      </c>
      <c r="R28" s="23">
        <v>5.1639777949432268E-3</v>
      </c>
      <c r="S28" s="23">
        <v>6.4627135683601776E-3</v>
      </c>
      <c r="T28" s="23">
        <v>1.3633292583476194E-2</v>
      </c>
      <c r="U28" s="23">
        <v>5.1639777949432268E-3</v>
      </c>
      <c r="V28" s="23">
        <v>8.4793867702800396E-3</v>
      </c>
      <c r="W28" s="23">
        <v>1.4719601443879758E-2</v>
      </c>
      <c r="X28" s="23">
        <v>4.3550736694879079E-3</v>
      </c>
      <c r="Y28" s="23">
        <v>3.999999999999981E-3</v>
      </c>
      <c r="Z28" s="205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  <c r="BJ28" s="206"/>
      <c r="BK28" s="206"/>
      <c r="BL28" s="206"/>
      <c r="BM28" s="56"/>
    </row>
    <row r="29" spans="1:65">
      <c r="A29" s="29"/>
      <c r="B29" s="3" t="s">
        <v>86</v>
      </c>
      <c r="C29" s="28"/>
      <c r="D29" s="13">
        <v>3.2373285287439962E-2</v>
      </c>
      <c r="E29" s="13">
        <v>2.270737765573121E-2</v>
      </c>
      <c r="F29" s="13">
        <v>2.1879442463635292E-2</v>
      </c>
      <c r="G29" s="13">
        <v>1.8020849130319146E-2</v>
      </c>
      <c r="H29" s="13">
        <v>3.7406814334750137E-3</v>
      </c>
      <c r="I29" s="13">
        <v>1.0845991237726072E-2</v>
      </c>
      <c r="J29" s="13">
        <v>7.7907267574518673E-3</v>
      </c>
      <c r="K29" s="13">
        <v>1.5839338609824328E-2</v>
      </c>
      <c r="L29" s="13">
        <v>6.4542082964317363E-3</v>
      </c>
      <c r="M29" s="13">
        <v>1.3258940485986808E-2</v>
      </c>
      <c r="N29" s="13">
        <v>1.5847069369760134E-2</v>
      </c>
      <c r="O29" s="13">
        <v>2.3516702477499783E-2</v>
      </c>
      <c r="P29" s="13">
        <v>1.9729606961541989E-2</v>
      </c>
      <c r="Q29" s="13">
        <v>1.9030365765955622E-2</v>
      </c>
      <c r="R29" s="13">
        <v>1.0259558532999789E-2</v>
      </c>
      <c r="S29" s="13">
        <v>1.3086831390536978E-2</v>
      </c>
      <c r="T29" s="13">
        <v>2.7139932150251213E-2</v>
      </c>
      <c r="U29" s="13">
        <v>1.0059697003136157E-2</v>
      </c>
      <c r="V29" s="13">
        <v>1.7429366434285797E-2</v>
      </c>
      <c r="W29" s="13">
        <v>2.9341398227002838E-2</v>
      </c>
      <c r="X29" s="13">
        <v>8.6267553703953271E-3</v>
      </c>
      <c r="Y29" s="13">
        <v>8.1300813008129691E-3</v>
      </c>
      <c r="Z29" s="15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29"/>
      <c r="B30" s="3" t="s">
        <v>257</v>
      </c>
      <c r="C30" s="28"/>
      <c r="D30" s="13">
        <v>-3.9500016899321255E-2</v>
      </c>
      <c r="E30" s="13">
        <v>6.8632700863694218E-2</v>
      </c>
      <c r="F30" s="13">
        <v>9.8579023161911028E-3</v>
      </c>
      <c r="G30" s="13">
        <v>-1.8861601519520654E-2</v>
      </c>
      <c r="H30" s="13">
        <v>3.9579249308962616E-2</v>
      </c>
      <c r="I30" s="13">
        <v>1.1861588630310171E-2</v>
      </c>
      <c r="J30" s="13">
        <v>8.1881637210916569E-3</v>
      </c>
      <c r="K30" s="13">
        <v>-1.708054701808126E-2</v>
      </c>
      <c r="L30" s="13">
        <v>-2.3202921866779525E-2</v>
      </c>
      <c r="M30" s="13">
        <v>1.486711810148944E-2</v>
      </c>
      <c r="N30" s="13">
        <v>-3.1551614842277087E-2</v>
      </c>
      <c r="O30" s="13">
        <v>1.5092093406934293E-3</v>
      </c>
      <c r="P30" s="13">
        <v>-1.4963201304857288E-3</v>
      </c>
      <c r="Q30" s="13">
        <v>-5.8267432363869553E-2</v>
      </c>
      <c r="R30" s="13">
        <v>8.5221114401112796E-3</v>
      </c>
      <c r="S30" s="13">
        <v>-1.0512908544023092E-2</v>
      </c>
      <c r="T30" s="13">
        <v>6.518425125992211E-3</v>
      </c>
      <c r="U30" s="13">
        <v>2.8558974581305741E-2</v>
      </c>
      <c r="V30" s="13">
        <v>-2.5206608180898926E-2</v>
      </c>
      <c r="W30" s="13">
        <v>5.1826342499123879E-3</v>
      </c>
      <c r="X30" s="13">
        <v>1.1527640911290549E-2</v>
      </c>
      <c r="Y30" s="13">
        <v>-1.418633345324205E-2</v>
      </c>
      <c r="Z30" s="15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29"/>
      <c r="B31" s="45" t="s">
        <v>258</v>
      </c>
      <c r="C31" s="46"/>
      <c r="D31" s="44" t="s">
        <v>259</v>
      </c>
      <c r="E31" s="44">
        <v>2.73</v>
      </c>
      <c r="F31" s="44">
        <v>0.2</v>
      </c>
      <c r="G31" s="44">
        <v>1.03</v>
      </c>
      <c r="H31" s="44">
        <v>1.48</v>
      </c>
      <c r="I31" s="44">
        <v>0.28999999999999998</v>
      </c>
      <c r="J31" s="44">
        <v>0.13</v>
      </c>
      <c r="K31" s="44">
        <v>0.96</v>
      </c>
      <c r="L31" s="44">
        <v>1.22</v>
      </c>
      <c r="M31" s="44">
        <v>0.42</v>
      </c>
      <c r="N31" s="44">
        <v>1.58</v>
      </c>
      <c r="O31" s="44">
        <v>0.16</v>
      </c>
      <c r="P31" s="44">
        <v>0.28999999999999998</v>
      </c>
      <c r="Q31" s="44">
        <v>2.73</v>
      </c>
      <c r="R31" s="44">
        <v>0.14000000000000001</v>
      </c>
      <c r="S31" s="44">
        <v>0.67</v>
      </c>
      <c r="T31" s="44">
        <v>0.06</v>
      </c>
      <c r="U31" s="44">
        <v>1</v>
      </c>
      <c r="V31" s="44">
        <v>1.31</v>
      </c>
      <c r="W31" s="44">
        <v>0</v>
      </c>
      <c r="X31" s="44">
        <v>0.27</v>
      </c>
      <c r="Y31" s="44">
        <v>0.83</v>
      </c>
      <c r="Z31" s="15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Y25">
    <cfRule type="expression" dxfId="23" priority="3">
      <formula>AND($B6&lt;&gt;$B5,NOT(ISBLANK(INDIRECT(Anlyt_LabRefThisCol))))</formula>
    </cfRule>
  </conditionalFormatting>
  <conditionalFormatting sqref="C2:Y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40E0B-1548-400F-B63D-0313621C1C1D}">
  <sheetPr codeName="Sheet12"/>
  <dimension ref="A1:BN101"/>
  <sheetViews>
    <sheetView zoomScale="119" zoomScaleNormal="119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9" width="11.28515625" style="2" bestFit="1" customWidth="1"/>
    <col min="20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413</v>
      </c>
      <c r="BM1" s="27" t="s">
        <v>66</v>
      </c>
    </row>
    <row r="2" spans="1:66" ht="15">
      <c r="A2" s="24" t="s">
        <v>96</v>
      </c>
      <c r="B2" s="18" t="s">
        <v>108</v>
      </c>
      <c r="C2" s="15" t="s">
        <v>109</v>
      </c>
      <c r="D2" s="14" t="s">
        <v>224</v>
      </c>
      <c r="E2" s="16" t="s">
        <v>224</v>
      </c>
      <c r="F2" s="17" t="s">
        <v>224</v>
      </c>
      <c r="G2" s="17" t="s">
        <v>224</v>
      </c>
      <c r="H2" s="17" t="s">
        <v>224</v>
      </c>
      <c r="I2" s="17" t="s">
        <v>224</v>
      </c>
      <c r="J2" s="17" t="s">
        <v>224</v>
      </c>
      <c r="K2" s="17" t="s">
        <v>224</v>
      </c>
      <c r="L2" s="17" t="s">
        <v>224</v>
      </c>
      <c r="M2" s="17" t="s">
        <v>224</v>
      </c>
      <c r="N2" s="17" t="s">
        <v>224</v>
      </c>
      <c r="O2" s="17" t="s">
        <v>224</v>
      </c>
      <c r="P2" s="17" t="s">
        <v>224</v>
      </c>
      <c r="Q2" s="17" t="s">
        <v>224</v>
      </c>
      <c r="R2" s="17" t="s">
        <v>224</v>
      </c>
      <c r="S2" s="17" t="s">
        <v>224</v>
      </c>
      <c r="T2" s="15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225</v>
      </c>
      <c r="C3" s="9" t="s">
        <v>225</v>
      </c>
      <c r="D3" s="150" t="s">
        <v>226</v>
      </c>
      <c r="E3" s="151" t="s">
        <v>227</v>
      </c>
      <c r="F3" s="152" t="s">
        <v>228</v>
      </c>
      <c r="G3" s="152" t="s">
        <v>229</v>
      </c>
      <c r="H3" s="152" t="s">
        <v>230</v>
      </c>
      <c r="I3" s="152" t="s">
        <v>231</v>
      </c>
      <c r="J3" s="152" t="s">
        <v>233</v>
      </c>
      <c r="K3" s="152" t="s">
        <v>235</v>
      </c>
      <c r="L3" s="152" t="s">
        <v>236</v>
      </c>
      <c r="M3" s="152" t="s">
        <v>240</v>
      </c>
      <c r="N3" s="152" t="s">
        <v>241</v>
      </c>
      <c r="O3" s="152" t="s">
        <v>242</v>
      </c>
      <c r="P3" s="152" t="s">
        <v>243</v>
      </c>
      <c r="Q3" s="152" t="s">
        <v>244</v>
      </c>
      <c r="R3" s="152" t="s">
        <v>246</v>
      </c>
      <c r="S3" s="152" t="s">
        <v>247</v>
      </c>
      <c r="T3" s="15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9" t="s">
        <v>111</v>
      </c>
      <c r="E4" s="10" t="s">
        <v>260</v>
      </c>
      <c r="F4" s="11" t="s">
        <v>261</v>
      </c>
      <c r="G4" s="11" t="s">
        <v>261</v>
      </c>
      <c r="H4" s="11" t="s">
        <v>261</v>
      </c>
      <c r="I4" s="11" t="s">
        <v>261</v>
      </c>
      <c r="J4" s="11" t="s">
        <v>260</v>
      </c>
      <c r="K4" s="11" t="s">
        <v>261</v>
      </c>
      <c r="L4" s="11" t="s">
        <v>261</v>
      </c>
      <c r="M4" s="11" t="s">
        <v>260</v>
      </c>
      <c r="N4" s="11" t="s">
        <v>261</v>
      </c>
      <c r="O4" s="11" t="s">
        <v>261</v>
      </c>
      <c r="P4" s="11" t="s">
        <v>260</v>
      </c>
      <c r="Q4" s="11" t="s">
        <v>260</v>
      </c>
      <c r="R4" s="11" t="s">
        <v>261</v>
      </c>
      <c r="S4" s="11" t="s">
        <v>261</v>
      </c>
      <c r="T4" s="15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6" t="s">
        <v>250</v>
      </c>
      <c r="E5" s="25" t="s">
        <v>251</v>
      </c>
      <c r="F5" s="25" t="s">
        <v>253</v>
      </c>
      <c r="G5" s="25" t="s">
        <v>114</v>
      </c>
      <c r="H5" s="25" t="s">
        <v>114</v>
      </c>
      <c r="I5" s="25" t="s">
        <v>114</v>
      </c>
      <c r="J5" s="25" t="s">
        <v>262</v>
      </c>
      <c r="K5" s="25" t="s">
        <v>114</v>
      </c>
      <c r="L5" s="25" t="s">
        <v>114</v>
      </c>
      <c r="M5" s="25" t="s">
        <v>113</v>
      </c>
      <c r="N5" s="25" t="s">
        <v>113</v>
      </c>
      <c r="O5" s="25" t="s">
        <v>114</v>
      </c>
      <c r="P5" s="25" t="s">
        <v>113</v>
      </c>
      <c r="Q5" s="25" t="s">
        <v>251</v>
      </c>
      <c r="R5" s="25" t="s">
        <v>114</v>
      </c>
      <c r="S5" s="25" t="s">
        <v>253</v>
      </c>
      <c r="T5" s="15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02">
        <v>0.49758466975341165</v>
      </c>
      <c r="E6" s="204">
        <v>0.51</v>
      </c>
      <c r="F6" s="212">
        <v>0.55379999999999996</v>
      </c>
      <c r="G6" s="204">
        <v>0.48</v>
      </c>
      <c r="H6" s="204">
        <v>0.49</v>
      </c>
      <c r="I6" s="204">
        <v>0.51200000000000001</v>
      </c>
      <c r="J6" s="204">
        <v>0.45997700114994244</v>
      </c>
      <c r="K6" s="204">
        <v>0.53</v>
      </c>
      <c r="L6" s="204">
        <v>0.5</v>
      </c>
      <c r="M6" s="204">
        <v>0.49</v>
      </c>
      <c r="N6" s="204">
        <v>0.50700000000000001</v>
      </c>
      <c r="O6" s="204">
        <v>0.51</v>
      </c>
      <c r="P6" s="203">
        <v>0.44</v>
      </c>
      <c r="Q6" s="204">
        <v>0.53</v>
      </c>
      <c r="R6" s="204">
        <v>0.53</v>
      </c>
      <c r="S6" s="204">
        <v>0.51859999999999995</v>
      </c>
      <c r="T6" s="205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  <c r="BJ6" s="206"/>
      <c r="BK6" s="206"/>
      <c r="BL6" s="206"/>
      <c r="BM6" s="207">
        <v>1</v>
      </c>
    </row>
    <row r="7" spans="1:66">
      <c r="A7" s="29"/>
      <c r="B7" s="19">
        <v>1</v>
      </c>
      <c r="C7" s="9">
        <v>2</v>
      </c>
      <c r="D7" s="208">
        <v>0.48532182936014701</v>
      </c>
      <c r="E7" s="23">
        <v>0.53</v>
      </c>
      <c r="F7" s="23">
        <v>0.5008999999999999</v>
      </c>
      <c r="G7" s="23">
        <v>0.49</v>
      </c>
      <c r="H7" s="23">
        <v>0.49</v>
      </c>
      <c r="I7" s="23">
        <v>0.504</v>
      </c>
      <c r="J7" s="23">
        <v>0.52998410047698574</v>
      </c>
      <c r="K7" s="23">
        <v>0.52</v>
      </c>
      <c r="L7" s="23">
        <v>0.5</v>
      </c>
      <c r="M7" s="23">
        <v>0.49</v>
      </c>
      <c r="N7" s="23">
        <v>0.46400000000000002</v>
      </c>
      <c r="O7" s="23">
        <v>0.50800000000000001</v>
      </c>
      <c r="P7" s="209">
        <v>0.45</v>
      </c>
      <c r="Q7" s="23">
        <v>0.5</v>
      </c>
      <c r="R7" s="23">
        <v>0.53</v>
      </c>
      <c r="S7" s="23">
        <v>0.53179999999999994</v>
      </c>
      <c r="T7" s="205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7" t="e">
        <v>#N/A</v>
      </c>
    </row>
    <row r="8" spans="1:66">
      <c r="A8" s="29"/>
      <c r="B8" s="19">
        <v>1</v>
      </c>
      <c r="C8" s="9">
        <v>3</v>
      </c>
      <c r="D8" s="208">
        <v>0.48558686776922044</v>
      </c>
      <c r="E8" s="23">
        <v>0.51</v>
      </c>
      <c r="F8" s="23">
        <v>0.52600000000000002</v>
      </c>
      <c r="G8" s="23">
        <v>0.49</v>
      </c>
      <c r="H8" s="23">
        <v>0.49</v>
      </c>
      <c r="I8" s="23">
        <v>0.51300000000000001</v>
      </c>
      <c r="J8" s="23">
        <v>0.53996760194388327</v>
      </c>
      <c r="K8" s="23">
        <v>0.53</v>
      </c>
      <c r="L8" s="23">
        <v>0.49</v>
      </c>
      <c r="M8" s="23">
        <v>0.48</v>
      </c>
      <c r="N8" s="23">
        <v>0.46400000000000002</v>
      </c>
      <c r="O8" s="23">
        <v>0.51</v>
      </c>
      <c r="P8" s="209">
        <v>0.47</v>
      </c>
      <c r="Q8" s="23">
        <v>0.51</v>
      </c>
      <c r="R8" s="23">
        <v>0.5</v>
      </c>
      <c r="S8" s="23">
        <v>0.48609999999999998</v>
      </c>
      <c r="T8" s="205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7">
        <v>16</v>
      </c>
    </row>
    <row r="9" spans="1:66">
      <c r="A9" s="29"/>
      <c r="B9" s="19">
        <v>1</v>
      </c>
      <c r="C9" s="9">
        <v>4</v>
      </c>
      <c r="D9" s="208">
        <v>0.45250015625406165</v>
      </c>
      <c r="E9" s="23">
        <v>0.5</v>
      </c>
      <c r="F9" s="23">
        <v>0.48520000000000002</v>
      </c>
      <c r="G9" s="23">
        <v>0.49</v>
      </c>
      <c r="H9" s="23">
        <v>0.5</v>
      </c>
      <c r="I9" s="23">
        <v>0.51</v>
      </c>
      <c r="J9" s="23">
        <v>0.50497205155941227</v>
      </c>
      <c r="K9" s="23">
        <v>0.53</v>
      </c>
      <c r="L9" s="23">
        <v>0.49</v>
      </c>
      <c r="M9" s="23">
        <v>0.49</v>
      </c>
      <c r="N9" s="23">
        <v>0.48899999999999999</v>
      </c>
      <c r="O9" s="23">
        <v>0.52800000000000002</v>
      </c>
      <c r="P9" s="209">
        <v>0.46</v>
      </c>
      <c r="Q9" s="23">
        <v>0.53</v>
      </c>
      <c r="R9" s="23">
        <v>0.53</v>
      </c>
      <c r="S9" s="23">
        <v>0.50600000000000001</v>
      </c>
      <c r="T9" s="205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  <c r="BJ9" s="206"/>
      <c r="BK9" s="206"/>
      <c r="BL9" s="206"/>
      <c r="BM9" s="207">
        <v>0.5025332494769309</v>
      </c>
      <c r="BN9" s="27"/>
    </row>
    <row r="10" spans="1:66">
      <c r="A10" s="29"/>
      <c r="B10" s="19">
        <v>1</v>
      </c>
      <c r="C10" s="9">
        <v>5</v>
      </c>
      <c r="D10" s="208">
        <v>0.49482192376564887</v>
      </c>
      <c r="E10" s="23">
        <v>0.51</v>
      </c>
      <c r="F10" s="23">
        <v>0.496</v>
      </c>
      <c r="G10" s="210">
        <v>0.52</v>
      </c>
      <c r="H10" s="23">
        <v>0.48</v>
      </c>
      <c r="I10" s="23">
        <v>0.504</v>
      </c>
      <c r="J10" s="23">
        <v>0.46998120075196986</v>
      </c>
      <c r="K10" s="23">
        <v>0.53</v>
      </c>
      <c r="L10" s="23">
        <v>0.48</v>
      </c>
      <c r="M10" s="23">
        <v>0.48</v>
      </c>
      <c r="N10" s="23">
        <v>0.496</v>
      </c>
      <c r="O10" s="23">
        <v>0.49100000000000005</v>
      </c>
      <c r="P10" s="209">
        <v>0.45</v>
      </c>
      <c r="Q10" s="23">
        <v>0.53</v>
      </c>
      <c r="R10" s="23">
        <v>0.54</v>
      </c>
      <c r="S10" s="23">
        <v>0.5121</v>
      </c>
      <c r="T10" s="205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  <c r="BJ10" s="206"/>
      <c r="BK10" s="206"/>
      <c r="BL10" s="206"/>
      <c r="BM10" s="207">
        <v>9</v>
      </c>
    </row>
    <row r="11" spans="1:66">
      <c r="A11" s="29"/>
      <c r="B11" s="19">
        <v>1</v>
      </c>
      <c r="C11" s="9">
        <v>6</v>
      </c>
      <c r="D11" s="208">
        <v>0.48360477905856492</v>
      </c>
      <c r="E11" s="23">
        <v>0.51</v>
      </c>
      <c r="F11" s="23">
        <v>0.504</v>
      </c>
      <c r="G11" s="23">
        <v>0.49</v>
      </c>
      <c r="H11" s="23">
        <v>0.51</v>
      </c>
      <c r="I11" s="23">
        <v>0.50800000000000001</v>
      </c>
      <c r="J11" s="23">
        <v>0.44999100017999644</v>
      </c>
      <c r="K11" s="23">
        <v>0.52</v>
      </c>
      <c r="L11" s="23">
        <v>0.49</v>
      </c>
      <c r="M11" s="23">
        <v>0.49</v>
      </c>
      <c r="N11" s="23">
        <v>0.48199999999999998</v>
      </c>
      <c r="O11" s="23">
        <v>0.48500000000000004</v>
      </c>
      <c r="P11" s="209">
        <v>0.45</v>
      </c>
      <c r="Q11" s="23">
        <v>0.52</v>
      </c>
      <c r="R11" s="23">
        <v>0.49</v>
      </c>
      <c r="S11" s="23">
        <v>0.4758</v>
      </c>
      <c r="T11" s="205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  <c r="BJ11" s="206"/>
      <c r="BK11" s="206"/>
      <c r="BL11" s="206"/>
      <c r="BM11" s="56"/>
    </row>
    <row r="12" spans="1:66">
      <c r="A12" s="29"/>
      <c r="B12" s="19"/>
      <c r="C12" s="9">
        <v>7</v>
      </c>
      <c r="D12" s="208">
        <v>0.47965529188774764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05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  <c r="BJ12" s="206"/>
      <c r="BK12" s="206"/>
      <c r="BL12" s="206"/>
      <c r="BM12" s="56"/>
    </row>
    <row r="13" spans="1:66">
      <c r="A13" s="29"/>
      <c r="B13" s="19"/>
      <c r="C13" s="9">
        <v>8</v>
      </c>
      <c r="D13" s="208">
        <v>0.46376025761200262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05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56"/>
    </row>
    <row r="14" spans="1:66">
      <c r="A14" s="29"/>
      <c r="B14" s="19"/>
      <c r="C14" s="9">
        <v>9</v>
      </c>
      <c r="D14" s="208">
        <v>0.44894726708878024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05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56"/>
    </row>
    <row r="15" spans="1:66">
      <c r="A15" s="29"/>
      <c r="B15" s="19"/>
      <c r="C15" s="9">
        <v>10</v>
      </c>
      <c r="D15" s="208">
        <v>0.49197613963673292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05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  <c r="BJ15" s="206"/>
      <c r="BK15" s="206"/>
      <c r="BL15" s="206"/>
      <c r="BM15" s="56"/>
    </row>
    <row r="16" spans="1:66">
      <c r="A16" s="29"/>
      <c r="B16" s="19"/>
      <c r="C16" s="9">
        <v>11</v>
      </c>
      <c r="D16" s="208">
        <v>0.50281000758013272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05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  <c r="BJ16" s="206"/>
      <c r="BK16" s="206"/>
      <c r="BL16" s="206"/>
      <c r="BM16" s="56"/>
    </row>
    <row r="17" spans="1:65">
      <c r="A17" s="29"/>
      <c r="B17" s="19"/>
      <c r="C17" s="9">
        <v>12</v>
      </c>
      <c r="D17" s="208">
        <v>0.48620698971655596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05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  <c r="BJ17" s="206"/>
      <c r="BK17" s="206"/>
      <c r="BL17" s="206"/>
      <c r="BM17" s="56"/>
    </row>
    <row r="18" spans="1:65">
      <c r="A18" s="29"/>
      <c r="B18" s="19"/>
      <c r="C18" s="9">
        <v>13</v>
      </c>
      <c r="D18" s="208">
        <v>0.48091981289650421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05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  <c r="BJ18" s="206"/>
      <c r="BK18" s="206"/>
      <c r="BL18" s="206"/>
      <c r="BM18" s="56"/>
    </row>
    <row r="19" spans="1:65">
      <c r="A19" s="29"/>
      <c r="B19" s="19"/>
      <c r="C19" s="9">
        <v>14</v>
      </c>
      <c r="D19" s="208">
        <v>0.4704346053835009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05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  <c r="BJ19" s="206"/>
      <c r="BK19" s="206"/>
      <c r="BL19" s="206"/>
      <c r="BM19" s="56"/>
    </row>
    <row r="20" spans="1:65">
      <c r="A20" s="29"/>
      <c r="B20" s="19"/>
      <c r="C20" s="9">
        <v>15</v>
      </c>
      <c r="D20" s="208">
        <v>0.47966625866727769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05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56"/>
    </row>
    <row r="21" spans="1:65">
      <c r="A21" s="29"/>
      <c r="B21" s="19"/>
      <c r="C21" s="9">
        <v>16</v>
      </c>
      <c r="D21" s="208">
        <v>0.47744793855667833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05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  <c r="BJ21" s="206"/>
      <c r="BK21" s="206"/>
      <c r="BL21" s="206"/>
      <c r="BM21" s="56"/>
    </row>
    <row r="22" spans="1:65">
      <c r="A22" s="29"/>
      <c r="B22" s="19"/>
      <c r="C22" s="9">
        <v>17</v>
      </c>
      <c r="D22" s="208">
        <v>0.46551807976477255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05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  <c r="BJ22" s="206"/>
      <c r="BK22" s="206"/>
      <c r="BL22" s="206"/>
      <c r="BM22" s="56"/>
    </row>
    <row r="23" spans="1:65">
      <c r="A23" s="29"/>
      <c r="B23" s="19"/>
      <c r="C23" s="9">
        <v>18</v>
      </c>
      <c r="D23" s="208">
        <v>0.47074278343227521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05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56"/>
    </row>
    <row r="24" spans="1:65">
      <c r="A24" s="29"/>
      <c r="B24" s="19"/>
      <c r="C24" s="9">
        <v>19</v>
      </c>
      <c r="D24" s="208">
        <v>0.46425864629561514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05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  <c r="BJ24" s="206"/>
      <c r="BK24" s="206"/>
      <c r="BL24" s="206"/>
      <c r="BM24" s="56"/>
    </row>
    <row r="25" spans="1:65">
      <c r="A25" s="29"/>
      <c r="B25" s="19"/>
      <c r="C25" s="9">
        <v>20</v>
      </c>
      <c r="D25" s="208">
        <v>0.5055645736216926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05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  <c r="BJ25" s="206"/>
      <c r="BK25" s="206"/>
      <c r="BL25" s="206"/>
      <c r="BM25" s="56"/>
    </row>
    <row r="26" spans="1:65">
      <c r="A26" s="29"/>
      <c r="B26" s="20" t="s">
        <v>254</v>
      </c>
      <c r="C26" s="12"/>
      <c r="D26" s="211">
        <v>0.47936644390506605</v>
      </c>
      <c r="E26" s="211">
        <v>0.5116666666666666</v>
      </c>
      <c r="F26" s="211">
        <v>0.51098333333333334</v>
      </c>
      <c r="G26" s="211">
        <v>0.49333333333333335</v>
      </c>
      <c r="H26" s="211">
        <v>0.49333333333333335</v>
      </c>
      <c r="I26" s="211">
        <v>0.50849999999999995</v>
      </c>
      <c r="J26" s="211">
        <v>0.49247882601036497</v>
      </c>
      <c r="K26" s="211">
        <v>0.52666666666666673</v>
      </c>
      <c r="L26" s="211">
        <v>0.4916666666666667</v>
      </c>
      <c r="M26" s="211">
        <v>0.48666666666666664</v>
      </c>
      <c r="N26" s="211">
        <v>0.48366666666666669</v>
      </c>
      <c r="O26" s="211">
        <v>0.5053333333333333</v>
      </c>
      <c r="P26" s="211">
        <v>0.45333333333333337</v>
      </c>
      <c r="Q26" s="211">
        <v>0.52000000000000013</v>
      </c>
      <c r="R26" s="211">
        <v>0.52</v>
      </c>
      <c r="S26" s="211">
        <v>0.50506666666666666</v>
      </c>
      <c r="T26" s="205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  <c r="BJ26" s="206"/>
      <c r="BK26" s="206"/>
      <c r="BL26" s="206"/>
      <c r="BM26" s="56"/>
    </row>
    <row r="27" spans="1:65">
      <c r="A27" s="29"/>
      <c r="B27" s="3" t="s">
        <v>255</v>
      </c>
      <c r="C27" s="28"/>
      <c r="D27" s="23">
        <v>0.48029303578189098</v>
      </c>
      <c r="E27" s="23">
        <v>0.51</v>
      </c>
      <c r="F27" s="23">
        <v>0.50244999999999995</v>
      </c>
      <c r="G27" s="23">
        <v>0.49</v>
      </c>
      <c r="H27" s="23">
        <v>0.49</v>
      </c>
      <c r="I27" s="23">
        <v>0.50900000000000001</v>
      </c>
      <c r="J27" s="23">
        <v>0.4874766261556911</v>
      </c>
      <c r="K27" s="23">
        <v>0.53</v>
      </c>
      <c r="L27" s="23">
        <v>0.49</v>
      </c>
      <c r="M27" s="23">
        <v>0.49</v>
      </c>
      <c r="N27" s="23">
        <v>0.48549999999999999</v>
      </c>
      <c r="O27" s="23">
        <v>0.50900000000000001</v>
      </c>
      <c r="P27" s="23">
        <v>0.45</v>
      </c>
      <c r="Q27" s="23">
        <v>0.52500000000000002</v>
      </c>
      <c r="R27" s="23">
        <v>0.53</v>
      </c>
      <c r="S27" s="23">
        <v>0.50905</v>
      </c>
      <c r="T27" s="205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  <c r="BJ27" s="206"/>
      <c r="BK27" s="206"/>
      <c r="BL27" s="206"/>
      <c r="BM27" s="56"/>
    </row>
    <row r="28" spans="1:65">
      <c r="A28" s="29"/>
      <c r="B28" s="3" t="s">
        <v>256</v>
      </c>
      <c r="C28" s="28"/>
      <c r="D28" s="23">
        <v>1.5518666645764288E-2</v>
      </c>
      <c r="E28" s="23">
        <v>9.8319208025017604E-3</v>
      </c>
      <c r="F28" s="23">
        <v>2.4893727456262275E-2</v>
      </c>
      <c r="G28" s="23">
        <v>1.3662601021279476E-2</v>
      </c>
      <c r="H28" s="23">
        <v>1.0327955589886454E-2</v>
      </c>
      <c r="I28" s="23">
        <v>3.8858718455450927E-3</v>
      </c>
      <c r="J28" s="23">
        <v>3.7909463837981987E-2</v>
      </c>
      <c r="K28" s="23">
        <v>5.1639777949432268E-3</v>
      </c>
      <c r="L28" s="23">
        <v>7.5277265270908165E-3</v>
      </c>
      <c r="M28" s="23">
        <v>5.1639777949432277E-3</v>
      </c>
      <c r="N28" s="23">
        <v>1.7328204369370367E-2</v>
      </c>
      <c r="O28" s="23">
        <v>1.5383974345619089E-2</v>
      </c>
      <c r="P28" s="23">
        <v>1.0327955589886436E-2</v>
      </c>
      <c r="Q28" s="23">
        <v>1.264911064067353E-2</v>
      </c>
      <c r="R28" s="23">
        <v>2.0000000000000018E-2</v>
      </c>
      <c r="S28" s="23">
        <v>2.0805928642256416E-2</v>
      </c>
      <c r="T28" s="205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  <c r="BJ28" s="206"/>
      <c r="BK28" s="206"/>
      <c r="BL28" s="206"/>
      <c r="BM28" s="56"/>
    </row>
    <row r="29" spans="1:65">
      <c r="A29" s="29"/>
      <c r="B29" s="3" t="s">
        <v>86</v>
      </c>
      <c r="C29" s="28"/>
      <c r="D29" s="13">
        <v>3.2373285287439962E-2</v>
      </c>
      <c r="E29" s="13">
        <v>1.9215480395768914E-2</v>
      </c>
      <c r="F29" s="13">
        <v>4.8717298260730506E-2</v>
      </c>
      <c r="G29" s="13">
        <v>2.7694461529620559E-2</v>
      </c>
      <c r="H29" s="13">
        <v>2.0935045114634704E-2</v>
      </c>
      <c r="I29" s="13">
        <v>7.6418325379451193E-3</v>
      </c>
      <c r="J29" s="13">
        <v>7.6976840090956775E-2</v>
      </c>
      <c r="K29" s="13">
        <v>9.8050211296390379E-3</v>
      </c>
      <c r="L29" s="13">
        <v>1.531063022459149E-2</v>
      </c>
      <c r="M29" s="13">
        <v>1.0610913277280606E-2</v>
      </c>
      <c r="N29" s="13">
        <v>3.5826749213033152E-2</v>
      </c>
      <c r="O29" s="13">
        <v>3.0443221000565481E-2</v>
      </c>
      <c r="P29" s="13">
        <v>2.2782254977690666E-2</v>
      </c>
      <c r="Q29" s="13">
        <v>2.4325212770526013E-2</v>
      </c>
      <c r="R29" s="13">
        <v>3.8461538461538491E-2</v>
      </c>
      <c r="S29" s="13">
        <v>4.1194420490212019E-2</v>
      </c>
      <c r="T29" s="15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29"/>
      <c r="B30" s="3" t="s">
        <v>257</v>
      </c>
      <c r="C30" s="28"/>
      <c r="D30" s="13">
        <v>-4.6100045312381543E-2</v>
      </c>
      <c r="E30" s="13">
        <v>1.8174752017388718E-2</v>
      </c>
      <c r="F30" s="13">
        <v>1.681497466127424E-2</v>
      </c>
      <c r="G30" s="13">
        <v>-1.830707948812027E-2</v>
      </c>
      <c r="H30" s="13">
        <v>-1.830707948812027E-2</v>
      </c>
      <c r="I30" s="13">
        <v>1.1873344757346249E-2</v>
      </c>
      <c r="J30" s="13">
        <v>-2.0007479061397881E-2</v>
      </c>
      <c r="K30" s="13">
        <v>4.8023523249169031E-2</v>
      </c>
      <c r="L30" s="13">
        <v>-2.1623609624984663E-2</v>
      </c>
      <c r="M30" s="13">
        <v>-3.1573200035578175E-2</v>
      </c>
      <c r="N30" s="13">
        <v>-3.7542954281934104E-2</v>
      </c>
      <c r="O30" s="13">
        <v>5.5719374973037805E-3</v>
      </c>
      <c r="P30" s="13">
        <v>-9.7903802772867254E-2</v>
      </c>
      <c r="Q30" s="13">
        <v>3.4757402701711237E-2</v>
      </c>
      <c r="R30" s="13">
        <v>3.4757402701711015E-2</v>
      </c>
      <c r="S30" s="13">
        <v>5.0412926754055398E-3</v>
      </c>
      <c r="T30" s="15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29"/>
      <c r="B31" s="45" t="s">
        <v>258</v>
      </c>
      <c r="C31" s="46"/>
      <c r="D31" s="44" t="s">
        <v>259</v>
      </c>
      <c r="E31" s="44">
        <v>0.35</v>
      </c>
      <c r="F31" s="44">
        <v>0.32</v>
      </c>
      <c r="G31" s="44">
        <v>0.63</v>
      </c>
      <c r="H31" s="44">
        <v>0.63</v>
      </c>
      <c r="I31" s="44">
        <v>0.18</v>
      </c>
      <c r="J31" s="44">
        <v>0.67</v>
      </c>
      <c r="K31" s="44">
        <v>1.1599999999999999</v>
      </c>
      <c r="L31" s="44">
        <v>0.72</v>
      </c>
      <c r="M31" s="44">
        <v>0.99</v>
      </c>
      <c r="N31" s="44">
        <v>1.1499999999999999</v>
      </c>
      <c r="O31" s="44">
        <v>0.01</v>
      </c>
      <c r="P31" s="44">
        <v>2.77</v>
      </c>
      <c r="Q31" s="44">
        <v>0.8</v>
      </c>
      <c r="R31" s="44">
        <v>0.8</v>
      </c>
      <c r="S31" s="44">
        <v>0</v>
      </c>
      <c r="T31" s="15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S25">
    <cfRule type="expression" dxfId="20" priority="3">
      <formula>AND($B6&lt;&gt;$B5,NOT(ISBLANK(INDIRECT(Anlyt_LabRefThisCol))))</formula>
    </cfRule>
  </conditionalFormatting>
  <conditionalFormatting sqref="C2:S31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9802-E38A-4D40-BF44-0A513F0C37BB}">
  <sheetPr codeName="Sheet13"/>
  <dimension ref="A1:BN1208"/>
  <sheetViews>
    <sheetView zoomScale="104" zoomScaleNormal="104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2" width="11.28515625" style="2" bestFit="1" customWidth="1"/>
    <col min="23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414</v>
      </c>
      <c r="BM1" s="27" t="s">
        <v>66</v>
      </c>
    </row>
    <row r="2" spans="1:66" ht="15">
      <c r="A2" s="24" t="s">
        <v>4</v>
      </c>
      <c r="B2" s="18" t="s">
        <v>108</v>
      </c>
      <c r="C2" s="15" t="s">
        <v>109</v>
      </c>
      <c r="D2" s="16" t="s">
        <v>224</v>
      </c>
      <c r="E2" s="17" t="s">
        <v>224</v>
      </c>
      <c r="F2" s="17" t="s">
        <v>224</v>
      </c>
      <c r="G2" s="17" t="s">
        <v>224</v>
      </c>
      <c r="H2" s="17" t="s">
        <v>224</v>
      </c>
      <c r="I2" s="17" t="s">
        <v>224</v>
      </c>
      <c r="J2" s="17" t="s">
        <v>224</v>
      </c>
      <c r="K2" s="17" t="s">
        <v>224</v>
      </c>
      <c r="L2" s="17" t="s">
        <v>224</v>
      </c>
      <c r="M2" s="17" t="s">
        <v>224</v>
      </c>
      <c r="N2" s="17" t="s">
        <v>224</v>
      </c>
      <c r="O2" s="17" t="s">
        <v>224</v>
      </c>
      <c r="P2" s="17" t="s">
        <v>224</v>
      </c>
      <c r="Q2" s="17" t="s">
        <v>224</v>
      </c>
      <c r="R2" s="17" t="s">
        <v>224</v>
      </c>
      <c r="S2" s="17" t="s">
        <v>224</v>
      </c>
      <c r="T2" s="17" t="s">
        <v>224</v>
      </c>
      <c r="U2" s="17" t="s">
        <v>224</v>
      </c>
      <c r="V2" s="17" t="s">
        <v>224</v>
      </c>
      <c r="W2" s="15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225</v>
      </c>
      <c r="C3" s="9" t="s">
        <v>225</v>
      </c>
      <c r="D3" s="151" t="s">
        <v>227</v>
      </c>
      <c r="E3" s="152" t="s">
        <v>228</v>
      </c>
      <c r="F3" s="152" t="s">
        <v>229</v>
      </c>
      <c r="G3" s="152" t="s">
        <v>230</v>
      </c>
      <c r="H3" s="152" t="s">
        <v>231</v>
      </c>
      <c r="I3" s="152" t="s">
        <v>233</v>
      </c>
      <c r="J3" s="152" t="s">
        <v>234</v>
      </c>
      <c r="K3" s="152" t="s">
        <v>235</v>
      </c>
      <c r="L3" s="152" t="s">
        <v>236</v>
      </c>
      <c r="M3" s="152" t="s">
        <v>237</v>
      </c>
      <c r="N3" s="152" t="s">
        <v>238</v>
      </c>
      <c r="O3" s="152" t="s">
        <v>239</v>
      </c>
      <c r="P3" s="152" t="s">
        <v>240</v>
      </c>
      <c r="Q3" s="152" t="s">
        <v>241</v>
      </c>
      <c r="R3" s="152" t="s">
        <v>242</v>
      </c>
      <c r="S3" s="152" t="s">
        <v>243</v>
      </c>
      <c r="T3" s="152" t="s">
        <v>245</v>
      </c>
      <c r="U3" s="152" t="s">
        <v>246</v>
      </c>
      <c r="V3" s="152" t="s">
        <v>247</v>
      </c>
      <c r="W3" s="15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10" t="s">
        <v>112</v>
      </c>
      <c r="E4" s="11" t="s">
        <v>263</v>
      </c>
      <c r="F4" s="11" t="s">
        <v>263</v>
      </c>
      <c r="G4" s="11" t="s">
        <v>263</v>
      </c>
      <c r="H4" s="11" t="s">
        <v>112</v>
      </c>
      <c r="I4" s="11" t="s">
        <v>112</v>
      </c>
      <c r="J4" s="11" t="s">
        <v>263</v>
      </c>
      <c r="K4" s="11" t="s">
        <v>263</v>
      </c>
      <c r="L4" s="11" t="s">
        <v>264</v>
      </c>
      <c r="M4" s="11" t="s">
        <v>112</v>
      </c>
      <c r="N4" s="11" t="s">
        <v>264</v>
      </c>
      <c r="O4" s="11" t="s">
        <v>264</v>
      </c>
      <c r="P4" s="11" t="s">
        <v>264</v>
      </c>
      <c r="Q4" s="11" t="s">
        <v>263</v>
      </c>
      <c r="R4" s="11" t="s">
        <v>263</v>
      </c>
      <c r="S4" s="11" t="s">
        <v>112</v>
      </c>
      <c r="T4" s="11" t="s">
        <v>263</v>
      </c>
      <c r="U4" s="11" t="s">
        <v>263</v>
      </c>
      <c r="V4" s="11" t="s">
        <v>264</v>
      </c>
      <c r="W4" s="15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2</v>
      </c>
    </row>
    <row r="5" spans="1:66">
      <c r="A5" s="29"/>
      <c r="B5" s="19"/>
      <c r="C5" s="9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15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147">
        <v>1.46</v>
      </c>
      <c r="E6" s="21">
        <v>1.534</v>
      </c>
      <c r="F6" s="21">
        <v>1.7</v>
      </c>
      <c r="G6" s="21">
        <v>1.7</v>
      </c>
      <c r="H6" s="21">
        <v>1.8</v>
      </c>
      <c r="I6" s="147" t="s">
        <v>265</v>
      </c>
      <c r="J6" s="21">
        <v>1.8</v>
      </c>
      <c r="K6" s="21">
        <v>1.68</v>
      </c>
      <c r="L6" s="21">
        <v>1.76</v>
      </c>
      <c r="M6" s="21">
        <v>1.9</v>
      </c>
      <c r="N6" s="21">
        <v>1.62</v>
      </c>
      <c r="O6" s="21">
        <v>1.64</v>
      </c>
      <c r="P6" s="21">
        <v>1.9</v>
      </c>
      <c r="Q6" s="21">
        <v>1.9</v>
      </c>
      <c r="R6" s="21">
        <v>2</v>
      </c>
      <c r="S6" s="21">
        <v>1.89</v>
      </c>
      <c r="T6" s="21">
        <v>1.73</v>
      </c>
      <c r="U6" s="21">
        <v>1.64</v>
      </c>
      <c r="V6" s="21">
        <v>1.77</v>
      </c>
      <c r="W6" s="15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7">
        <v>1</v>
      </c>
    </row>
    <row r="7" spans="1:66">
      <c r="A7" s="29"/>
      <c r="B7" s="19">
        <v>1</v>
      </c>
      <c r="C7" s="9">
        <v>2</v>
      </c>
      <c r="D7" s="148">
        <v>1.46</v>
      </c>
      <c r="E7" s="11">
        <v>1.611</v>
      </c>
      <c r="F7" s="11">
        <v>1.8</v>
      </c>
      <c r="G7" s="11">
        <v>1.65</v>
      </c>
      <c r="H7" s="11">
        <v>1.7</v>
      </c>
      <c r="I7" s="148" t="s">
        <v>265</v>
      </c>
      <c r="J7" s="11">
        <v>1.7</v>
      </c>
      <c r="K7" s="11">
        <v>1.66</v>
      </c>
      <c r="L7" s="11">
        <v>1.79</v>
      </c>
      <c r="M7" s="11">
        <v>1.9</v>
      </c>
      <c r="N7" s="11">
        <v>1.64</v>
      </c>
      <c r="O7" s="11">
        <v>1.59</v>
      </c>
      <c r="P7" s="11">
        <v>1.9</v>
      </c>
      <c r="Q7" s="11">
        <v>2</v>
      </c>
      <c r="R7" s="11">
        <v>1.82</v>
      </c>
      <c r="S7" s="11">
        <v>1.9157000000000002</v>
      </c>
      <c r="T7" s="11">
        <v>1.67</v>
      </c>
      <c r="U7" s="11">
        <v>1.68</v>
      </c>
      <c r="V7" s="149">
        <v>1.9299999999999997</v>
      </c>
      <c r="W7" s="15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7">
        <v>18</v>
      </c>
    </row>
    <row r="8" spans="1:66">
      <c r="A8" s="29"/>
      <c r="B8" s="19">
        <v>1</v>
      </c>
      <c r="C8" s="9">
        <v>3</v>
      </c>
      <c r="D8" s="148">
        <v>1.38</v>
      </c>
      <c r="E8" s="11">
        <v>1.837</v>
      </c>
      <c r="F8" s="11">
        <v>1.81</v>
      </c>
      <c r="G8" s="149">
        <v>1.83</v>
      </c>
      <c r="H8" s="11">
        <v>1.8</v>
      </c>
      <c r="I8" s="148" t="s">
        <v>265</v>
      </c>
      <c r="J8" s="11">
        <v>1.7</v>
      </c>
      <c r="K8" s="11">
        <v>1.69</v>
      </c>
      <c r="L8" s="11">
        <v>1.72</v>
      </c>
      <c r="M8" s="11">
        <v>2</v>
      </c>
      <c r="N8" s="11">
        <v>1.59</v>
      </c>
      <c r="O8" s="11">
        <v>1.58</v>
      </c>
      <c r="P8" s="11">
        <v>1.8</v>
      </c>
      <c r="Q8" s="11">
        <v>1.9</v>
      </c>
      <c r="R8" s="11">
        <v>1.9400000000000002</v>
      </c>
      <c r="S8" s="11">
        <v>1.9204666666666701</v>
      </c>
      <c r="T8" s="11">
        <v>1.58</v>
      </c>
      <c r="U8" s="11">
        <v>1.63</v>
      </c>
      <c r="V8" s="11">
        <v>1.86</v>
      </c>
      <c r="W8" s="15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7">
        <v>16</v>
      </c>
    </row>
    <row r="9" spans="1:66">
      <c r="A9" s="29"/>
      <c r="B9" s="19">
        <v>1</v>
      </c>
      <c r="C9" s="9">
        <v>4</v>
      </c>
      <c r="D9" s="148">
        <v>1.55</v>
      </c>
      <c r="E9" s="11">
        <v>1.7010000000000001</v>
      </c>
      <c r="F9" s="11">
        <v>1.74</v>
      </c>
      <c r="G9" s="11">
        <v>1.68</v>
      </c>
      <c r="H9" s="11">
        <v>1.8</v>
      </c>
      <c r="I9" s="148" t="s">
        <v>265</v>
      </c>
      <c r="J9" s="11">
        <v>1.7</v>
      </c>
      <c r="K9" s="11">
        <v>1.66</v>
      </c>
      <c r="L9" s="11">
        <v>1.79</v>
      </c>
      <c r="M9" s="11">
        <v>1.9</v>
      </c>
      <c r="N9" s="11">
        <v>1.62</v>
      </c>
      <c r="O9" s="11">
        <v>1.61</v>
      </c>
      <c r="P9" s="11">
        <v>1.7</v>
      </c>
      <c r="Q9" s="11">
        <v>1.9</v>
      </c>
      <c r="R9" s="11">
        <v>1.8</v>
      </c>
      <c r="S9" s="11">
        <v>1.9111666666666667</v>
      </c>
      <c r="T9" s="11">
        <v>1.7</v>
      </c>
      <c r="U9" s="149">
        <v>1.44</v>
      </c>
      <c r="V9" s="11">
        <v>1.77</v>
      </c>
      <c r="W9" s="15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7">
        <v>1.7612047549019607</v>
      </c>
      <c r="BN9" s="27"/>
    </row>
    <row r="10" spans="1:66">
      <c r="A10" s="29"/>
      <c r="B10" s="19">
        <v>1</v>
      </c>
      <c r="C10" s="9">
        <v>5</v>
      </c>
      <c r="D10" s="148">
        <v>1.43</v>
      </c>
      <c r="E10" s="11">
        <v>1.6720000000000002</v>
      </c>
      <c r="F10" s="11">
        <v>1.76</v>
      </c>
      <c r="G10" s="11">
        <v>1.71</v>
      </c>
      <c r="H10" s="11">
        <v>1.8</v>
      </c>
      <c r="I10" s="148" t="s">
        <v>265</v>
      </c>
      <c r="J10" s="11">
        <v>1.7</v>
      </c>
      <c r="K10" s="11">
        <v>1.71</v>
      </c>
      <c r="L10" s="11">
        <v>1.71</v>
      </c>
      <c r="M10" s="11">
        <v>1.9</v>
      </c>
      <c r="N10" s="11">
        <v>1.81</v>
      </c>
      <c r="O10" s="11">
        <v>1.63</v>
      </c>
      <c r="P10" s="11">
        <v>1.8</v>
      </c>
      <c r="Q10" s="11">
        <v>1.9</v>
      </c>
      <c r="R10" s="11">
        <v>1.88</v>
      </c>
      <c r="S10" s="11">
        <v>1.9250000000000003</v>
      </c>
      <c r="T10" s="11">
        <v>1.79</v>
      </c>
      <c r="U10" s="11">
        <v>1.6</v>
      </c>
      <c r="V10" s="11">
        <v>1.74</v>
      </c>
      <c r="W10" s="15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7">
        <v>11</v>
      </c>
    </row>
    <row r="11" spans="1:66">
      <c r="A11" s="29"/>
      <c r="B11" s="19">
        <v>1</v>
      </c>
      <c r="C11" s="9">
        <v>6</v>
      </c>
      <c r="D11" s="148">
        <v>1.47</v>
      </c>
      <c r="E11" s="11">
        <v>1.639</v>
      </c>
      <c r="F11" s="11">
        <v>1.7</v>
      </c>
      <c r="G11" s="11">
        <v>1.66</v>
      </c>
      <c r="H11" s="11">
        <v>1.8</v>
      </c>
      <c r="I11" s="148" t="s">
        <v>265</v>
      </c>
      <c r="J11" s="11">
        <v>1.7</v>
      </c>
      <c r="K11" s="11">
        <v>1.68</v>
      </c>
      <c r="L11" s="11">
        <v>1.77</v>
      </c>
      <c r="M11" s="11">
        <v>2</v>
      </c>
      <c r="N11" s="11">
        <v>1.77</v>
      </c>
      <c r="O11" s="11">
        <v>1.67</v>
      </c>
      <c r="P11" s="11">
        <v>1.9</v>
      </c>
      <c r="Q11" s="11">
        <v>1.9</v>
      </c>
      <c r="R11" s="11">
        <v>1.96</v>
      </c>
      <c r="S11" s="11">
        <v>1.9165516666666664</v>
      </c>
      <c r="T11" s="11">
        <v>1.76</v>
      </c>
      <c r="U11" s="11">
        <v>1.61</v>
      </c>
      <c r="V11" s="11">
        <v>1.75</v>
      </c>
      <c r="W11" s="15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20" t="s">
        <v>254</v>
      </c>
      <c r="C12" s="12"/>
      <c r="D12" s="22">
        <v>1.4583333333333333</v>
      </c>
      <c r="E12" s="22">
        <v>1.6656666666666666</v>
      </c>
      <c r="F12" s="22">
        <v>1.7516666666666667</v>
      </c>
      <c r="G12" s="22">
        <v>1.7050000000000001</v>
      </c>
      <c r="H12" s="22">
        <v>1.7833333333333334</v>
      </c>
      <c r="I12" s="22" t="s">
        <v>603</v>
      </c>
      <c r="J12" s="22">
        <v>1.7166666666666666</v>
      </c>
      <c r="K12" s="22">
        <v>1.6799999999999997</v>
      </c>
      <c r="L12" s="22">
        <v>1.7566666666666666</v>
      </c>
      <c r="M12" s="22">
        <v>1.9333333333333333</v>
      </c>
      <c r="N12" s="22">
        <v>1.6749999999999998</v>
      </c>
      <c r="O12" s="22">
        <v>1.62</v>
      </c>
      <c r="P12" s="22">
        <v>1.8333333333333333</v>
      </c>
      <c r="Q12" s="22">
        <v>1.9166666666666667</v>
      </c>
      <c r="R12" s="22">
        <v>1.9000000000000004</v>
      </c>
      <c r="S12" s="22">
        <v>1.9131475000000007</v>
      </c>
      <c r="T12" s="22">
        <v>1.7050000000000001</v>
      </c>
      <c r="U12" s="22">
        <v>1.5999999999999996</v>
      </c>
      <c r="V12" s="22">
        <v>1.8033333333333335</v>
      </c>
      <c r="W12" s="15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3" t="s">
        <v>255</v>
      </c>
      <c r="C13" s="28"/>
      <c r="D13" s="11">
        <v>1.46</v>
      </c>
      <c r="E13" s="11">
        <v>1.6555</v>
      </c>
      <c r="F13" s="11">
        <v>1.75</v>
      </c>
      <c r="G13" s="11">
        <v>1.69</v>
      </c>
      <c r="H13" s="11">
        <v>1.8</v>
      </c>
      <c r="I13" s="11" t="s">
        <v>603</v>
      </c>
      <c r="J13" s="11">
        <v>1.7</v>
      </c>
      <c r="K13" s="11">
        <v>1.68</v>
      </c>
      <c r="L13" s="11">
        <v>1.7650000000000001</v>
      </c>
      <c r="M13" s="11">
        <v>1.9</v>
      </c>
      <c r="N13" s="11">
        <v>1.63</v>
      </c>
      <c r="O13" s="11">
        <v>1.62</v>
      </c>
      <c r="P13" s="11">
        <v>1.85</v>
      </c>
      <c r="Q13" s="11">
        <v>1.9</v>
      </c>
      <c r="R13" s="11">
        <v>1.9100000000000001</v>
      </c>
      <c r="S13" s="11">
        <v>1.9161258333333333</v>
      </c>
      <c r="T13" s="11">
        <v>1.7149999999999999</v>
      </c>
      <c r="U13" s="11">
        <v>1.62</v>
      </c>
      <c r="V13" s="11">
        <v>1.77</v>
      </c>
      <c r="W13" s="15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29"/>
      <c r="B14" s="3" t="s">
        <v>256</v>
      </c>
      <c r="C14" s="28"/>
      <c r="D14" s="23">
        <v>5.5647701360134111E-2</v>
      </c>
      <c r="E14" s="23">
        <v>0.10166546447376644</v>
      </c>
      <c r="F14" s="23">
        <v>4.7504385762439566E-2</v>
      </c>
      <c r="G14" s="23">
        <v>6.5345237010818222E-2</v>
      </c>
      <c r="H14" s="23">
        <v>4.0824829046386339E-2</v>
      </c>
      <c r="I14" s="23" t="s">
        <v>603</v>
      </c>
      <c r="J14" s="23">
        <v>4.0824829046386339E-2</v>
      </c>
      <c r="K14" s="23">
        <v>1.8973665961010293E-2</v>
      </c>
      <c r="L14" s="23">
        <v>3.4448028487370198E-2</v>
      </c>
      <c r="M14" s="23">
        <v>5.1639777949432274E-2</v>
      </c>
      <c r="N14" s="23">
        <v>9.1378334412485301E-2</v>
      </c>
      <c r="O14" s="23">
        <v>3.3466401061362949E-2</v>
      </c>
      <c r="P14" s="23">
        <v>8.1649658092772567E-2</v>
      </c>
      <c r="Q14" s="23">
        <v>4.0824829046386332E-2</v>
      </c>
      <c r="R14" s="23">
        <v>7.9999999999999988E-2</v>
      </c>
      <c r="S14" s="23">
        <v>1.2262838340558791E-2</v>
      </c>
      <c r="T14" s="23">
        <v>7.4498322128756678E-2</v>
      </c>
      <c r="U14" s="23">
        <v>8.318653737234169E-2</v>
      </c>
      <c r="V14" s="23">
        <v>7.5277265270908028E-2</v>
      </c>
      <c r="W14" s="205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56"/>
    </row>
    <row r="15" spans="1:66">
      <c r="A15" s="29"/>
      <c r="B15" s="3" t="s">
        <v>86</v>
      </c>
      <c r="C15" s="28"/>
      <c r="D15" s="13">
        <v>3.8158423789806252E-2</v>
      </c>
      <c r="E15" s="13">
        <v>6.10359002243945E-2</v>
      </c>
      <c r="F15" s="13">
        <v>2.7119535164094898E-2</v>
      </c>
      <c r="G15" s="13">
        <v>3.8325652205758488E-2</v>
      </c>
      <c r="H15" s="13">
        <v>2.2892427502646542E-2</v>
      </c>
      <c r="I15" s="13" t="s">
        <v>603</v>
      </c>
      <c r="J15" s="13">
        <v>2.3781453813428936E-2</v>
      </c>
      <c r="K15" s="13">
        <v>1.1293848786315652E-2</v>
      </c>
      <c r="L15" s="13">
        <v>1.9609883389394799E-2</v>
      </c>
      <c r="M15" s="13">
        <v>2.6710229973844278E-2</v>
      </c>
      <c r="N15" s="13">
        <v>5.4554229499991232E-2</v>
      </c>
      <c r="O15" s="13">
        <v>2.0658272260100585E-2</v>
      </c>
      <c r="P15" s="13">
        <v>4.4536177141512312E-2</v>
      </c>
      <c r="Q15" s="13">
        <v>2.1299910806810259E-2</v>
      </c>
      <c r="R15" s="13">
        <v>4.2105263157894722E-2</v>
      </c>
      <c r="S15" s="13">
        <v>6.4097715103298555E-3</v>
      </c>
      <c r="T15" s="13">
        <v>4.3694030574050836E-2</v>
      </c>
      <c r="U15" s="13">
        <v>5.1991585857713567E-2</v>
      </c>
      <c r="V15" s="13">
        <v>4.1743400335069146E-2</v>
      </c>
      <c r="W15" s="15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29"/>
      <c r="B16" s="3" t="s">
        <v>257</v>
      </c>
      <c r="C16" s="28"/>
      <c r="D16" s="13">
        <v>-0.17196831925739786</v>
      </c>
      <c r="E16" s="13">
        <v>-5.4245872303820941E-2</v>
      </c>
      <c r="F16" s="13">
        <v>-5.4156611880286087E-3</v>
      </c>
      <c r="G16" s="13">
        <v>-3.1912674971791843E-2</v>
      </c>
      <c r="H16" s="13">
        <v>1.2564455308096578E-2</v>
      </c>
      <c r="I16" s="13" t="s">
        <v>603</v>
      </c>
      <c r="J16" s="13">
        <v>-2.5288421525851201E-2</v>
      </c>
      <c r="K16" s="13">
        <v>-4.6107503784522441E-2</v>
      </c>
      <c r="L16" s="13">
        <v>-2.5766954254826668E-3</v>
      </c>
      <c r="M16" s="13">
        <v>9.7733428184478388E-2</v>
      </c>
      <c r="N16" s="13">
        <v>-4.8946469547068383E-2</v>
      </c>
      <c r="O16" s="13">
        <v>-8.0175092935074965E-2</v>
      </c>
      <c r="P16" s="13">
        <v>4.0954112933557107E-2</v>
      </c>
      <c r="Q16" s="13">
        <v>8.8270208975991471E-2</v>
      </c>
      <c r="R16" s="13">
        <v>7.8806989767504776E-2</v>
      </c>
      <c r="S16" s="13">
        <v>8.6272050240119968E-2</v>
      </c>
      <c r="T16" s="13">
        <v>-3.1912674971791843E-2</v>
      </c>
      <c r="U16" s="13">
        <v>-9.153095598525951E-2</v>
      </c>
      <c r="V16" s="13">
        <v>2.392031835828079E-2</v>
      </c>
      <c r="W16" s="15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29"/>
      <c r="B17" s="45" t="s">
        <v>258</v>
      </c>
      <c r="C17" s="46"/>
      <c r="D17" s="44">
        <v>2.42</v>
      </c>
      <c r="E17" s="44">
        <v>0.71</v>
      </c>
      <c r="F17" s="44">
        <v>0</v>
      </c>
      <c r="G17" s="44">
        <v>0.39</v>
      </c>
      <c r="H17" s="44">
        <v>0.26</v>
      </c>
      <c r="I17" s="44">
        <v>68.11</v>
      </c>
      <c r="J17" s="44">
        <v>0.28999999999999998</v>
      </c>
      <c r="K17" s="44">
        <v>0.59</v>
      </c>
      <c r="L17" s="44">
        <v>0.04</v>
      </c>
      <c r="M17" s="44">
        <v>1.5</v>
      </c>
      <c r="N17" s="44">
        <v>0.63</v>
      </c>
      <c r="O17" s="44">
        <v>1.0900000000000001</v>
      </c>
      <c r="P17" s="44">
        <v>0.67</v>
      </c>
      <c r="Q17" s="44">
        <v>1.36</v>
      </c>
      <c r="R17" s="44">
        <v>1.22</v>
      </c>
      <c r="S17" s="44">
        <v>1.33</v>
      </c>
      <c r="T17" s="44">
        <v>0.39</v>
      </c>
      <c r="U17" s="44">
        <v>1.25</v>
      </c>
      <c r="V17" s="44">
        <v>0.43</v>
      </c>
      <c r="W17" s="15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BM18" s="55"/>
    </row>
    <row r="19" spans="1:65" ht="15">
      <c r="B19" s="8" t="s">
        <v>415</v>
      </c>
      <c r="BM19" s="27" t="s">
        <v>66</v>
      </c>
    </row>
    <row r="20" spans="1:65" ht="15">
      <c r="A20" s="24" t="s">
        <v>48</v>
      </c>
      <c r="B20" s="18" t="s">
        <v>108</v>
      </c>
      <c r="C20" s="15" t="s">
        <v>109</v>
      </c>
      <c r="D20" s="16" t="s">
        <v>224</v>
      </c>
      <c r="E20" s="17" t="s">
        <v>224</v>
      </c>
      <c r="F20" s="17" t="s">
        <v>224</v>
      </c>
      <c r="G20" s="17" t="s">
        <v>224</v>
      </c>
      <c r="H20" s="17" t="s">
        <v>224</v>
      </c>
      <c r="I20" s="17" t="s">
        <v>224</v>
      </c>
      <c r="J20" s="17" t="s">
        <v>224</v>
      </c>
      <c r="K20" s="17" t="s">
        <v>224</v>
      </c>
      <c r="L20" s="17" t="s">
        <v>224</v>
      </c>
      <c r="M20" s="17" t="s">
        <v>224</v>
      </c>
      <c r="N20" s="17" t="s">
        <v>224</v>
      </c>
      <c r="O20" s="17" t="s">
        <v>224</v>
      </c>
      <c r="P20" s="17" t="s">
        <v>224</v>
      </c>
      <c r="Q20" s="17" t="s">
        <v>224</v>
      </c>
      <c r="R20" s="17" t="s">
        <v>224</v>
      </c>
      <c r="S20" s="17" t="s">
        <v>224</v>
      </c>
      <c r="T20" s="17" t="s">
        <v>224</v>
      </c>
      <c r="U20" s="17" t="s">
        <v>224</v>
      </c>
      <c r="V20" s="15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7">
        <v>1</v>
      </c>
    </row>
    <row r="21" spans="1:65">
      <c r="A21" s="29"/>
      <c r="B21" s="19" t="s">
        <v>225</v>
      </c>
      <c r="C21" s="9" t="s">
        <v>225</v>
      </c>
      <c r="D21" s="151" t="s">
        <v>227</v>
      </c>
      <c r="E21" s="152" t="s">
        <v>228</v>
      </c>
      <c r="F21" s="152" t="s">
        <v>229</v>
      </c>
      <c r="G21" s="152" t="s">
        <v>230</v>
      </c>
      <c r="H21" s="152" t="s">
        <v>231</v>
      </c>
      <c r="I21" s="152" t="s">
        <v>233</v>
      </c>
      <c r="J21" s="152" t="s">
        <v>235</v>
      </c>
      <c r="K21" s="152" t="s">
        <v>236</v>
      </c>
      <c r="L21" s="152" t="s">
        <v>237</v>
      </c>
      <c r="M21" s="152" t="s">
        <v>238</v>
      </c>
      <c r="N21" s="152" t="s">
        <v>239</v>
      </c>
      <c r="O21" s="152" t="s">
        <v>240</v>
      </c>
      <c r="P21" s="152" t="s">
        <v>241</v>
      </c>
      <c r="Q21" s="152" t="s">
        <v>242</v>
      </c>
      <c r="R21" s="152" t="s">
        <v>243</v>
      </c>
      <c r="S21" s="152" t="s">
        <v>245</v>
      </c>
      <c r="T21" s="152" t="s">
        <v>246</v>
      </c>
      <c r="U21" s="152" t="s">
        <v>247</v>
      </c>
      <c r="V21" s="15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7" t="s">
        <v>1</v>
      </c>
    </row>
    <row r="22" spans="1:65">
      <c r="A22" s="29"/>
      <c r="B22" s="19"/>
      <c r="C22" s="9"/>
      <c r="D22" s="10" t="s">
        <v>112</v>
      </c>
      <c r="E22" s="11" t="s">
        <v>263</v>
      </c>
      <c r="F22" s="11" t="s">
        <v>263</v>
      </c>
      <c r="G22" s="11" t="s">
        <v>263</v>
      </c>
      <c r="H22" s="11" t="s">
        <v>112</v>
      </c>
      <c r="I22" s="11" t="s">
        <v>112</v>
      </c>
      <c r="J22" s="11" t="s">
        <v>263</v>
      </c>
      <c r="K22" s="11" t="s">
        <v>112</v>
      </c>
      <c r="L22" s="11" t="s">
        <v>112</v>
      </c>
      <c r="M22" s="11" t="s">
        <v>112</v>
      </c>
      <c r="N22" s="11" t="s">
        <v>264</v>
      </c>
      <c r="O22" s="11" t="s">
        <v>112</v>
      </c>
      <c r="P22" s="11" t="s">
        <v>263</v>
      </c>
      <c r="Q22" s="11" t="s">
        <v>263</v>
      </c>
      <c r="R22" s="11" t="s">
        <v>112</v>
      </c>
      <c r="S22" s="11" t="s">
        <v>263</v>
      </c>
      <c r="T22" s="11" t="s">
        <v>263</v>
      </c>
      <c r="U22" s="11" t="s">
        <v>264</v>
      </c>
      <c r="V22" s="15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7">
        <v>2</v>
      </c>
    </row>
    <row r="23" spans="1:65">
      <c r="A23" s="29"/>
      <c r="B23" s="19"/>
      <c r="C23" s="9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15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7">
        <v>3</v>
      </c>
    </row>
    <row r="24" spans="1:65">
      <c r="A24" s="29"/>
      <c r="B24" s="18">
        <v>1</v>
      </c>
      <c r="C24" s="14">
        <v>1</v>
      </c>
      <c r="D24" s="21">
        <v>7.339999999999999</v>
      </c>
      <c r="E24" s="147">
        <v>6.52</v>
      </c>
      <c r="F24" s="21">
        <v>7.53</v>
      </c>
      <c r="G24" s="21">
        <v>7.39</v>
      </c>
      <c r="H24" s="21">
        <v>7.7170000000000005</v>
      </c>
      <c r="I24" s="21">
        <v>7.995989100000001</v>
      </c>
      <c r="J24" s="21">
        <v>7.66</v>
      </c>
      <c r="K24" s="21">
        <v>7.7748999999999997</v>
      </c>
      <c r="L24" s="21">
        <v>7.5984999999999996</v>
      </c>
      <c r="M24" s="21">
        <v>7.5199999999999987</v>
      </c>
      <c r="N24" s="147">
        <v>5.9</v>
      </c>
      <c r="O24" s="21">
        <v>7.86</v>
      </c>
      <c r="P24" s="21">
        <v>8.14</v>
      </c>
      <c r="Q24" s="21">
        <v>7.870000000000001</v>
      </c>
      <c r="R24" s="21">
        <v>8.0500000000000007</v>
      </c>
      <c r="S24" s="147">
        <v>6.67</v>
      </c>
      <c r="T24" s="21">
        <v>7.7800000000000011</v>
      </c>
      <c r="U24" s="21">
        <v>7.6046000000000005</v>
      </c>
      <c r="V24" s="15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7">
        <v>1</v>
      </c>
    </row>
    <row r="25" spans="1:65">
      <c r="A25" s="29"/>
      <c r="B25" s="19">
        <v>1</v>
      </c>
      <c r="C25" s="9">
        <v>2</v>
      </c>
      <c r="D25" s="11">
        <v>7.8</v>
      </c>
      <c r="E25" s="148">
        <v>6.7099999999999991</v>
      </c>
      <c r="F25" s="11">
        <v>7.35</v>
      </c>
      <c r="G25" s="11">
        <v>7.62</v>
      </c>
      <c r="H25" s="11">
        <v>7.7259999999999991</v>
      </c>
      <c r="I25" s="11">
        <v>8.0924885000000017</v>
      </c>
      <c r="J25" s="11">
        <v>7.4700000000000006</v>
      </c>
      <c r="K25" s="11">
        <v>7.8469999999999995</v>
      </c>
      <c r="L25" s="11">
        <v>7.8628</v>
      </c>
      <c r="M25" s="11">
        <v>7.75</v>
      </c>
      <c r="N25" s="148">
        <v>5.43</v>
      </c>
      <c r="O25" s="11">
        <v>7.79</v>
      </c>
      <c r="P25" s="11">
        <v>8.1300000000000008</v>
      </c>
      <c r="Q25" s="11">
        <v>7.59</v>
      </c>
      <c r="R25" s="11">
        <v>8.0540500000000002</v>
      </c>
      <c r="S25" s="148">
        <v>6.67</v>
      </c>
      <c r="T25" s="11">
        <v>7.68</v>
      </c>
      <c r="U25" s="11">
        <v>7.7607999999999997</v>
      </c>
      <c r="V25" s="15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7" t="e">
        <v>#N/A</v>
      </c>
    </row>
    <row r="26" spans="1:65">
      <c r="A26" s="29"/>
      <c r="B26" s="19">
        <v>1</v>
      </c>
      <c r="C26" s="9">
        <v>3</v>
      </c>
      <c r="D26" s="11">
        <v>7.9</v>
      </c>
      <c r="E26" s="148">
        <v>7.31</v>
      </c>
      <c r="F26" s="11">
        <v>7.4700000000000006</v>
      </c>
      <c r="G26" s="11">
        <v>7.5399999999999991</v>
      </c>
      <c r="H26" s="11">
        <v>7.597999999999999</v>
      </c>
      <c r="I26" s="11">
        <v>8.0841824500000001</v>
      </c>
      <c r="J26" s="11">
        <v>7.6900000000000013</v>
      </c>
      <c r="K26" s="11">
        <v>7.5673000000000004</v>
      </c>
      <c r="L26" s="11">
        <v>7.9554</v>
      </c>
      <c r="M26" s="11">
        <v>7.17</v>
      </c>
      <c r="N26" s="148">
        <v>5.22</v>
      </c>
      <c r="O26" s="11">
        <v>7.9699999999999989</v>
      </c>
      <c r="P26" s="11">
        <v>8.14</v>
      </c>
      <c r="Q26" s="11">
        <v>7.64</v>
      </c>
      <c r="R26" s="11">
        <v>8.0500000000000007</v>
      </c>
      <c r="S26" s="148">
        <v>6.68</v>
      </c>
      <c r="T26" s="11">
        <v>7.7</v>
      </c>
      <c r="U26" s="11">
        <v>7.6585999999999999</v>
      </c>
      <c r="V26" s="15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7">
        <v>16</v>
      </c>
    </row>
    <row r="27" spans="1:65">
      <c r="A27" s="29"/>
      <c r="B27" s="19">
        <v>1</v>
      </c>
      <c r="C27" s="9">
        <v>4</v>
      </c>
      <c r="D27" s="149">
        <v>8.7200000000000006</v>
      </c>
      <c r="E27" s="148">
        <v>7.0499999999999989</v>
      </c>
      <c r="F27" s="11">
        <v>7.35</v>
      </c>
      <c r="G27" s="11">
        <v>7.4499999999999993</v>
      </c>
      <c r="H27" s="11">
        <v>7.9219999999999997</v>
      </c>
      <c r="I27" s="11">
        <v>7.9376995499999996</v>
      </c>
      <c r="J27" s="11">
        <v>7.42</v>
      </c>
      <c r="K27" s="11">
        <v>7.6953999999999994</v>
      </c>
      <c r="L27" s="11">
        <v>7.6688999999999989</v>
      </c>
      <c r="M27" s="11">
        <v>7.0499999999999989</v>
      </c>
      <c r="N27" s="148">
        <v>5.81</v>
      </c>
      <c r="O27" s="11">
        <v>7.71</v>
      </c>
      <c r="P27" s="11">
        <v>8.02</v>
      </c>
      <c r="Q27" s="11">
        <v>7.339999999999999</v>
      </c>
      <c r="R27" s="11">
        <v>8.0381564999999995</v>
      </c>
      <c r="S27" s="148">
        <v>6.67</v>
      </c>
      <c r="T27" s="11">
        <v>7.66</v>
      </c>
      <c r="U27" s="11">
        <v>8.0501000000000005</v>
      </c>
      <c r="V27" s="15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7">
        <v>7.7011004944444448</v>
      </c>
    </row>
    <row r="28" spans="1:65">
      <c r="A28" s="29"/>
      <c r="B28" s="19">
        <v>1</v>
      </c>
      <c r="C28" s="9">
        <v>5</v>
      </c>
      <c r="D28" s="11">
        <v>7.48</v>
      </c>
      <c r="E28" s="148">
        <v>6.78</v>
      </c>
      <c r="F28" s="11">
        <v>7.1800000000000006</v>
      </c>
      <c r="G28" s="11">
        <v>7.7</v>
      </c>
      <c r="H28" s="11">
        <v>7.629999999999999</v>
      </c>
      <c r="I28" s="11">
        <v>8.0987003000000009</v>
      </c>
      <c r="J28" s="11">
        <v>7.61</v>
      </c>
      <c r="K28" s="11">
        <v>7.7354000000000003</v>
      </c>
      <c r="L28" s="11">
        <v>7.7547000000000006</v>
      </c>
      <c r="M28" s="11">
        <v>7.0499999999999989</v>
      </c>
      <c r="N28" s="148">
        <v>6.23</v>
      </c>
      <c r="O28" s="11">
        <v>7.6700000000000008</v>
      </c>
      <c r="P28" s="11">
        <v>8.26</v>
      </c>
      <c r="Q28" s="11">
        <v>7.51</v>
      </c>
      <c r="R28" s="11">
        <v>8.0536140000000014</v>
      </c>
      <c r="S28" s="148">
        <v>6.68</v>
      </c>
      <c r="T28" s="11">
        <v>7.61</v>
      </c>
      <c r="U28" s="11">
        <v>7.3926000000000007</v>
      </c>
      <c r="V28" s="15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7">
        <v>12</v>
      </c>
    </row>
    <row r="29" spans="1:65">
      <c r="A29" s="29"/>
      <c r="B29" s="19">
        <v>1</v>
      </c>
      <c r="C29" s="9">
        <v>6</v>
      </c>
      <c r="D29" s="11">
        <v>7.07</v>
      </c>
      <c r="E29" s="148">
        <v>6.8199999999999994</v>
      </c>
      <c r="F29" s="149">
        <v>6.660000000000001</v>
      </c>
      <c r="G29" s="11">
        <v>7.61</v>
      </c>
      <c r="H29" s="11">
        <v>7.8689999999999998</v>
      </c>
      <c r="I29" s="11">
        <v>8.0037641000000015</v>
      </c>
      <c r="J29" s="11">
        <v>7.4299999999999988</v>
      </c>
      <c r="K29" s="11">
        <v>7.6593999999999998</v>
      </c>
      <c r="L29" s="11">
        <v>7.8755000000000006</v>
      </c>
      <c r="M29" s="11">
        <v>7.42</v>
      </c>
      <c r="N29" s="148">
        <v>6.63</v>
      </c>
      <c r="O29" s="11">
        <v>7.79</v>
      </c>
      <c r="P29" s="11">
        <v>7.89</v>
      </c>
      <c r="Q29" s="11">
        <v>7.62</v>
      </c>
      <c r="R29" s="11">
        <v>8.0538000000000007</v>
      </c>
      <c r="S29" s="148">
        <v>6.660000000000001</v>
      </c>
      <c r="T29" s="11">
        <v>7.4700000000000006</v>
      </c>
      <c r="U29" s="11">
        <v>7.9087000000000005</v>
      </c>
      <c r="V29" s="15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29"/>
      <c r="B30" s="20" t="s">
        <v>254</v>
      </c>
      <c r="C30" s="12"/>
      <c r="D30" s="22">
        <v>7.7183333333333328</v>
      </c>
      <c r="E30" s="22">
        <v>6.8649999999999993</v>
      </c>
      <c r="F30" s="22">
        <v>7.2566666666666677</v>
      </c>
      <c r="G30" s="22">
        <v>7.5516666666666659</v>
      </c>
      <c r="H30" s="22">
        <v>7.743666666666666</v>
      </c>
      <c r="I30" s="22">
        <v>8.0354706666666669</v>
      </c>
      <c r="J30" s="22">
        <v>7.5466666666666669</v>
      </c>
      <c r="K30" s="22">
        <v>7.7132333333333323</v>
      </c>
      <c r="L30" s="22">
        <v>7.7859666666666669</v>
      </c>
      <c r="M30" s="22">
        <v>7.3266666666666653</v>
      </c>
      <c r="N30" s="22">
        <v>5.87</v>
      </c>
      <c r="O30" s="22">
        <v>7.7983333333333329</v>
      </c>
      <c r="P30" s="22">
        <v>8.0966666666666676</v>
      </c>
      <c r="Q30" s="22">
        <v>7.5949999999999998</v>
      </c>
      <c r="R30" s="22">
        <v>8.0499367500000005</v>
      </c>
      <c r="S30" s="22">
        <v>6.6716666666666669</v>
      </c>
      <c r="T30" s="22">
        <v>7.6499999999999995</v>
      </c>
      <c r="U30" s="22">
        <v>7.7292333333333341</v>
      </c>
      <c r="V30" s="15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29"/>
      <c r="B31" s="3" t="s">
        <v>255</v>
      </c>
      <c r="C31" s="28"/>
      <c r="D31" s="11">
        <v>7.6400000000000006</v>
      </c>
      <c r="E31" s="11">
        <v>6.8</v>
      </c>
      <c r="F31" s="11">
        <v>7.35</v>
      </c>
      <c r="G31" s="11">
        <v>7.5749999999999993</v>
      </c>
      <c r="H31" s="11">
        <v>7.7214999999999998</v>
      </c>
      <c r="I31" s="11">
        <v>8.0439732750000008</v>
      </c>
      <c r="J31" s="11">
        <v>7.5400000000000009</v>
      </c>
      <c r="K31" s="11">
        <v>7.7153999999999998</v>
      </c>
      <c r="L31" s="11">
        <v>7.8087499999999999</v>
      </c>
      <c r="M31" s="11">
        <v>7.2949999999999999</v>
      </c>
      <c r="N31" s="11">
        <v>5.8550000000000004</v>
      </c>
      <c r="O31" s="11">
        <v>7.79</v>
      </c>
      <c r="P31" s="11">
        <v>8.1350000000000016</v>
      </c>
      <c r="Q31" s="11">
        <v>7.6050000000000004</v>
      </c>
      <c r="R31" s="11">
        <v>8.0518070000000002</v>
      </c>
      <c r="S31" s="11">
        <v>6.67</v>
      </c>
      <c r="T31" s="11">
        <v>7.67</v>
      </c>
      <c r="U31" s="11">
        <v>7.7096999999999998</v>
      </c>
      <c r="V31" s="15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29"/>
      <c r="B32" s="3" t="s">
        <v>256</v>
      </c>
      <c r="C32" s="28"/>
      <c r="D32" s="23">
        <v>0.5767639609638131</v>
      </c>
      <c r="E32" s="23">
        <v>0.27732652235226252</v>
      </c>
      <c r="F32" s="23">
        <v>0.31608015860959454</v>
      </c>
      <c r="G32" s="23">
        <v>0.11548448669265816</v>
      </c>
      <c r="H32" s="23">
        <v>0.12858719480051947</v>
      </c>
      <c r="I32" s="23">
        <v>6.5947174944039205E-2</v>
      </c>
      <c r="J32" s="23">
        <v>0.12077527340754313</v>
      </c>
      <c r="K32" s="23">
        <v>9.6643937557751788E-2</v>
      </c>
      <c r="L32" s="23">
        <v>0.13598028778711554</v>
      </c>
      <c r="M32" s="23">
        <v>0.28387790802855156</v>
      </c>
      <c r="N32" s="23">
        <v>0.515325140081483</v>
      </c>
      <c r="O32" s="23">
        <v>0.10740887610745471</v>
      </c>
      <c r="P32" s="23">
        <v>0.12659647177811365</v>
      </c>
      <c r="Q32" s="23">
        <v>0.17352233285661017</v>
      </c>
      <c r="R32" s="23">
        <v>6.0687393233690547E-3</v>
      </c>
      <c r="S32" s="23">
        <v>7.5277265270903733E-3</v>
      </c>
      <c r="T32" s="23">
        <v>0.10430723848324243</v>
      </c>
      <c r="U32" s="23">
        <v>0.23238102045276127</v>
      </c>
      <c r="V32" s="205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56"/>
    </row>
    <row r="33" spans="1:65">
      <c r="A33" s="29"/>
      <c r="B33" s="3" t="s">
        <v>86</v>
      </c>
      <c r="C33" s="28"/>
      <c r="D33" s="13">
        <v>7.4726490299781442E-2</v>
      </c>
      <c r="E33" s="13">
        <v>4.0397162760708309E-2</v>
      </c>
      <c r="F33" s="13">
        <v>4.3557210649002455E-2</v>
      </c>
      <c r="G33" s="13">
        <v>1.5292582656277844E-2</v>
      </c>
      <c r="H33" s="13">
        <v>1.6605466161661506E-2</v>
      </c>
      <c r="I33" s="13">
        <v>8.2070083607679815E-3</v>
      </c>
      <c r="J33" s="13">
        <v>1.6003790645875857E-2</v>
      </c>
      <c r="K33" s="13">
        <v>1.252962712019842E-2</v>
      </c>
      <c r="L33" s="13">
        <v>1.7464791927414135E-2</v>
      </c>
      <c r="M33" s="13">
        <v>3.8745847319638531E-2</v>
      </c>
      <c r="N33" s="13">
        <v>8.7789632041138502E-2</v>
      </c>
      <c r="O33" s="13">
        <v>1.3773311747055532E-2</v>
      </c>
      <c r="P33" s="13">
        <v>1.5635628461685504E-2</v>
      </c>
      <c r="Q33" s="13">
        <v>2.2846916768480604E-2</v>
      </c>
      <c r="R33" s="13">
        <v>7.5388658468267527E-4</v>
      </c>
      <c r="S33" s="13">
        <v>1.1283127445051771E-3</v>
      </c>
      <c r="T33" s="13">
        <v>1.3634933135064371E-2</v>
      </c>
      <c r="U33" s="13">
        <v>3.0065209630894128E-2</v>
      </c>
      <c r="V33" s="15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29"/>
      <c r="B34" s="3" t="s">
        <v>257</v>
      </c>
      <c r="C34" s="28"/>
      <c r="D34" s="13">
        <v>2.2377112078098005E-3</v>
      </c>
      <c r="E34" s="13">
        <v>-0.10856896297452634</v>
      </c>
      <c r="F34" s="13">
        <v>-5.771043087911798E-2</v>
      </c>
      <c r="G34" s="13">
        <v>-1.9404217343427788E-2</v>
      </c>
      <c r="H34" s="13">
        <v>5.5272843475979716E-3</v>
      </c>
      <c r="I34" s="13">
        <v>4.3418492261389829E-2</v>
      </c>
      <c r="J34" s="13">
        <v>-2.0053475199964699E-2</v>
      </c>
      <c r="K34" s="13">
        <v>1.5754681941417825E-3</v>
      </c>
      <c r="L34" s="13">
        <v>1.1020005813902056E-2</v>
      </c>
      <c r="M34" s="13">
        <v>-4.8620820887598448E-2</v>
      </c>
      <c r="N34" s="13">
        <v>-0.23777127642541429</v>
      </c>
      <c r="O34" s="13">
        <v>1.2625836912403932E-2</v>
      </c>
      <c r="P34" s="13">
        <v>5.1364889019119175E-2</v>
      </c>
      <c r="Q34" s="13">
        <v>-1.3777315920105893E-2</v>
      </c>
      <c r="R34" s="13">
        <v>4.5296935912887415E-2</v>
      </c>
      <c r="S34" s="13">
        <v>-0.13367360009396179</v>
      </c>
      <c r="T34" s="13">
        <v>-6.6354794981975385E-3</v>
      </c>
      <c r="U34" s="13">
        <v>3.6530933350609196E-3</v>
      </c>
      <c r="V34" s="15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29"/>
      <c r="B35" s="45" t="s">
        <v>258</v>
      </c>
      <c r="C35" s="46"/>
      <c r="D35" s="44">
        <v>0.19</v>
      </c>
      <c r="E35" s="44">
        <v>4.16</v>
      </c>
      <c r="F35" s="44">
        <v>2.16</v>
      </c>
      <c r="G35" s="44">
        <v>0.66</v>
      </c>
      <c r="H35" s="44">
        <v>0.32</v>
      </c>
      <c r="I35" s="44">
        <v>1.8</v>
      </c>
      <c r="J35" s="44">
        <v>0.69</v>
      </c>
      <c r="K35" s="44">
        <v>0.16</v>
      </c>
      <c r="L35" s="44">
        <v>0.53</v>
      </c>
      <c r="M35" s="44">
        <v>1.81</v>
      </c>
      <c r="N35" s="44">
        <v>9.2200000000000006</v>
      </c>
      <c r="O35" s="44">
        <v>0.59</v>
      </c>
      <c r="P35" s="44">
        <v>2.11</v>
      </c>
      <c r="Q35" s="44">
        <v>0.44</v>
      </c>
      <c r="R35" s="44">
        <v>1.88</v>
      </c>
      <c r="S35" s="44">
        <v>5.14</v>
      </c>
      <c r="T35" s="44">
        <v>0.16</v>
      </c>
      <c r="U35" s="44">
        <v>0.24</v>
      </c>
      <c r="V35" s="15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BM36" s="55"/>
    </row>
    <row r="37" spans="1:65" ht="15">
      <c r="B37" s="8" t="s">
        <v>416</v>
      </c>
      <c r="BM37" s="27" t="s">
        <v>66</v>
      </c>
    </row>
    <row r="38" spans="1:65" ht="15">
      <c r="A38" s="24" t="s">
        <v>7</v>
      </c>
      <c r="B38" s="18" t="s">
        <v>108</v>
      </c>
      <c r="C38" s="15" t="s">
        <v>109</v>
      </c>
      <c r="D38" s="16" t="s">
        <v>224</v>
      </c>
      <c r="E38" s="17" t="s">
        <v>224</v>
      </c>
      <c r="F38" s="17" t="s">
        <v>224</v>
      </c>
      <c r="G38" s="17" t="s">
        <v>224</v>
      </c>
      <c r="H38" s="17" t="s">
        <v>224</v>
      </c>
      <c r="I38" s="17" t="s">
        <v>224</v>
      </c>
      <c r="J38" s="17" t="s">
        <v>224</v>
      </c>
      <c r="K38" s="17" t="s">
        <v>224</v>
      </c>
      <c r="L38" s="17" t="s">
        <v>224</v>
      </c>
      <c r="M38" s="17" t="s">
        <v>224</v>
      </c>
      <c r="N38" s="17" t="s">
        <v>224</v>
      </c>
      <c r="O38" s="17" t="s">
        <v>224</v>
      </c>
      <c r="P38" s="17" t="s">
        <v>224</v>
      </c>
      <c r="Q38" s="17" t="s">
        <v>224</v>
      </c>
      <c r="R38" s="17" t="s">
        <v>224</v>
      </c>
      <c r="S38" s="17" t="s">
        <v>224</v>
      </c>
      <c r="T38" s="17" t="s">
        <v>224</v>
      </c>
      <c r="U38" s="17" t="s">
        <v>224</v>
      </c>
      <c r="V38" s="17" t="s">
        <v>224</v>
      </c>
      <c r="W38" s="15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7">
        <v>1</v>
      </c>
    </row>
    <row r="39" spans="1:65">
      <c r="A39" s="29"/>
      <c r="B39" s="19" t="s">
        <v>225</v>
      </c>
      <c r="C39" s="9" t="s">
        <v>225</v>
      </c>
      <c r="D39" s="151" t="s">
        <v>227</v>
      </c>
      <c r="E39" s="152" t="s">
        <v>228</v>
      </c>
      <c r="F39" s="152" t="s">
        <v>229</v>
      </c>
      <c r="G39" s="152" t="s">
        <v>230</v>
      </c>
      <c r="H39" s="152" t="s">
        <v>231</v>
      </c>
      <c r="I39" s="152" t="s">
        <v>233</v>
      </c>
      <c r="J39" s="152" t="s">
        <v>234</v>
      </c>
      <c r="K39" s="152" t="s">
        <v>235</v>
      </c>
      <c r="L39" s="152" t="s">
        <v>236</v>
      </c>
      <c r="M39" s="152" t="s">
        <v>237</v>
      </c>
      <c r="N39" s="152" t="s">
        <v>238</v>
      </c>
      <c r="O39" s="152" t="s">
        <v>239</v>
      </c>
      <c r="P39" s="152" t="s">
        <v>240</v>
      </c>
      <c r="Q39" s="152" t="s">
        <v>241</v>
      </c>
      <c r="R39" s="152" t="s">
        <v>242</v>
      </c>
      <c r="S39" s="152" t="s">
        <v>243</v>
      </c>
      <c r="T39" s="152" t="s">
        <v>245</v>
      </c>
      <c r="U39" s="152" t="s">
        <v>246</v>
      </c>
      <c r="V39" s="152" t="s">
        <v>247</v>
      </c>
      <c r="W39" s="15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7" t="s">
        <v>3</v>
      </c>
    </row>
    <row r="40" spans="1:65">
      <c r="A40" s="29"/>
      <c r="B40" s="19"/>
      <c r="C40" s="9"/>
      <c r="D40" s="10" t="s">
        <v>264</v>
      </c>
      <c r="E40" s="11" t="s">
        <v>263</v>
      </c>
      <c r="F40" s="11" t="s">
        <v>263</v>
      </c>
      <c r="G40" s="11" t="s">
        <v>263</v>
      </c>
      <c r="H40" s="11" t="s">
        <v>112</v>
      </c>
      <c r="I40" s="11" t="s">
        <v>112</v>
      </c>
      <c r="J40" s="11" t="s">
        <v>263</v>
      </c>
      <c r="K40" s="11" t="s">
        <v>263</v>
      </c>
      <c r="L40" s="11" t="s">
        <v>264</v>
      </c>
      <c r="M40" s="11" t="s">
        <v>112</v>
      </c>
      <c r="N40" s="11" t="s">
        <v>264</v>
      </c>
      <c r="O40" s="11" t="s">
        <v>263</v>
      </c>
      <c r="P40" s="11" t="s">
        <v>264</v>
      </c>
      <c r="Q40" s="11" t="s">
        <v>263</v>
      </c>
      <c r="R40" s="11" t="s">
        <v>263</v>
      </c>
      <c r="S40" s="11" t="s">
        <v>112</v>
      </c>
      <c r="T40" s="11" t="s">
        <v>263</v>
      </c>
      <c r="U40" s="11" t="s">
        <v>263</v>
      </c>
      <c r="V40" s="11" t="s">
        <v>264</v>
      </c>
      <c r="W40" s="15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7">
        <v>1</v>
      </c>
    </row>
    <row r="41" spans="1:65">
      <c r="A41" s="29"/>
      <c r="B41" s="19"/>
      <c r="C41" s="9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15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7">
        <v>2</v>
      </c>
    </row>
    <row r="42" spans="1:65">
      <c r="A42" s="29"/>
      <c r="B42" s="18">
        <v>1</v>
      </c>
      <c r="C42" s="14">
        <v>1</v>
      </c>
      <c r="D42" s="213">
        <v>40</v>
      </c>
      <c r="E42" s="214">
        <v>29.5</v>
      </c>
      <c r="F42" s="213">
        <v>39</v>
      </c>
      <c r="G42" s="213">
        <v>39.6</v>
      </c>
      <c r="H42" s="213">
        <v>39</v>
      </c>
      <c r="I42" s="214">
        <v>35.338499999999996</v>
      </c>
      <c r="J42" s="213">
        <v>42.8</v>
      </c>
      <c r="K42" s="213">
        <v>41.5</v>
      </c>
      <c r="L42" s="213">
        <v>40.9</v>
      </c>
      <c r="M42" s="213">
        <v>39</v>
      </c>
      <c r="N42" s="213">
        <v>38</v>
      </c>
      <c r="O42" s="213">
        <v>40</v>
      </c>
      <c r="P42" s="213">
        <v>42</v>
      </c>
      <c r="Q42" s="213">
        <v>40.700000000000003</v>
      </c>
      <c r="R42" s="215">
        <v>47.5</v>
      </c>
      <c r="S42" s="213">
        <v>36.479999999999997</v>
      </c>
      <c r="T42" s="213">
        <v>42</v>
      </c>
      <c r="U42" s="213">
        <v>42.2</v>
      </c>
      <c r="V42" s="215">
        <v>37.5</v>
      </c>
      <c r="W42" s="216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7"/>
      <c r="AZ42" s="217"/>
      <c r="BA42" s="217"/>
      <c r="BB42" s="217"/>
      <c r="BC42" s="217"/>
      <c r="BD42" s="217"/>
      <c r="BE42" s="217"/>
      <c r="BF42" s="217"/>
      <c r="BG42" s="217"/>
      <c r="BH42" s="217"/>
      <c r="BI42" s="217"/>
      <c r="BJ42" s="217"/>
      <c r="BK42" s="217"/>
      <c r="BL42" s="217"/>
      <c r="BM42" s="218">
        <v>1</v>
      </c>
    </row>
    <row r="43" spans="1:65">
      <c r="A43" s="29"/>
      <c r="B43" s="19">
        <v>1</v>
      </c>
      <c r="C43" s="9">
        <v>2</v>
      </c>
      <c r="D43" s="219">
        <v>37</v>
      </c>
      <c r="E43" s="220">
        <v>30.2</v>
      </c>
      <c r="F43" s="219">
        <v>39.299999999999997</v>
      </c>
      <c r="G43" s="219">
        <v>38.700000000000003</v>
      </c>
      <c r="H43" s="219">
        <v>40</v>
      </c>
      <c r="I43" s="221">
        <v>37.7395</v>
      </c>
      <c r="J43" s="219">
        <v>41.5</v>
      </c>
      <c r="K43" s="219">
        <v>41.6</v>
      </c>
      <c r="L43" s="219">
        <v>41.3</v>
      </c>
      <c r="M43" s="219">
        <v>40</v>
      </c>
      <c r="N43" s="219">
        <v>37</v>
      </c>
      <c r="O43" s="219">
        <v>43</v>
      </c>
      <c r="P43" s="219">
        <v>43</v>
      </c>
      <c r="Q43" s="219">
        <v>40</v>
      </c>
      <c r="R43" s="219">
        <v>42.1</v>
      </c>
      <c r="S43" s="219">
        <v>36.76276</v>
      </c>
      <c r="T43" s="219">
        <v>41</v>
      </c>
      <c r="U43" s="219">
        <v>43.6</v>
      </c>
      <c r="V43" s="219">
        <v>39.4</v>
      </c>
      <c r="W43" s="216"/>
      <c r="X43" s="217"/>
      <c r="Y43" s="217"/>
      <c r="Z43" s="217"/>
      <c r="AA43" s="217"/>
      <c r="AB43" s="217"/>
      <c r="AC43" s="217"/>
      <c r="AD43" s="217"/>
      <c r="AE43" s="217"/>
      <c r="AF43" s="217"/>
      <c r="AG43" s="217"/>
      <c r="AH43" s="217"/>
      <c r="AI43" s="217"/>
      <c r="AJ43" s="217"/>
      <c r="AK43" s="217"/>
      <c r="AL43" s="217"/>
      <c r="AM43" s="217"/>
      <c r="AN43" s="217"/>
      <c r="AO43" s="217"/>
      <c r="AP43" s="217"/>
      <c r="AQ43" s="217"/>
      <c r="AR43" s="217"/>
      <c r="AS43" s="217"/>
      <c r="AT43" s="217"/>
      <c r="AU43" s="217"/>
      <c r="AV43" s="217"/>
      <c r="AW43" s="217"/>
      <c r="AX43" s="217"/>
      <c r="AY43" s="217"/>
      <c r="AZ43" s="217"/>
      <c r="BA43" s="217"/>
      <c r="BB43" s="217"/>
      <c r="BC43" s="217"/>
      <c r="BD43" s="217"/>
      <c r="BE43" s="217"/>
      <c r="BF43" s="217"/>
      <c r="BG43" s="217"/>
      <c r="BH43" s="217"/>
      <c r="BI43" s="217"/>
      <c r="BJ43" s="217"/>
      <c r="BK43" s="217"/>
      <c r="BL43" s="217"/>
      <c r="BM43" s="218">
        <v>19</v>
      </c>
    </row>
    <row r="44" spans="1:65">
      <c r="A44" s="29"/>
      <c r="B44" s="19">
        <v>1</v>
      </c>
      <c r="C44" s="9">
        <v>3</v>
      </c>
      <c r="D44" s="219">
        <v>41</v>
      </c>
      <c r="E44" s="220">
        <v>32.200000000000003</v>
      </c>
      <c r="F44" s="219">
        <v>40.299999999999997</v>
      </c>
      <c r="G44" s="219">
        <v>40.9</v>
      </c>
      <c r="H44" s="219">
        <v>39</v>
      </c>
      <c r="I44" s="220">
        <v>35.292499999999997</v>
      </c>
      <c r="J44" s="219">
        <v>41.8</v>
      </c>
      <c r="K44" s="219">
        <v>40.6</v>
      </c>
      <c r="L44" s="219">
        <v>41</v>
      </c>
      <c r="M44" s="219">
        <v>42</v>
      </c>
      <c r="N44" s="221">
        <v>34</v>
      </c>
      <c r="O44" s="219">
        <v>42</v>
      </c>
      <c r="P44" s="219">
        <v>42</v>
      </c>
      <c r="Q44" s="219">
        <v>41.2</v>
      </c>
      <c r="R44" s="219">
        <v>42.2</v>
      </c>
      <c r="S44" s="219">
        <v>37.299599999999998</v>
      </c>
      <c r="T44" s="219">
        <v>37</v>
      </c>
      <c r="U44" s="219">
        <v>43.4</v>
      </c>
      <c r="V44" s="219">
        <v>41.2</v>
      </c>
      <c r="W44" s="216"/>
      <c r="X44" s="217"/>
      <c r="Y44" s="217"/>
      <c r="Z44" s="217"/>
      <c r="AA44" s="217"/>
      <c r="AB44" s="217"/>
      <c r="AC44" s="217"/>
      <c r="AD44" s="217"/>
      <c r="AE44" s="217"/>
      <c r="AF44" s="217"/>
      <c r="AG44" s="217"/>
      <c r="AH44" s="217"/>
      <c r="AI44" s="217"/>
      <c r="AJ44" s="217"/>
      <c r="AK44" s="217"/>
      <c r="AL44" s="217"/>
      <c r="AM44" s="217"/>
      <c r="AN44" s="217"/>
      <c r="AO44" s="217"/>
      <c r="AP44" s="217"/>
      <c r="AQ44" s="217"/>
      <c r="AR44" s="217"/>
      <c r="AS44" s="217"/>
      <c r="AT44" s="217"/>
      <c r="AU44" s="217"/>
      <c r="AV44" s="217"/>
      <c r="AW44" s="217"/>
      <c r="AX44" s="217"/>
      <c r="AY44" s="217"/>
      <c r="AZ44" s="217"/>
      <c r="BA44" s="217"/>
      <c r="BB44" s="217"/>
      <c r="BC44" s="217"/>
      <c r="BD44" s="217"/>
      <c r="BE44" s="217"/>
      <c r="BF44" s="217"/>
      <c r="BG44" s="217"/>
      <c r="BH44" s="217"/>
      <c r="BI44" s="217"/>
      <c r="BJ44" s="217"/>
      <c r="BK44" s="217"/>
      <c r="BL44" s="217"/>
      <c r="BM44" s="218">
        <v>16</v>
      </c>
    </row>
    <row r="45" spans="1:65">
      <c r="A45" s="29"/>
      <c r="B45" s="19">
        <v>1</v>
      </c>
      <c r="C45" s="9">
        <v>4</v>
      </c>
      <c r="D45" s="219">
        <v>39</v>
      </c>
      <c r="E45" s="220">
        <v>34.200000000000003</v>
      </c>
      <c r="F45" s="219">
        <v>39</v>
      </c>
      <c r="G45" s="219">
        <v>39</v>
      </c>
      <c r="H45" s="219">
        <v>40</v>
      </c>
      <c r="I45" s="220">
        <v>35.813500000000005</v>
      </c>
      <c r="J45" s="219">
        <v>42.2</v>
      </c>
      <c r="K45" s="219">
        <v>40.5</v>
      </c>
      <c r="L45" s="219">
        <v>42.1</v>
      </c>
      <c r="M45" s="219">
        <v>40</v>
      </c>
      <c r="N45" s="219">
        <v>37</v>
      </c>
      <c r="O45" s="219">
        <v>35</v>
      </c>
      <c r="P45" s="219">
        <v>43</v>
      </c>
      <c r="Q45" s="219">
        <v>39.9</v>
      </c>
      <c r="R45" s="219">
        <v>40.4</v>
      </c>
      <c r="S45" s="219">
        <v>37.356500000000004</v>
      </c>
      <c r="T45" s="219">
        <v>39</v>
      </c>
      <c r="U45" s="219">
        <v>37.5</v>
      </c>
      <c r="V45" s="219">
        <v>41.1</v>
      </c>
      <c r="W45" s="216"/>
      <c r="X45" s="217"/>
      <c r="Y45" s="217"/>
      <c r="Z45" s="217"/>
      <c r="AA45" s="217"/>
      <c r="AB45" s="217"/>
      <c r="AC45" s="217"/>
      <c r="AD45" s="217"/>
      <c r="AE45" s="217"/>
      <c r="AF45" s="217"/>
      <c r="AG45" s="217"/>
      <c r="AH45" s="217"/>
      <c r="AI45" s="217"/>
      <c r="AJ45" s="217"/>
      <c r="AK45" s="217"/>
      <c r="AL45" s="217"/>
      <c r="AM45" s="217"/>
      <c r="AN45" s="217"/>
      <c r="AO45" s="217"/>
      <c r="AP45" s="217"/>
      <c r="AQ45" s="217"/>
      <c r="AR45" s="217"/>
      <c r="AS45" s="217"/>
      <c r="AT45" s="217"/>
      <c r="AU45" s="217"/>
      <c r="AV45" s="217"/>
      <c r="AW45" s="217"/>
      <c r="AX45" s="217"/>
      <c r="AY45" s="217"/>
      <c r="AZ45" s="217"/>
      <c r="BA45" s="217"/>
      <c r="BB45" s="217"/>
      <c r="BC45" s="217"/>
      <c r="BD45" s="217"/>
      <c r="BE45" s="217"/>
      <c r="BF45" s="217"/>
      <c r="BG45" s="217"/>
      <c r="BH45" s="217"/>
      <c r="BI45" s="217"/>
      <c r="BJ45" s="217"/>
      <c r="BK45" s="217"/>
      <c r="BL45" s="217"/>
      <c r="BM45" s="218">
        <v>40.32529029411765</v>
      </c>
    </row>
    <row r="46" spans="1:65">
      <c r="A46" s="29"/>
      <c r="B46" s="19">
        <v>1</v>
      </c>
      <c r="C46" s="9">
        <v>5</v>
      </c>
      <c r="D46" s="219">
        <v>40</v>
      </c>
      <c r="E46" s="220">
        <v>31.899999999999995</v>
      </c>
      <c r="F46" s="219">
        <v>39.4</v>
      </c>
      <c r="G46" s="219">
        <v>40.299999999999997</v>
      </c>
      <c r="H46" s="219">
        <v>39</v>
      </c>
      <c r="I46" s="220">
        <v>35.424500000000002</v>
      </c>
      <c r="J46" s="219">
        <v>42.3</v>
      </c>
      <c r="K46" s="219">
        <v>42.1</v>
      </c>
      <c r="L46" s="219">
        <v>41.8</v>
      </c>
      <c r="M46" s="219">
        <v>40</v>
      </c>
      <c r="N46" s="219">
        <v>38</v>
      </c>
      <c r="O46" s="219">
        <v>39</v>
      </c>
      <c r="P46" s="219">
        <v>39</v>
      </c>
      <c r="Q46" s="219">
        <v>42</v>
      </c>
      <c r="R46" s="219">
        <v>45.1</v>
      </c>
      <c r="S46" s="219">
        <v>37.210749999999997</v>
      </c>
      <c r="T46" s="219">
        <v>43</v>
      </c>
      <c r="U46" s="219">
        <v>39.799999999999997</v>
      </c>
      <c r="V46" s="219">
        <v>40.799999999999997</v>
      </c>
      <c r="W46" s="216"/>
      <c r="X46" s="217"/>
      <c r="Y46" s="217"/>
      <c r="Z46" s="217"/>
      <c r="AA46" s="217"/>
      <c r="AB46" s="217"/>
      <c r="AC46" s="217"/>
      <c r="AD46" s="217"/>
      <c r="AE46" s="217"/>
      <c r="AF46" s="217"/>
      <c r="AG46" s="217"/>
      <c r="AH46" s="217"/>
      <c r="AI46" s="217"/>
      <c r="AJ46" s="217"/>
      <c r="AK46" s="217"/>
      <c r="AL46" s="217"/>
      <c r="AM46" s="217"/>
      <c r="AN46" s="217"/>
      <c r="AO46" s="217"/>
      <c r="AP46" s="217"/>
      <c r="AQ46" s="217"/>
      <c r="AR46" s="217"/>
      <c r="AS46" s="217"/>
      <c r="AT46" s="217"/>
      <c r="AU46" s="217"/>
      <c r="AV46" s="217"/>
      <c r="AW46" s="217"/>
      <c r="AX46" s="217"/>
      <c r="AY46" s="217"/>
      <c r="AZ46" s="217"/>
      <c r="BA46" s="217"/>
      <c r="BB46" s="217"/>
      <c r="BC46" s="217"/>
      <c r="BD46" s="217"/>
      <c r="BE46" s="217"/>
      <c r="BF46" s="217"/>
      <c r="BG46" s="217"/>
      <c r="BH46" s="217"/>
      <c r="BI46" s="217"/>
      <c r="BJ46" s="217"/>
      <c r="BK46" s="217"/>
      <c r="BL46" s="217"/>
      <c r="BM46" s="218">
        <v>13</v>
      </c>
    </row>
    <row r="47" spans="1:65">
      <c r="A47" s="29"/>
      <c r="B47" s="19">
        <v>1</v>
      </c>
      <c r="C47" s="9">
        <v>6</v>
      </c>
      <c r="D47" s="219">
        <v>39</v>
      </c>
      <c r="E47" s="220">
        <v>31.899999999999995</v>
      </c>
      <c r="F47" s="221">
        <v>37.200000000000003</v>
      </c>
      <c r="G47" s="219">
        <v>40.6</v>
      </c>
      <c r="H47" s="219">
        <v>40</v>
      </c>
      <c r="I47" s="220">
        <v>34.993499999999997</v>
      </c>
      <c r="J47" s="219">
        <v>41.9</v>
      </c>
      <c r="K47" s="219">
        <v>41.9</v>
      </c>
      <c r="L47" s="219">
        <v>41.2</v>
      </c>
      <c r="M47" s="219">
        <v>41</v>
      </c>
      <c r="N47" s="219">
        <v>37</v>
      </c>
      <c r="O47" s="219">
        <v>41</v>
      </c>
      <c r="P47" s="219">
        <v>39</v>
      </c>
      <c r="Q47" s="219">
        <v>39.4</v>
      </c>
      <c r="R47" s="219">
        <v>44.8</v>
      </c>
      <c r="S47" s="219">
        <v>37.17</v>
      </c>
      <c r="T47" s="219">
        <v>44</v>
      </c>
      <c r="U47" s="219">
        <v>42.3</v>
      </c>
      <c r="V47" s="219">
        <v>40.4</v>
      </c>
      <c r="W47" s="216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7"/>
      <c r="AI47" s="217"/>
      <c r="AJ47" s="217"/>
      <c r="AK47" s="217"/>
      <c r="AL47" s="217"/>
      <c r="AM47" s="217"/>
      <c r="AN47" s="217"/>
      <c r="AO47" s="217"/>
      <c r="AP47" s="217"/>
      <c r="AQ47" s="217"/>
      <c r="AR47" s="217"/>
      <c r="AS47" s="217"/>
      <c r="AT47" s="217"/>
      <c r="AU47" s="217"/>
      <c r="AV47" s="217"/>
      <c r="AW47" s="217"/>
      <c r="AX47" s="217"/>
      <c r="AY47" s="217"/>
      <c r="AZ47" s="217"/>
      <c r="BA47" s="217"/>
      <c r="BB47" s="217"/>
      <c r="BC47" s="217"/>
      <c r="BD47" s="217"/>
      <c r="BE47" s="217"/>
      <c r="BF47" s="217"/>
      <c r="BG47" s="217"/>
      <c r="BH47" s="217"/>
      <c r="BI47" s="217"/>
      <c r="BJ47" s="217"/>
      <c r="BK47" s="217"/>
      <c r="BL47" s="217"/>
      <c r="BM47" s="222"/>
    </row>
    <row r="48" spans="1:65">
      <c r="A48" s="29"/>
      <c r="B48" s="20" t="s">
        <v>254</v>
      </c>
      <c r="C48" s="12"/>
      <c r="D48" s="223">
        <v>39.333333333333336</v>
      </c>
      <c r="E48" s="223">
        <v>31.650000000000002</v>
      </c>
      <c r="F48" s="223">
        <v>39.033333333333331</v>
      </c>
      <c r="G48" s="223">
        <v>39.85</v>
      </c>
      <c r="H48" s="223">
        <v>39.5</v>
      </c>
      <c r="I48" s="223">
        <v>35.766999999999996</v>
      </c>
      <c r="J48" s="223">
        <v>42.083333333333336</v>
      </c>
      <c r="K48" s="223">
        <v>41.366666666666667</v>
      </c>
      <c r="L48" s="223">
        <v>41.383333333333326</v>
      </c>
      <c r="M48" s="223">
        <v>40.333333333333336</v>
      </c>
      <c r="N48" s="223">
        <v>36.833333333333336</v>
      </c>
      <c r="O48" s="223">
        <v>40</v>
      </c>
      <c r="P48" s="223">
        <v>41.333333333333336</v>
      </c>
      <c r="Q48" s="223">
        <v>40.533333333333339</v>
      </c>
      <c r="R48" s="223">
        <v>43.683333333333337</v>
      </c>
      <c r="S48" s="223">
        <v>37.046601666666668</v>
      </c>
      <c r="T48" s="223">
        <v>41</v>
      </c>
      <c r="U48" s="223">
        <v>41.466666666666669</v>
      </c>
      <c r="V48" s="223">
        <v>40.06666666666667</v>
      </c>
      <c r="W48" s="216"/>
      <c r="X48" s="217"/>
      <c r="Y48" s="217"/>
      <c r="Z48" s="217"/>
      <c r="AA48" s="217"/>
      <c r="AB48" s="217"/>
      <c r="AC48" s="217"/>
      <c r="AD48" s="217"/>
      <c r="AE48" s="217"/>
      <c r="AF48" s="217"/>
      <c r="AG48" s="217"/>
      <c r="AH48" s="217"/>
      <c r="AI48" s="217"/>
      <c r="AJ48" s="217"/>
      <c r="AK48" s="217"/>
      <c r="AL48" s="217"/>
      <c r="AM48" s="217"/>
      <c r="AN48" s="217"/>
      <c r="AO48" s="217"/>
      <c r="AP48" s="217"/>
      <c r="AQ48" s="217"/>
      <c r="AR48" s="217"/>
      <c r="AS48" s="217"/>
      <c r="AT48" s="217"/>
      <c r="AU48" s="217"/>
      <c r="AV48" s="217"/>
      <c r="AW48" s="217"/>
      <c r="AX48" s="217"/>
      <c r="AY48" s="217"/>
      <c r="AZ48" s="217"/>
      <c r="BA48" s="217"/>
      <c r="BB48" s="217"/>
      <c r="BC48" s="217"/>
      <c r="BD48" s="217"/>
      <c r="BE48" s="217"/>
      <c r="BF48" s="217"/>
      <c r="BG48" s="217"/>
      <c r="BH48" s="217"/>
      <c r="BI48" s="217"/>
      <c r="BJ48" s="217"/>
      <c r="BK48" s="217"/>
      <c r="BL48" s="217"/>
      <c r="BM48" s="222"/>
    </row>
    <row r="49" spans="1:65">
      <c r="A49" s="29"/>
      <c r="B49" s="3" t="s">
        <v>255</v>
      </c>
      <c r="C49" s="28"/>
      <c r="D49" s="219">
        <v>39.5</v>
      </c>
      <c r="E49" s="219">
        <v>31.899999999999995</v>
      </c>
      <c r="F49" s="219">
        <v>39.15</v>
      </c>
      <c r="G49" s="219">
        <v>39.950000000000003</v>
      </c>
      <c r="H49" s="219">
        <v>39.5</v>
      </c>
      <c r="I49" s="219">
        <v>35.381500000000003</v>
      </c>
      <c r="J49" s="219">
        <v>42.05</v>
      </c>
      <c r="K49" s="219">
        <v>41.55</v>
      </c>
      <c r="L49" s="219">
        <v>41.25</v>
      </c>
      <c r="M49" s="219">
        <v>40</v>
      </c>
      <c r="N49" s="219">
        <v>37</v>
      </c>
      <c r="O49" s="219">
        <v>40.5</v>
      </c>
      <c r="P49" s="219">
        <v>42</v>
      </c>
      <c r="Q49" s="219">
        <v>40.35</v>
      </c>
      <c r="R49" s="219">
        <v>43.5</v>
      </c>
      <c r="S49" s="219">
        <v>37.190375000000003</v>
      </c>
      <c r="T49" s="219">
        <v>41.5</v>
      </c>
      <c r="U49" s="219">
        <v>42.25</v>
      </c>
      <c r="V49" s="219">
        <v>40.599999999999994</v>
      </c>
      <c r="W49" s="216"/>
      <c r="X49" s="217"/>
      <c r="Y49" s="217"/>
      <c r="Z49" s="217"/>
      <c r="AA49" s="217"/>
      <c r="AB49" s="217"/>
      <c r="AC49" s="217"/>
      <c r="AD49" s="217"/>
      <c r="AE49" s="217"/>
      <c r="AF49" s="217"/>
      <c r="AG49" s="217"/>
      <c r="AH49" s="217"/>
      <c r="AI49" s="217"/>
      <c r="AJ49" s="217"/>
      <c r="AK49" s="217"/>
      <c r="AL49" s="217"/>
      <c r="AM49" s="217"/>
      <c r="AN49" s="217"/>
      <c r="AO49" s="217"/>
      <c r="AP49" s="217"/>
      <c r="AQ49" s="217"/>
      <c r="AR49" s="217"/>
      <c r="AS49" s="217"/>
      <c r="AT49" s="217"/>
      <c r="AU49" s="217"/>
      <c r="AV49" s="217"/>
      <c r="AW49" s="217"/>
      <c r="AX49" s="217"/>
      <c r="AY49" s="217"/>
      <c r="AZ49" s="217"/>
      <c r="BA49" s="217"/>
      <c r="BB49" s="217"/>
      <c r="BC49" s="217"/>
      <c r="BD49" s="217"/>
      <c r="BE49" s="217"/>
      <c r="BF49" s="217"/>
      <c r="BG49" s="217"/>
      <c r="BH49" s="217"/>
      <c r="BI49" s="217"/>
      <c r="BJ49" s="217"/>
      <c r="BK49" s="217"/>
      <c r="BL49" s="217"/>
      <c r="BM49" s="222"/>
    </row>
    <row r="50" spans="1:65">
      <c r="A50" s="29"/>
      <c r="B50" s="3" t="s">
        <v>256</v>
      </c>
      <c r="C50" s="28"/>
      <c r="D50" s="23">
        <v>1.3662601021279464</v>
      </c>
      <c r="E50" s="23">
        <v>1.6525737502453568</v>
      </c>
      <c r="F50" s="23">
        <v>1.017185659880566</v>
      </c>
      <c r="G50" s="23">
        <v>0.89162772500634924</v>
      </c>
      <c r="H50" s="23">
        <v>0.54772255750516607</v>
      </c>
      <c r="I50" s="23">
        <v>1.0017274579445257</v>
      </c>
      <c r="J50" s="23">
        <v>0.45350486950711588</v>
      </c>
      <c r="K50" s="23">
        <v>0.66833125519211389</v>
      </c>
      <c r="L50" s="23">
        <v>0.47081489639418456</v>
      </c>
      <c r="M50" s="23">
        <v>1.0327955589886444</v>
      </c>
      <c r="N50" s="23">
        <v>1.4719601443879744</v>
      </c>
      <c r="O50" s="23">
        <v>2.8284271247461903</v>
      </c>
      <c r="P50" s="23">
        <v>1.8618986725025255</v>
      </c>
      <c r="Q50" s="23">
        <v>0.95847100460403523</v>
      </c>
      <c r="R50" s="23">
        <v>2.5810204700208534</v>
      </c>
      <c r="S50" s="23">
        <v>0.34751129422893234</v>
      </c>
      <c r="T50" s="23">
        <v>2.6076809620810595</v>
      </c>
      <c r="U50" s="23">
        <v>2.367840084690406</v>
      </c>
      <c r="V50" s="23">
        <v>1.4165686240583857</v>
      </c>
      <c r="W50" s="15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5"/>
    </row>
    <row r="51" spans="1:65">
      <c r="A51" s="29"/>
      <c r="B51" s="3" t="s">
        <v>86</v>
      </c>
      <c r="C51" s="28"/>
      <c r="D51" s="13">
        <v>3.473542632528677E-2</v>
      </c>
      <c r="E51" s="13">
        <v>5.2214020544876991E-2</v>
      </c>
      <c r="F51" s="13">
        <v>2.6059410586180172E-2</v>
      </c>
      <c r="G51" s="13">
        <v>2.2374597867160582E-2</v>
      </c>
      <c r="H51" s="13">
        <v>1.386639386089028E-2</v>
      </c>
      <c r="I51" s="13">
        <v>2.8007030445509149E-2</v>
      </c>
      <c r="J51" s="13">
        <v>1.0776353334822556E-2</v>
      </c>
      <c r="K51" s="13">
        <v>1.6156275306819835E-2</v>
      </c>
      <c r="L51" s="13">
        <v>1.1376920573359274E-2</v>
      </c>
      <c r="M51" s="13">
        <v>2.5606501462528374E-2</v>
      </c>
      <c r="N51" s="13">
        <v>3.9962718852162196E-2</v>
      </c>
      <c r="O51" s="13">
        <v>7.0710678118654752E-2</v>
      </c>
      <c r="P51" s="13">
        <v>4.5045935625061095E-2</v>
      </c>
      <c r="Q51" s="13">
        <v>2.3646488600428499E-2</v>
      </c>
      <c r="R51" s="13">
        <v>5.9084787562476607E-2</v>
      </c>
      <c r="S51" s="13">
        <v>9.3803825073005744E-3</v>
      </c>
      <c r="T51" s="13">
        <v>6.3601974684903889E-2</v>
      </c>
      <c r="U51" s="13">
        <v>5.7102252846231653E-2</v>
      </c>
      <c r="V51" s="13">
        <v>3.5355290117929754E-2</v>
      </c>
      <c r="W51" s="15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29"/>
      <c r="B52" s="3" t="s">
        <v>257</v>
      </c>
      <c r="C52" s="28"/>
      <c r="D52" s="13">
        <v>-2.4598879600105761E-2</v>
      </c>
      <c r="E52" s="13">
        <v>-0.21513274252567838</v>
      </c>
      <c r="F52" s="13">
        <v>-3.2038379670952577E-2</v>
      </c>
      <c r="G52" s="13">
        <v>-1.178640725586988E-2</v>
      </c>
      <c r="H52" s="13">
        <v>-2.0465824005191036E-2</v>
      </c>
      <c r="I52" s="13">
        <v>-0.11303800322009294</v>
      </c>
      <c r="J52" s="13">
        <v>4.3596537715988593E-2</v>
      </c>
      <c r="K52" s="13">
        <v>2.5824398657854797E-2</v>
      </c>
      <c r="L52" s="13">
        <v>2.6237704217346058E-2</v>
      </c>
      <c r="M52" s="13">
        <v>1.9945396938303439E-4</v>
      </c>
      <c r="N52" s="13">
        <v>-8.659471352382786E-2</v>
      </c>
      <c r="O52" s="13">
        <v>-8.066657220446638E-3</v>
      </c>
      <c r="P52" s="13">
        <v>2.499778753887183E-2</v>
      </c>
      <c r="Q52" s="13">
        <v>5.1591206832808378E-3</v>
      </c>
      <c r="R52" s="13">
        <v>8.3273871427170576E-2</v>
      </c>
      <c r="S52" s="13">
        <v>-8.1306014254018955E-2</v>
      </c>
      <c r="T52" s="13">
        <v>1.6731676349042157E-2</v>
      </c>
      <c r="U52" s="13">
        <v>2.8304232014803699E-2</v>
      </c>
      <c r="V52" s="13">
        <v>-6.4134349824805925E-3</v>
      </c>
      <c r="W52" s="15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29"/>
      <c r="B53" s="45" t="s">
        <v>258</v>
      </c>
      <c r="C53" s="46"/>
      <c r="D53" s="44">
        <v>0.39</v>
      </c>
      <c r="E53" s="44">
        <v>4.4800000000000004</v>
      </c>
      <c r="F53" s="44">
        <v>0.55000000000000004</v>
      </c>
      <c r="G53" s="44">
        <v>0.12</v>
      </c>
      <c r="H53" s="44">
        <v>0.3</v>
      </c>
      <c r="I53" s="44">
        <v>2.29</v>
      </c>
      <c r="J53" s="44">
        <v>1.07</v>
      </c>
      <c r="K53" s="44">
        <v>0.69</v>
      </c>
      <c r="L53" s="44">
        <v>0.7</v>
      </c>
      <c r="M53" s="44">
        <v>0.14000000000000001</v>
      </c>
      <c r="N53" s="44">
        <v>1.72</v>
      </c>
      <c r="O53" s="44">
        <v>0.04</v>
      </c>
      <c r="P53" s="44">
        <v>0.67</v>
      </c>
      <c r="Q53" s="44">
        <v>0.25</v>
      </c>
      <c r="R53" s="44">
        <v>1.93</v>
      </c>
      <c r="S53" s="44">
        <v>1.61</v>
      </c>
      <c r="T53" s="44">
        <v>0.5</v>
      </c>
      <c r="U53" s="44">
        <v>0.75</v>
      </c>
      <c r="V53" s="44">
        <v>0</v>
      </c>
      <c r="W53" s="15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BM54" s="55"/>
    </row>
    <row r="55" spans="1:65" ht="15">
      <c r="B55" s="8" t="s">
        <v>417</v>
      </c>
      <c r="BM55" s="27" t="s">
        <v>275</v>
      </c>
    </row>
    <row r="56" spans="1:65" ht="15">
      <c r="A56" s="24" t="s">
        <v>49</v>
      </c>
      <c r="B56" s="18" t="s">
        <v>108</v>
      </c>
      <c r="C56" s="15" t="s">
        <v>109</v>
      </c>
      <c r="D56" s="16" t="s">
        <v>224</v>
      </c>
      <c r="E56" s="15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7">
        <v>1</v>
      </c>
    </row>
    <row r="57" spans="1:65">
      <c r="A57" s="29"/>
      <c r="B57" s="19" t="s">
        <v>225</v>
      </c>
      <c r="C57" s="9" t="s">
        <v>225</v>
      </c>
      <c r="D57" s="151" t="s">
        <v>243</v>
      </c>
      <c r="E57" s="15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7" t="s">
        <v>3</v>
      </c>
    </row>
    <row r="58" spans="1:65">
      <c r="A58" s="29"/>
      <c r="B58" s="19"/>
      <c r="C58" s="9"/>
      <c r="D58" s="10" t="s">
        <v>112</v>
      </c>
      <c r="E58" s="15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>
        <v>1</v>
      </c>
    </row>
    <row r="59" spans="1:65">
      <c r="A59" s="29"/>
      <c r="B59" s="19"/>
      <c r="C59" s="9"/>
      <c r="D59" s="25"/>
      <c r="E59" s="15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>
        <v>1</v>
      </c>
    </row>
    <row r="60" spans="1:65">
      <c r="A60" s="29"/>
      <c r="B60" s="18">
        <v>1</v>
      </c>
      <c r="C60" s="14">
        <v>1</v>
      </c>
      <c r="D60" s="213">
        <v>34.86</v>
      </c>
      <c r="E60" s="216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7"/>
      <c r="AE60" s="217"/>
      <c r="AF60" s="217"/>
      <c r="AG60" s="217"/>
      <c r="AH60" s="217"/>
      <c r="AI60" s="217"/>
      <c r="AJ60" s="217"/>
      <c r="AK60" s="217"/>
      <c r="AL60" s="217"/>
      <c r="AM60" s="217"/>
      <c r="AN60" s="217"/>
      <c r="AO60" s="217"/>
      <c r="AP60" s="217"/>
      <c r="AQ60" s="217"/>
      <c r="AR60" s="217"/>
      <c r="AS60" s="217"/>
      <c r="AT60" s="217"/>
      <c r="AU60" s="217"/>
      <c r="AV60" s="217"/>
      <c r="AW60" s="217"/>
      <c r="AX60" s="217"/>
      <c r="AY60" s="217"/>
      <c r="AZ60" s="217"/>
      <c r="BA60" s="217"/>
      <c r="BB60" s="217"/>
      <c r="BC60" s="217"/>
      <c r="BD60" s="217"/>
      <c r="BE60" s="217"/>
      <c r="BF60" s="217"/>
      <c r="BG60" s="217"/>
      <c r="BH60" s="217"/>
      <c r="BI60" s="217"/>
      <c r="BJ60" s="217"/>
      <c r="BK60" s="217"/>
      <c r="BL60" s="217"/>
      <c r="BM60" s="218">
        <v>1</v>
      </c>
    </row>
    <row r="61" spans="1:65">
      <c r="A61" s="29"/>
      <c r="B61" s="19">
        <v>1</v>
      </c>
      <c r="C61" s="9">
        <v>2</v>
      </c>
      <c r="D61" s="219">
        <v>34.496000000000002</v>
      </c>
      <c r="E61" s="216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  <c r="AA61" s="217"/>
      <c r="AB61" s="217"/>
      <c r="AC61" s="217"/>
      <c r="AD61" s="217"/>
      <c r="AE61" s="217"/>
      <c r="AF61" s="217"/>
      <c r="AG61" s="217"/>
      <c r="AH61" s="217"/>
      <c r="AI61" s="217"/>
      <c r="AJ61" s="217"/>
      <c r="AK61" s="217"/>
      <c r="AL61" s="217"/>
      <c r="AM61" s="217"/>
      <c r="AN61" s="217"/>
      <c r="AO61" s="217"/>
      <c r="AP61" s="217"/>
      <c r="AQ61" s="217"/>
      <c r="AR61" s="217"/>
      <c r="AS61" s="217"/>
      <c r="AT61" s="217"/>
      <c r="AU61" s="217"/>
      <c r="AV61" s="217"/>
      <c r="AW61" s="217"/>
      <c r="AX61" s="217"/>
      <c r="AY61" s="217"/>
      <c r="AZ61" s="217"/>
      <c r="BA61" s="217"/>
      <c r="BB61" s="217"/>
      <c r="BC61" s="217"/>
      <c r="BD61" s="217"/>
      <c r="BE61" s="217"/>
      <c r="BF61" s="217"/>
      <c r="BG61" s="217"/>
      <c r="BH61" s="217"/>
      <c r="BI61" s="217"/>
      <c r="BJ61" s="217"/>
      <c r="BK61" s="217"/>
      <c r="BL61" s="217"/>
      <c r="BM61" s="218">
        <v>1</v>
      </c>
    </row>
    <row r="62" spans="1:65">
      <c r="A62" s="29"/>
      <c r="B62" s="19">
        <v>1</v>
      </c>
      <c r="C62" s="9">
        <v>3</v>
      </c>
      <c r="D62" s="219">
        <v>34.82</v>
      </c>
      <c r="E62" s="216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  <c r="AA62" s="217"/>
      <c r="AB62" s="217"/>
      <c r="AC62" s="217"/>
      <c r="AD62" s="217"/>
      <c r="AE62" s="217"/>
      <c r="AF62" s="217"/>
      <c r="AG62" s="217"/>
      <c r="AH62" s="217"/>
      <c r="AI62" s="217"/>
      <c r="AJ62" s="217"/>
      <c r="AK62" s="217"/>
      <c r="AL62" s="217"/>
      <c r="AM62" s="217"/>
      <c r="AN62" s="217"/>
      <c r="AO62" s="217"/>
      <c r="AP62" s="217"/>
      <c r="AQ62" s="217"/>
      <c r="AR62" s="217"/>
      <c r="AS62" s="217"/>
      <c r="AT62" s="217"/>
      <c r="AU62" s="217"/>
      <c r="AV62" s="217"/>
      <c r="AW62" s="217"/>
      <c r="AX62" s="217"/>
      <c r="AY62" s="217"/>
      <c r="AZ62" s="217"/>
      <c r="BA62" s="217"/>
      <c r="BB62" s="217"/>
      <c r="BC62" s="217"/>
      <c r="BD62" s="217"/>
      <c r="BE62" s="217"/>
      <c r="BF62" s="217"/>
      <c r="BG62" s="217"/>
      <c r="BH62" s="217"/>
      <c r="BI62" s="217"/>
      <c r="BJ62" s="217"/>
      <c r="BK62" s="217"/>
      <c r="BL62" s="217"/>
      <c r="BM62" s="218">
        <v>16</v>
      </c>
    </row>
    <row r="63" spans="1:65">
      <c r="A63" s="29"/>
      <c r="B63" s="19">
        <v>1</v>
      </c>
      <c r="C63" s="9">
        <v>4</v>
      </c>
      <c r="D63" s="219">
        <v>35.095999999999997</v>
      </c>
      <c r="E63" s="216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  <c r="AA63" s="217"/>
      <c r="AB63" s="217"/>
      <c r="AC63" s="217"/>
      <c r="AD63" s="217"/>
      <c r="AE63" s="217"/>
      <c r="AF63" s="217"/>
      <c r="AG63" s="217"/>
      <c r="AH63" s="217"/>
      <c r="AI63" s="217"/>
      <c r="AJ63" s="217"/>
      <c r="AK63" s="217"/>
      <c r="AL63" s="217"/>
      <c r="AM63" s="217"/>
      <c r="AN63" s="217"/>
      <c r="AO63" s="217"/>
      <c r="AP63" s="217"/>
      <c r="AQ63" s="217"/>
      <c r="AR63" s="217"/>
      <c r="AS63" s="217"/>
      <c r="AT63" s="217"/>
      <c r="AU63" s="217"/>
      <c r="AV63" s="217"/>
      <c r="AW63" s="217"/>
      <c r="AX63" s="217"/>
      <c r="AY63" s="217"/>
      <c r="AZ63" s="217"/>
      <c r="BA63" s="217"/>
      <c r="BB63" s="217"/>
      <c r="BC63" s="217"/>
      <c r="BD63" s="217"/>
      <c r="BE63" s="217"/>
      <c r="BF63" s="217"/>
      <c r="BG63" s="217"/>
      <c r="BH63" s="217"/>
      <c r="BI63" s="217"/>
      <c r="BJ63" s="217"/>
      <c r="BK63" s="217"/>
      <c r="BL63" s="217"/>
      <c r="BM63" s="218">
        <v>34.923166666666702</v>
      </c>
    </row>
    <row r="64" spans="1:65">
      <c r="A64" s="29"/>
      <c r="B64" s="19">
        <v>1</v>
      </c>
      <c r="C64" s="9">
        <v>5</v>
      </c>
      <c r="D64" s="219">
        <v>35.076999999999998</v>
      </c>
      <c r="E64" s="216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  <c r="AA64" s="217"/>
      <c r="AB64" s="217"/>
      <c r="AC64" s="217"/>
      <c r="AD64" s="217"/>
      <c r="AE64" s="217"/>
      <c r="AF64" s="217"/>
      <c r="AG64" s="217"/>
      <c r="AH64" s="217"/>
      <c r="AI64" s="217"/>
      <c r="AJ64" s="217"/>
      <c r="AK64" s="217"/>
      <c r="AL64" s="217"/>
      <c r="AM64" s="217"/>
      <c r="AN64" s="217"/>
      <c r="AO64" s="217"/>
      <c r="AP64" s="217"/>
      <c r="AQ64" s="217"/>
      <c r="AR64" s="217"/>
      <c r="AS64" s="217"/>
      <c r="AT64" s="217"/>
      <c r="AU64" s="217"/>
      <c r="AV64" s="217"/>
      <c r="AW64" s="217"/>
      <c r="AX64" s="217"/>
      <c r="AY64" s="217"/>
      <c r="AZ64" s="217"/>
      <c r="BA64" s="217"/>
      <c r="BB64" s="217"/>
      <c r="BC64" s="217"/>
      <c r="BD64" s="217"/>
      <c r="BE64" s="217"/>
      <c r="BF64" s="217"/>
      <c r="BG64" s="217"/>
      <c r="BH64" s="217"/>
      <c r="BI64" s="217"/>
      <c r="BJ64" s="217"/>
      <c r="BK64" s="217"/>
      <c r="BL64" s="217"/>
      <c r="BM64" s="218">
        <v>7</v>
      </c>
    </row>
    <row r="65" spans="1:65">
      <c r="A65" s="29"/>
      <c r="B65" s="19">
        <v>1</v>
      </c>
      <c r="C65" s="9">
        <v>6</v>
      </c>
      <c r="D65" s="219">
        <v>35.19</v>
      </c>
      <c r="E65" s="216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  <c r="AS65" s="217"/>
      <c r="AT65" s="217"/>
      <c r="AU65" s="217"/>
      <c r="AV65" s="217"/>
      <c r="AW65" s="217"/>
      <c r="AX65" s="217"/>
      <c r="AY65" s="217"/>
      <c r="AZ65" s="217"/>
      <c r="BA65" s="217"/>
      <c r="BB65" s="217"/>
      <c r="BC65" s="217"/>
      <c r="BD65" s="217"/>
      <c r="BE65" s="217"/>
      <c r="BF65" s="217"/>
      <c r="BG65" s="217"/>
      <c r="BH65" s="217"/>
      <c r="BI65" s="217"/>
      <c r="BJ65" s="217"/>
      <c r="BK65" s="217"/>
      <c r="BL65" s="217"/>
      <c r="BM65" s="222"/>
    </row>
    <row r="66" spans="1:65">
      <c r="A66" s="29"/>
      <c r="B66" s="20" t="s">
        <v>254</v>
      </c>
      <c r="C66" s="12"/>
      <c r="D66" s="223">
        <v>34.923166666666667</v>
      </c>
      <c r="E66" s="216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  <c r="AA66" s="217"/>
      <c r="AB66" s="217"/>
      <c r="AC66" s="217"/>
      <c r="AD66" s="217"/>
      <c r="AE66" s="217"/>
      <c r="AF66" s="217"/>
      <c r="AG66" s="217"/>
      <c r="AH66" s="217"/>
      <c r="AI66" s="217"/>
      <c r="AJ66" s="217"/>
      <c r="AK66" s="217"/>
      <c r="AL66" s="217"/>
      <c r="AM66" s="217"/>
      <c r="AN66" s="217"/>
      <c r="AO66" s="217"/>
      <c r="AP66" s="217"/>
      <c r="AQ66" s="217"/>
      <c r="AR66" s="217"/>
      <c r="AS66" s="217"/>
      <c r="AT66" s="217"/>
      <c r="AU66" s="217"/>
      <c r="AV66" s="217"/>
      <c r="AW66" s="217"/>
      <c r="AX66" s="217"/>
      <c r="AY66" s="217"/>
      <c r="AZ66" s="217"/>
      <c r="BA66" s="217"/>
      <c r="BB66" s="217"/>
      <c r="BC66" s="217"/>
      <c r="BD66" s="217"/>
      <c r="BE66" s="217"/>
      <c r="BF66" s="217"/>
      <c r="BG66" s="217"/>
      <c r="BH66" s="217"/>
      <c r="BI66" s="217"/>
      <c r="BJ66" s="217"/>
      <c r="BK66" s="217"/>
      <c r="BL66" s="217"/>
      <c r="BM66" s="222"/>
    </row>
    <row r="67" spans="1:65">
      <c r="A67" s="29"/>
      <c r="B67" s="3" t="s">
        <v>255</v>
      </c>
      <c r="C67" s="28"/>
      <c r="D67" s="219">
        <v>34.968499999999999</v>
      </c>
      <c r="E67" s="216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  <c r="AA67" s="217"/>
      <c r="AB67" s="217"/>
      <c r="AC67" s="217"/>
      <c r="AD67" s="217"/>
      <c r="AE67" s="217"/>
      <c r="AF67" s="217"/>
      <c r="AG67" s="217"/>
      <c r="AH67" s="217"/>
      <c r="AI67" s="217"/>
      <c r="AJ67" s="217"/>
      <c r="AK67" s="217"/>
      <c r="AL67" s="217"/>
      <c r="AM67" s="217"/>
      <c r="AN67" s="217"/>
      <c r="AO67" s="217"/>
      <c r="AP67" s="217"/>
      <c r="AQ67" s="217"/>
      <c r="AR67" s="217"/>
      <c r="AS67" s="217"/>
      <c r="AT67" s="217"/>
      <c r="AU67" s="217"/>
      <c r="AV67" s="217"/>
      <c r="AW67" s="217"/>
      <c r="AX67" s="217"/>
      <c r="AY67" s="217"/>
      <c r="AZ67" s="217"/>
      <c r="BA67" s="217"/>
      <c r="BB67" s="217"/>
      <c r="BC67" s="217"/>
      <c r="BD67" s="217"/>
      <c r="BE67" s="217"/>
      <c r="BF67" s="217"/>
      <c r="BG67" s="217"/>
      <c r="BH67" s="217"/>
      <c r="BI67" s="217"/>
      <c r="BJ67" s="217"/>
      <c r="BK67" s="217"/>
      <c r="BL67" s="217"/>
      <c r="BM67" s="222"/>
    </row>
    <row r="68" spans="1:65">
      <c r="A68" s="29"/>
      <c r="B68" s="3" t="s">
        <v>256</v>
      </c>
      <c r="C68" s="28"/>
      <c r="D68" s="219">
        <v>0.25370882260312844</v>
      </c>
      <c r="E68" s="216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217"/>
      <c r="AE68" s="217"/>
      <c r="AF68" s="217"/>
      <c r="AG68" s="217"/>
      <c r="AH68" s="217"/>
      <c r="AI68" s="217"/>
      <c r="AJ68" s="217"/>
      <c r="AK68" s="217"/>
      <c r="AL68" s="217"/>
      <c r="AM68" s="217"/>
      <c r="AN68" s="217"/>
      <c r="AO68" s="217"/>
      <c r="AP68" s="217"/>
      <c r="AQ68" s="217"/>
      <c r="AR68" s="217"/>
      <c r="AS68" s="217"/>
      <c r="AT68" s="217"/>
      <c r="AU68" s="217"/>
      <c r="AV68" s="217"/>
      <c r="AW68" s="217"/>
      <c r="AX68" s="217"/>
      <c r="AY68" s="217"/>
      <c r="AZ68" s="217"/>
      <c r="BA68" s="217"/>
      <c r="BB68" s="217"/>
      <c r="BC68" s="217"/>
      <c r="BD68" s="217"/>
      <c r="BE68" s="217"/>
      <c r="BF68" s="217"/>
      <c r="BG68" s="217"/>
      <c r="BH68" s="217"/>
      <c r="BI68" s="217"/>
      <c r="BJ68" s="217"/>
      <c r="BK68" s="217"/>
      <c r="BL68" s="217"/>
      <c r="BM68" s="222"/>
    </row>
    <row r="69" spans="1:65">
      <c r="A69" s="29"/>
      <c r="B69" s="3" t="s">
        <v>86</v>
      </c>
      <c r="C69" s="28"/>
      <c r="D69" s="13">
        <v>7.2647714058899325E-3</v>
      </c>
      <c r="E69" s="15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A70" s="29"/>
      <c r="B70" s="3" t="s">
        <v>257</v>
      </c>
      <c r="C70" s="28"/>
      <c r="D70" s="13">
        <v>-9.9920072216264089E-16</v>
      </c>
      <c r="E70" s="15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29"/>
      <c r="B71" s="45" t="s">
        <v>258</v>
      </c>
      <c r="C71" s="46"/>
      <c r="D71" s="44" t="s">
        <v>259</v>
      </c>
      <c r="E71" s="15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B72" s="30"/>
      <c r="C72" s="20"/>
      <c r="D72" s="20"/>
      <c r="BM72" s="55"/>
    </row>
    <row r="73" spans="1:65" ht="15">
      <c r="B73" s="8" t="s">
        <v>418</v>
      </c>
      <c r="BM73" s="27" t="s">
        <v>66</v>
      </c>
    </row>
    <row r="74" spans="1:65" ht="15">
      <c r="A74" s="24" t="s">
        <v>10</v>
      </c>
      <c r="B74" s="18" t="s">
        <v>108</v>
      </c>
      <c r="C74" s="15" t="s">
        <v>109</v>
      </c>
      <c r="D74" s="16" t="s">
        <v>224</v>
      </c>
      <c r="E74" s="17" t="s">
        <v>224</v>
      </c>
      <c r="F74" s="17" t="s">
        <v>224</v>
      </c>
      <c r="G74" s="17" t="s">
        <v>224</v>
      </c>
      <c r="H74" s="17" t="s">
        <v>224</v>
      </c>
      <c r="I74" s="17" t="s">
        <v>224</v>
      </c>
      <c r="J74" s="17" t="s">
        <v>224</v>
      </c>
      <c r="K74" s="17" t="s">
        <v>224</v>
      </c>
      <c r="L74" s="17" t="s">
        <v>224</v>
      </c>
      <c r="M74" s="17" t="s">
        <v>224</v>
      </c>
      <c r="N74" s="17" t="s">
        <v>224</v>
      </c>
      <c r="O74" s="17" t="s">
        <v>224</v>
      </c>
      <c r="P74" s="17" t="s">
        <v>224</v>
      </c>
      <c r="Q74" s="17" t="s">
        <v>224</v>
      </c>
      <c r="R74" s="17" t="s">
        <v>224</v>
      </c>
      <c r="S74" s="17" t="s">
        <v>224</v>
      </c>
      <c r="T74" s="17" t="s">
        <v>224</v>
      </c>
      <c r="U74" s="17" t="s">
        <v>224</v>
      </c>
      <c r="V74" s="15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7">
        <v>1</v>
      </c>
    </row>
    <row r="75" spans="1:65">
      <c r="A75" s="29"/>
      <c r="B75" s="19" t="s">
        <v>225</v>
      </c>
      <c r="C75" s="9" t="s">
        <v>225</v>
      </c>
      <c r="D75" s="151" t="s">
        <v>227</v>
      </c>
      <c r="E75" s="152" t="s">
        <v>228</v>
      </c>
      <c r="F75" s="152" t="s">
        <v>229</v>
      </c>
      <c r="G75" s="152" t="s">
        <v>230</v>
      </c>
      <c r="H75" s="152" t="s">
        <v>231</v>
      </c>
      <c r="I75" s="152" t="s">
        <v>234</v>
      </c>
      <c r="J75" s="152" t="s">
        <v>235</v>
      </c>
      <c r="K75" s="152" t="s">
        <v>236</v>
      </c>
      <c r="L75" s="152" t="s">
        <v>237</v>
      </c>
      <c r="M75" s="152" t="s">
        <v>238</v>
      </c>
      <c r="N75" s="152" t="s">
        <v>239</v>
      </c>
      <c r="O75" s="152" t="s">
        <v>240</v>
      </c>
      <c r="P75" s="152" t="s">
        <v>241</v>
      </c>
      <c r="Q75" s="152" t="s">
        <v>242</v>
      </c>
      <c r="R75" s="152" t="s">
        <v>243</v>
      </c>
      <c r="S75" s="152" t="s">
        <v>245</v>
      </c>
      <c r="T75" s="152" t="s">
        <v>246</v>
      </c>
      <c r="U75" s="152" t="s">
        <v>247</v>
      </c>
      <c r="V75" s="15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7" t="s">
        <v>3</v>
      </c>
    </row>
    <row r="76" spans="1:65">
      <c r="A76" s="29"/>
      <c r="B76" s="19"/>
      <c r="C76" s="9"/>
      <c r="D76" s="10" t="s">
        <v>112</v>
      </c>
      <c r="E76" s="11" t="s">
        <v>263</v>
      </c>
      <c r="F76" s="11" t="s">
        <v>263</v>
      </c>
      <c r="G76" s="11" t="s">
        <v>263</v>
      </c>
      <c r="H76" s="11" t="s">
        <v>112</v>
      </c>
      <c r="I76" s="11" t="s">
        <v>263</v>
      </c>
      <c r="J76" s="11" t="s">
        <v>263</v>
      </c>
      <c r="K76" s="11" t="s">
        <v>264</v>
      </c>
      <c r="L76" s="11" t="s">
        <v>112</v>
      </c>
      <c r="M76" s="11" t="s">
        <v>112</v>
      </c>
      <c r="N76" s="11" t="s">
        <v>263</v>
      </c>
      <c r="O76" s="11" t="s">
        <v>264</v>
      </c>
      <c r="P76" s="11" t="s">
        <v>263</v>
      </c>
      <c r="Q76" s="11" t="s">
        <v>263</v>
      </c>
      <c r="R76" s="11" t="s">
        <v>112</v>
      </c>
      <c r="S76" s="11" t="s">
        <v>263</v>
      </c>
      <c r="T76" s="11" t="s">
        <v>263</v>
      </c>
      <c r="U76" s="11" t="s">
        <v>264</v>
      </c>
      <c r="V76" s="15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7">
        <v>0</v>
      </c>
    </row>
    <row r="77" spans="1:65">
      <c r="A77" s="29"/>
      <c r="B77" s="19"/>
      <c r="C77" s="9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15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7">
        <v>0</v>
      </c>
    </row>
    <row r="78" spans="1:65">
      <c r="A78" s="29"/>
      <c r="B78" s="18">
        <v>1</v>
      </c>
      <c r="C78" s="14">
        <v>1</v>
      </c>
      <c r="D78" s="224">
        <v>876</v>
      </c>
      <c r="E78" s="225">
        <v>190</v>
      </c>
      <c r="F78" s="224">
        <v>820</v>
      </c>
      <c r="G78" s="224">
        <v>830</v>
      </c>
      <c r="H78" s="224">
        <v>812</v>
      </c>
      <c r="I78" s="224">
        <v>760</v>
      </c>
      <c r="J78" s="224">
        <v>800</v>
      </c>
      <c r="K78" s="224">
        <v>786.7</v>
      </c>
      <c r="L78" s="224">
        <v>805</v>
      </c>
      <c r="M78" s="224">
        <v>810.6</v>
      </c>
      <c r="N78" s="224">
        <v>813</v>
      </c>
      <c r="O78" s="224">
        <v>815</v>
      </c>
      <c r="P78" s="225">
        <v>293</v>
      </c>
      <c r="Q78" s="224">
        <v>870</v>
      </c>
      <c r="R78" s="224">
        <v>833.34100000000001</v>
      </c>
      <c r="S78" s="224">
        <v>762</v>
      </c>
      <c r="T78" s="224">
        <v>820</v>
      </c>
      <c r="U78" s="225">
        <v>367</v>
      </c>
      <c r="V78" s="226"/>
      <c r="W78" s="227"/>
      <c r="X78" s="227"/>
      <c r="Y78" s="227"/>
      <c r="Z78" s="227"/>
      <c r="AA78" s="227"/>
      <c r="AB78" s="227"/>
      <c r="AC78" s="227"/>
      <c r="AD78" s="227"/>
      <c r="AE78" s="227"/>
      <c r="AF78" s="227"/>
      <c r="AG78" s="227"/>
      <c r="AH78" s="227"/>
      <c r="AI78" s="227"/>
      <c r="AJ78" s="227"/>
      <c r="AK78" s="227"/>
      <c r="AL78" s="227"/>
      <c r="AM78" s="227"/>
      <c r="AN78" s="227"/>
      <c r="AO78" s="227"/>
      <c r="AP78" s="227"/>
      <c r="AQ78" s="227"/>
      <c r="AR78" s="227"/>
      <c r="AS78" s="227"/>
      <c r="AT78" s="227"/>
      <c r="AU78" s="227"/>
      <c r="AV78" s="227"/>
      <c r="AW78" s="227"/>
      <c r="AX78" s="227"/>
      <c r="AY78" s="227"/>
      <c r="AZ78" s="227"/>
      <c r="BA78" s="227"/>
      <c r="BB78" s="227"/>
      <c r="BC78" s="227"/>
      <c r="BD78" s="227"/>
      <c r="BE78" s="227"/>
      <c r="BF78" s="227"/>
      <c r="BG78" s="227"/>
      <c r="BH78" s="227"/>
      <c r="BI78" s="227"/>
      <c r="BJ78" s="227"/>
      <c r="BK78" s="227"/>
      <c r="BL78" s="227"/>
      <c r="BM78" s="228">
        <v>1</v>
      </c>
    </row>
    <row r="79" spans="1:65">
      <c r="A79" s="29"/>
      <c r="B79" s="19">
        <v>1</v>
      </c>
      <c r="C79" s="9">
        <v>2</v>
      </c>
      <c r="D79" s="229">
        <v>865</v>
      </c>
      <c r="E79" s="230">
        <v>177</v>
      </c>
      <c r="F79" s="229">
        <v>810</v>
      </c>
      <c r="G79" s="229">
        <v>840</v>
      </c>
      <c r="H79" s="229">
        <v>845</v>
      </c>
      <c r="I79" s="229">
        <v>747</v>
      </c>
      <c r="J79" s="229">
        <v>840</v>
      </c>
      <c r="K79" s="229">
        <v>781.2</v>
      </c>
      <c r="L79" s="229">
        <v>832</v>
      </c>
      <c r="M79" s="229">
        <v>811.7</v>
      </c>
      <c r="N79" s="229">
        <v>798</v>
      </c>
      <c r="O79" s="229">
        <v>840</v>
      </c>
      <c r="P79" s="230">
        <v>416</v>
      </c>
      <c r="Q79" s="229">
        <v>840</v>
      </c>
      <c r="R79" s="229">
        <v>832.03200000000004</v>
      </c>
      <c r="S79" s="229">
        <v>761</v>
      </c>
      <c r="T79" s="229">
        <v>810</v>
      </c>
      <c r="U79" s="230">
        <v>263</v>
      </c>
      <c r="V79" s="226"/>
      <c r="W79" s="227"/>
      <c r="X79" s="227"/>
      <c r="Y79" s="227"/>
      <c r="Z79" s="227"/>
      <c r="AA79" s="227"/>
      <c r="AB79" s="227"/>
      <c r="AC79" s="227"/>
      <c r="AD79" s="227"/>
      <c r="AE79" s="227"/>
      <c r="AF79" s="227"/>
      <c r="AG79" s="227"/>
      <c r="AH79" s="227"/>
      <c r="AI79" s="227"/>
      <c r="AJ79" s="227"/>
      <c r="AK79" s="227"/>
      <c r="AL79" s="227"/>
      <c r="AM79" s="227"/>
      <c r="AN79" s="227"/>
      <c r="AO79" s="227"/>
      <c r="AP79" s="227"/>
      <c r="AQ79" s="227"/>
      <c r="AR79" s="227"/>
      <c r="AS79" s="227"/>
      <c r="AT79" s="227"/>
      <c r="AU79" s="227"/>
      <c r="AV79" s="227"/>
      <c r="AW79" s="227"/>
      <c r="AX79" s="227"/>
      <c r="AY79" s="227"/>
      <c r="AZ79" s="227"/>
      <c r="BA79" s="227"/>
      <c r="BB79" s="227"/>
      <c r="BC79" s="227"/>
      <c r="BD79" s="227"/>
      <c r="BE79" s="227"/>
      <c r="BF79" s="227"/>
      <c r="BG79" s="227"/>
      <c r="BH79" s="227"/>
      <c r="BI79" s="227"/>
      <c r="BJ79" s="227"/>
      <c r="BK79" s="227"/>
      <c r="BL79" s="227"/>
      <c r="BM79" s="228">
        <v>3</v>
      </c>
    </row>
    <row r="80" spans="1:65">
      <c r="A80" s="29"/>
      <c r="B80" s="19">
        <v>1</v>
      </c>
      <c r="C80" s="9">
        <v>3</v>
      </c>
      <c r="D80" s="229">
        <v>839</v>
      </c>
      <c r="E80" s="230">
        <v>223</v>
      </c>
      <c r="F80" s="229">
        <v>830</v>
      </c>
      <c r="G80" s="229">
        <v>830</v>
      </c>
      <c r="H80" s="229">
        <v>808</v>
      </c>
      <c r="I80" s="229">
        <v>764</v>
      </c>
      <c r="J80" s="229">
        <v>830</v>
      </c>
      <c r="K80" s="229">
        <v>774.3</v>
      </c>
      <c r="L80" s="229">
        <v>843</v>
      </c>
      <c r="M80" s="229">
        <v>785.1</v>
      </c>
      <c r="N80" s="229">
        <v>802</v>
      </c>
      <c r="O80" s="229">
        <v>821</v>
      </c>
      <c r="P80" s="230">
        <v>369</v>
      </c>
      <c r="Q80" s="229">
        <v>840</v>
      </c>
      <c r="R80" s="229">
        <v>831.6</v>
      </c>
      <c r="S80" s="229">
        <v>762</v>
      </c>
      <c r="T80" s="229">
        <v>820</v>
      </c>
      <c r="U80" s="230">
        <v>339</v>
      </c>
      <c r="V80" s="226"/>
      <c r="W80" s="227"/>
      <c r="X80" s="227"/>
      <c r="Y80" s="227"/>
      <c r="Z80" s="227"/>
      <c r="AA80" s="227"/>
      <c r="AB80" s="227"/>
      <c r="AC80" s="227"/>
      <c r="AD80" s="227"/>
      <c r="AE80" s="227"/>
      <c r="AF80" s="227"/>
      <c r="AG80" s="227"/>
      <c r="AH80" s="227"/>
      <c r="AI80" s="227"/>
      <c r="AJ80" s="227"/>
      <c r="AK80" s="227"/>
      <c r="AL80" s="227"/>
      <c r="AM80" s="227"/>
      <c r="AN80" s="227"/>
      <c r="AO80" s="227"/>
      <c r="AP80" s="227"/>
      <c r="AQ80" s="227"/>
      <c r="AR80" s="227"/>
      <c r="AS80" s="227"/>
      <c r="AT80" s="227"/>
      <c r="AU80" s="227"/>
      <c r="AV80" s="227"/>
      <c r="AW80" s="227"/>
      <c r="AX80" s="227"/>
      <c r="AY80" s="227"/>
      <c r="AZ80" s="227"/>
      <c r="BA80" s="227"/>
      <c r="BB80" s="227"/>
      <c r="BC80" s="227"/>
      <c r="BD80" s="227"/>
      <c r="BE80" s="227"/>
      <c r="BF80" s="227"/>
      <c r="BG80" s="227"/>
      <c r="BH80" s="227"/>
      <c r="BI80" s="227"/>
      <c r="BJ80" s="227"/>
      <c r="BK80" s="227"/>
      <c r="BL80" s="227"/>
      <c r="BM80" s="228">
        <v>16</v>
      </c>
    </row>
    <row r="81" spans="1:65">
      <c r="A81" s="29"/>
      <c r="B81" s="19">
        <v>1</v>
      </c>
      <c r="C81" s="9">
        <v>4</v>
      </c>
      <c r="D81" s="231">
        <v>914</v>
      </c>
      <c r="E81" s="230">
        <v>127</v>
      </c>
      <c r="F81" s="229">
        <v>820</v>
      </c>
      <c r="G81" s="229">
        <v>820</v>
      </c>
      <c r="H81" s="229">
        <v>840</v>
      </c>
      <c r="I81" s="229">
        <v>760</v>
      </c>
      <c r="J81" s="229">
        <v>790</v>
      </c>
      <c r="K81" s="229">
        <v>784.2</v>
      </c>
      <c r="L81" s="229">
        <v>809</v>
      </c>
      <c r="M81" s="229">
        <v>793.3</v>
      </c>
      <c r="N81" s="229">
        <v>805</v>
      </c>
      <c r="O81" s="229">
        <v>847</v>
      </c>
      <c r="P81" s="230">
        <v>351</v>
      </c>
      <c r="Q81" s="229">
        <v>810</v>
      </c>
      <c r="R81" s="229">
        <v>833.16459999999995</v>
      </c>
      <c r="S81" s="229">
        <v>761</v>
      </c>
      <c r="T81" s="229">
        <v>810</v>
      </c>
      <c r="U81" s="230">
        <v>289</v>
      </c>
      <c r="V81" s="226"/>
      <c r="W81" s="227"/>
      <c r="X81" s="227"/>
      <c r="Y81" s="227"/>
      <c r="Z81" s="227"/>
      <c r="AA81" s="227"/>
      <c r="AB81" s="227"/>
      <c r="AC81" s="227"/>
      <c r="AD81" s="227"/>
      <c r="AE81" s="227"/>
      <c r="AF81" s="227"/>
      <c r="AG81" s="227"/>
      <c r="AH81" s="227"/>
      <c r="AI81" s="227"/>
      <c r="AJ81" s="227"/>
      <c r="AK81" s="227"/>
      <c r="AL81" s="227"/>
      <c r="AM81" s="227"/>
      <c r="AN81" s="227"/>
      <c r="AO81" s="227"/>
      <c r="AP81" s="227"/>
      <c r="AQ81" s="227"/>
      <c r="AR81" s="227"/>
      <c r="AS81" s="227"/>
      <c r="AT81" s="227"/>
      <c r="AU81" s="227"/>
      <c r="AV81" s="227"/>
      <c r="AW81" s="227"/>
      <c r="AX81" s="227"/>
      <c r="AY81" s="227"/>
      <c r="AZ81" s="227"/>
      <c r="BA81" s="227"/>
      <c r="BB81" s="227"/>
      <c r="BC81" s="227"/>
      <c r="BD81" s="227"/>
      <c r="BE81" s="227"/>
      <c r="BF81" s="227"/>
      <c r="BG81" s="227"/>
      <c r="BH81" s="227"/>
      <c r="BI81" s="227"/>
      <c r="BJ81" s="227"/>
      <c r="BK81" s="227"/>
      <c r="BL81" s="227"/>
      <c r="BM81" s="228">
        <v>810.54636675555548</v>
      </c>
    </row>
    <row r="82" spans="1:65">
      <c r="A82" s="29"/>
      <c r="B82" s="19">
        <v>1</v>
      </c>
      <c r="C82" s="9">
        <v>5</v>
      </c>
      <c r="D82" s="229">
        <v>860</v>
      </c>
      <c r="E82" s="230">
        <v>128</v>
      </c>
      <c r="F82" s="229">
        <v>800</v>
      </c>
      <c r="G82" s="229">
        <v>840</v>
      </c>
      <c r="H82" s="229">
        <v>827</v>
      </c>
      <c r="I82" s="229">
        <v>761</v>
      </c>
      <c r="J82" s="229">
        <v>810</v>
      </c>
      <c r="K82" s="229">
        <v>775.9</v>
      </c>
      <c r="L82" s="229">
        <v>820</v>
      </c>
      <c r="M82" s="229">
        <v>791</v>
      </c>
      <c r="N82" s="229">
        <v>796</v>
      </c>
      <c r="O82" s="229">
        <v>808</v>
      </c>
      <c r="P82" s="230">
        <v>343</v>
      </c>
      <c r="Q82" s="229">
        <v>820</v>
      </c>
      <c r="R82" s="229">
        <v>834.69</v>
      </c>
      <c r="S82" s="229">
        <v>761</v>
      </c>
      <c r="T82" s="229">
        <v>800</v>
      </c>
      <c r="U82" s="230">
        <v>441</v>
      </c>
      <c r="V82" s="226"/>
      <c r="W82" s="227"/>
      <c r="X82" s="227"/>
      <c r="Y82" s="227"/>
      <c r="Z82" s="227"/>
      <c r="AA82" s="227"/>
      <c r="AB82" s="227"/>
      <c r="AC82" s="227"/>
      <c r="AD82" s="227"/>
      <c r="AE82" s="227"/>
      <c r="AF82" s="227"/>
      <c r="AG82" s="227"/>
      <c r="AH82" s="227"/>
      <c r="AI82" s="227"/>
      <c r="AJ82" s="227"/>
      <c r="AK82" s="227"/>
      <c r="AL82" s="227"/>
      <c r="AM82" s="227"/>
      <c r="AN82" s="227"/>
      <c r="AO82" s="227"/>
      <c r="AP82" s="227"/>
      <c r="AQ82" s="227"/>
      <c r="AR82" s="227"/>
      <c r="AS82" s="227"/>
      <c r="AT82" s="227"/>
      <c r="AU82" s="227"/>
      <c r="AV82" s="227"/>
      <c r="AW82" s="227"/>
      <c r="AX82" s="227"/>
      <c r="AY82" s="227"/>
      <c r="AZ82" s="227"/>
      <c r="BA82" s="227"/>
      <c r="BB82" s="227"/>
      <c r="BC82" s="227"/>
      <c r="BD82" s="227"/>
      <c r="BE82" s="227"/>
      <c r="BF82" s="227"/>
      <c r="BG82" s="227"/>
      <c r="BH82" s="227"/>
      <c r="BI82" s="227"/>
      <c r="BJ82" s="227"/>
      <c r="BK82" s="227"/>
      <c r="BL82" s="227"/>
      <c r="BM82" s="228">
        <v>14</v>
      </c>
    </row>
    <row r="83" spans="1:65">
      <c r="A83" s="29"/>
      <c r="B83" s="19">
        <v>1</v>
      </c>
      <c r="C83" s="9">
        <v>6</v>
      </c>
      <c r="D83" s="229">
        <v>808</v>
      </c>
      <c r="E83" s="230">
        <v>162</v>
      </c>
      <c r="F83" s="229">
        <v>780</v>
      </c>
      <c r="G83" s="229">
        <v>840</v>
      </c>
      <c r="H83" s="229">
        <v>835</v>
      </c>
      <c r="I83" s="231">
        <v>720</v>
      </c>
      <c r="J83" s="229">
        <v>790</v>
      </c>
      <c r="K83" s="229">
        <v>781.1</v>
      </c>
      <c r="L83" s="229">
        <v>833</v>
      </c>
      <c r="M83" s="229">
        <v>797.2</v>
      </c>
      <c r="N83" s="229">
        <v>799</v>
      </c>
      <c r="O83" s="229">
        <v>811</v>
      </c>
      <c r="P83" s="230">
        <v>261</v>
      </c>
      <c r="Q83" s="229">
        <v>840</v>
      </c>
      <c r="R83" s="229">
        <v>831.04540800000007</v>
      </c>
      <c r="S83" s="229">
        <v>762</v>
      </c>
      <c r="T83" s="229">
        <v>800</v>
      </c>
      <c r="U83" s="230">
        <v>335</v>
      </c>
      <c r="V83" s="226"/>
      <c r="W83" s="227"/>
      <c r="X83" s="227"/>
      <c r="Y83" s="227"/>
      <c r="Z83" s="227"/>
      <c r="AA83" s="227"/>
      <c r="AB83" s="227"/>
      <c r="AC83" s="227"/>
      <c r="AD83" s="227"/>
      <c r="AE83" s="227"/>
      <c r="AF83" s="227"/>
      <c r="AG83" s="227"/>
      <c r="AH83" s="227"/>
      <c r="AI83" s="227"/>
      <c r="AJ83" s="227"/>
      <c r="AK83" s="227"/>
      <c r="AL83" s="227"/>
      <c r="AM83" s="227"/>
      <c r="AN83" s="227"/>
      <c r="AO83" s="227"/>
      <c r="AP83" s="227"/>
      <c r="AQ83" s="227"/>
      <c r="AR83" s="227"/>
      <c r="AS83" s="227"/>
      <c r="AT83" s="227"/>
      <c r="AU83" s="227"/>
      <c r="AV83" s="227"/>
      <c r="AW83" s="227"/>
      <c r="AX83" s="227"/>
      <c r="AY83" s="227"/>
      <c r="AZ83" s="227"/>
      <c r="BA83" s="227"/>
      <c r="BB83" s="227"/>
      <c r="BC83" s="227"/>
      <c r="BD83" s="227"/>
      <c r="BE83" s="227"/>
      <c r="BF83" s="227"/>
      <c r="BG83" s="227"/>
      <c r="BH83" s="227"/>
      <c r="BI83" s="227"/>
      <c r="BJ83" s="227"/>
      <c r="BK83" s="227"/>
      <c r="BL83" s="227"/>
      <c r="BM83" s="232"/>
    </row>
    <row r="84" spans="1:65">
      <c r="A84" s="29"/>
      <c r="B84" s="20" t="s">
        <v>254</v>
      </c>
      <c r="C84" s="12"/>
      <c r="D84" s="233">
        <v>860.33333333333337</v>
      </c>
      <c r="E84" s="233">
        <v>167.83333333333334</v>
      </c>
      <c r="F84" s="233">
        <v>810</v>
      </c>
      <c r="G84" s="233">
        <v>833.33333333333337</v>
      </c>
      <c r="H84" s="233">
        <v>827.83333333333337</v>
      </c>
      <c r="I84" s="233">
        <v>752</v>
      </c>
      <c r="J84" s="233">
        <v>810</v>
      </c>
      <c r="K84" s="233">
        <v>780.56666666666661</v>
      </c>
      <c r="L84" s="233">
        <v>823.66666666666663</v>
      </c>
      <c r="M84" s="233">
        <v>798.15</v>
      </c>
      <c r="N84" s="233">
        <v>802.16666666666663</v>
      </c>
      <c r="O84" s="233">
        <v>823.66666666666663</v>
      </c>
      <c r="P84" s="233">
        <v>338.83333333333331</v>
      </c>
      <c r="Q84" s="233">
        <v>836.66666666666663</v>
      </c>
      <c r="R84" s="233">
        <v>832.64550133333341</v>
      </c>
      <c r="S84" s="233">
        <v>761.5</v>
      </c>
      <c r="T84" s="233">
        <v>810</v>
      </c>
      <c r="U84" s="233">
        <v>339</v>
      </c>
      <c r="V84" s="226"/>
      <c r="W84" s="227"/>
      <c r="X84" s="227"/>
      <c r="Y84" s="227"/>
      <c r="Z84" s="227"/>
      <c r="AA84" s="227"/>
      <c r="AB84" s="227"/>
      <c r="AC84" s="227"/>
      <c r="AD84" s="227"/>
      <c r="AE84" s="227"/>
      <c r="AF84" s="227"/>
      <c r="AG84" s="227"/>
      <c r="AH84" s="227"/>
      <c r="AI84" s="227"/>
      <c r="AJ84" s="227"/>
      <c r="AK84" s="227"/>
      <c r="AL84" s="227"/>
      <c r="AM84" s="227"/>
      <c r="AN84" s="227"/>
      <c r="AO84" s="227"/>
      <c r="AP84" s="227"/>
      <c r="AQ84" s="227"/>
      <c r="AR84" s="227"/>
      <c r="AS84" s="227"/>
      <c r="AT84" s="227"/>
      <c r="AU84" s="227"/>
      <c r="AV84" s="227"/>
      <c r="AW84" s="227"/>
      <c r="AX84" s="227"/>
      <c r="AY84" s="227"/>
      <c r="AZ84" s="227"/>
      <c r="BA84" s="227"/>
      <c r="BB84" s="227"/>
      <c r="BC84" s="227"/>
      <c r="BD84" s="227"/>
      <c r="BE84" s="227"/>
      <c r="BF84" s="227"/>
      <c r="BG84" s="227"/>
      <c r="BH84" s="227"/>
      <c r="BI84" s="227"/>
      <c r="BJ84" s="227"/>
      <c r="BK84" s="227"/>
      <c r="BL84" s="227"/>
      <c r="BM84" s="232"/>
    </row>
    <row r="85" spans="1:65">
      <c r="A85" s="29"/>
      <c r="B85" s="3" t="s">
        <v>255</v>
      </c>
      <c r="C85" s="28"/>
      <c r="D85" s="229">
        <v>862.5</v>
      </c>
      <c r="E85" s="229">
        <v>169.5</v>
      </c>
      <c r="F85" s="229">
        <v>815</v>
      </c>
      <c r="G85" s="229">
        <v>835</v>
      </c>
      <c r="H85" s="229">
        <v>831</v>
      </c>
      <c r="I85" s="229">
        <v>760</v>
      </c>
      <c r="J85" s="229">
        <v>805</v>
      </c>
      <c r="K85" s="229">
        <v>781.15000000000009</v>
      </c>
      <c r="L85" s="229">
        <v>826</v>
      </c>
      <c r="M85" s="229">
        <v>795.25</v>
      </c>
      <c r="N85" s="229">
        <v>800.5</v>
      </c>
      <c r="O85" s="229">
        <v>818</v>
      </c>
      <c r="P85" s="229">
        <v>347</v>
      </c>
      <c r="Q85" s="229">
        <v>840</v>
      </c>
      <c r="R85" s="229">
        <v>832.59829999999999</v>
      </c>
      <c r="S85" s="229">
        <v>761.5</v>
      </c>
      <c r="T85" s="229">
        <v>810</v>
      </c>
      <c r="U85" s="229">
        <v>337</v>
      </c>
      <c r="V85" s="226"/>
      <c r="W85" s="227"/>
      <c r="X85" s="227"/>
      <c r="Y85" s="227"/>
      <c r="Z85" s="227"/>
      <c r="AA85" s="227"/>
      <c r="AB85" s="227"/>
      <c r="AC85" s="227"/>
      <c r="AD85" s="227"/>
      <c r="AE85" s="227"/>
      <c r="AF85" s="227"/>
      <c r="AG85" s="227"/>
      <c r="AH85" s="227"/>
      <c r="AI85" s="227"/>
      <c r="AJ85" s="227"/>
      <c r="AK85" s="227"/>
      <c r="AL85" s="227"/>
      <c r="AM85" s="227"/>
      <c r="AN85" s="227"/>
      <c r="AO85" s="227"/>
      <c r="AP85" s="227"/>
      <c r="AQ85" s="227"/>
      <c r="AR85" s="227"/>
      <c r="AS85" s="227"/>
      <c r="AT85" s="227"/>
      <c r="AU85" s="227"/>
      <c r="AV85" s="227"/>
      <c r="AW85" s="227"/>
      <c r="AX85" s="227"/>
      <c r="AY85" s="227"/>
      <c r="AZ85" s="227"/>
      <c r="BA85" s="227"/>
      <c r="BB85" s="227"/>
      <c r="BC85" s="227"/>
      <c r="BD85" s="227"/>
      <c r="BE85" s="227"/>
      <c r="BF85" s="227"/>
      <c r="BG85" s="227"/>
      <c r="BH85" s="227"/>
      <c r="BI85" s="227"/>
      <c r="BJ85" s="227"/>
      <c r="BK85" s="227"/>
      <c r="BL85" s="227"/>
      <c r="BM85" s="232"/>
    </row>
    <row r="86" spans="1:65">
      <c r="A86" s="29"/>
      <c r="B86" s="3" t="s">
        <v>256</v>
      </c>
      <c r="C86" s="28"/>
      <c r="D86" s="229">
        <v>35.612731805727385</v>
      </c>
      <c r="E86" s="229">
        <v>37.166741405007095</v>
      </c>
      <c r="F86" s="229">
        <v>17.888543819998318</v>
      </c>
      <c r="G86" s="229">
        <v>8.164965809277259</v>
      </c>
      <c r="H86" s="229">
        <v>15.091940453986251</v>
      </c>
      <c r="I86" s="229">
        <v>16.745148551147583</v>
      </c>
      <c r="J86" s="229">
        <v>20.976176963403031</v>
      </c>
      <c r="K86" s="229">
        <v>4.7445407224163452</v>
      </c>
      <c r="L86" s="229">
        <v>14.881756168768074</v>
      </c>
      <c r="M86" s="229">
        <v>10.811614125559622</v>
      </c>
      <c r="N86" s="229">
        <v>6.1779176642835463</v>
      </c>
      <c r="O86" s="229">
        <v>16.120380475245199</v>
      </c>
      <c r="P86" s="229">
        <v>55.115938408655211</v>
      </c>
      <c r="Q86" s="229">
        <v>20.65591117977289</v>
      </c>
      <c r="R86" s="229">
        <v>1.3388735727060423</v>
      </c>
      <c r="S86" s="229">
        <v>0.54772255750516607</v>
      </c>
      <c r="T86" s="229">
        <v>8.9442719099991592</v>
      </c>
      <c r="U86" s="229">
        <v>62.417946137308938</v>
      </c>
      <c r="V86" s="226"/>
      <c r="W86" s="227"/>
      <c r="X86" s="227"/>
      <c r="Y86" s="227"/>
      <c r="Z86" s="227"/>
      <c r="AA86" s="227"/>
      <c r="AB86" s="227"/>
      <c r="AC86" s="227"/>
      <c r="AD86" s="227"/>
      <c r="AE86" s="227"/>
      <c r="AF86" s="227"/>
      <c r="AG86" s="227"/>
      <c r="AH86" s="227"/>
      <c r="AI86" s="227"/>
      <c r="AJ86" s="227"/>
      <c r="AK86" s="227"/>
      <c r="AL86" s="227"/>
      <c r="AM86" s="227"/>
      <c r="AN86" s="227"/>
      <c r="AO86" s="227"/>
      <c r="AP86" s="227"/>
      <c r="AQ86" s="227"/>
      <c r="AR86" s="227"/>
      <c r="AS86" s="227"/>
      <c r="AT86" s="227"/>
      <c r="AU86" s="227"/>
      <c r="AV86" s="227"/>
      <c r="AW86" s="227"/>
      <c r="AX86" s="227"/>
      <c r="AY86" s="227"/>
      <c r="AZ86" s="227"/>
      <c r="BA86" s="227"/>
      <c r="BB86" s="227"/>
      <c r="BC86" s="227"/>
      <c r="BD86" s="227"/>
      <c r="BE86" s="227"/>
      <c r="BF86" s="227"/>
      <c r="BG86" s="227"/>
      <c r="BH86" s="227"/>
      <c r="BI86" s="227"/>
      <c r="BJ86" s="227"/>
      <c r="BK86" s="227"/>
      <c r="BL86" s="227"/>
      <c r="BM86" s="232"/>
    </row>
    <row r="87" spans="1:65">
      <c r="A87" s="29"/>
      <c r="B87" s="3" t="s">
        <v>86</v>
      </c>
      <c r="C87" s="28"/>
      <c r="D87" s="13">
        <v>4.1394109034165884E-2</v>
      </c>
      <c r="E87" s="13">
        <v>0.22145029635555369</v>
      </c>
      <c r="F87" s="13">
        <v>2.2084621999997923E-2</v>
      </c>
      <c r="G87" s="13">
        <v>9.7979589711327097E-3</v>
      </c>
      <c r="H87" s="13">
        <v>1.8230650840329675E-2</v>
      </c>
      <c r="I87" s="13">
        <v>2.2267484775462212E-2</v>
      </c>
      <c r="J87" s="13">
        <v>2.589651476963337E-2</v>
      </c>
      <c r="K87" s="13">
        <v>6.0783286361399992E-3</v>
      </c>
      <c r="L87" s="13">
        <v>1.8067692637112193E-2</v>
      </c>
      <c r="M87" s="13">
        <v>1.354584241754009E-2</v>
      </c>
      <c r="N87" s="13">
        <v>7.7015387462500062E-3</v>
      </c>
      <c r="O87" s="13">
        <v>1.9571485805639659E-2</v>
      </c>
      <c r="P87" s="13">
        <v>0.1626638615110336</v>
      </c>
      <c r="Q87" s="13">
        <v>2.4688340055505447E-2</v>
      </c>
      <c r="R87" s="13">
        <v>1.6079755076585111E-3</v>
      </c>
      <c r="S87" s="13">
        <v>7.1926796783344197E-4</v>
      </c>
      <c r="T87" s="13">
        <v>1.1042310999998962E-2</v>
      </c>
      <c r="U87" s="13">
        <v>0.18412373491831546</v>
      </c>
      <c r="V87" s="15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5"/>
    </row>
    <row r="88" spans="1:65">
      <c r="A88" s="29"/>
      <c r="B88" s="3" t="s">
        <v>257</v>
      </c>
      <c r="C88" s="28"/>
      <c r="D88" s="13">
        <v>6.1423958726833261E-2</v>
      </c>
      <c r="E88" s="13">
        <v>-0.7929380227745213</v>
      </c>
      <c r="F88" s="13">
        <v>-6.740721789211257E-4</v>
      </c>
      <c r="G88" s="13">
        <v>2.8113094466130528E-2</v>
      </c>
      <c r="H88" s="13">
        <v>2.1327548042654243E-2</v>
      </c>
      <c r="I88" s="13">
        <v>-7.2230743553763799E-2</v>
      </c>
      <c r="J88" s="13">
        <v>-6.740721789211257E-4</v>
      </c>
      <c r="K88" s="13">
        <v>-3.698702667546494E-2</v>
      </c>
      <c r="L88" s="13">
        <v>1.6186982570323361E-2</v>
      </c>
      <c r="M88" s="13">
        <v>-1.5293840382229473E-2</v>
      </c>
      <c r="N88" s="13">
        <v>-1.0338335266902754E-2</v>
      </c>
      <c r="O88" s="13">
        <v>1.6186982570323361E-2</v>
      </c>
      <c r="P88" s="13">
        <v>-0.58196921579007133</v>
      </c>
      <c r="Q88" s="13">
        <v>3.2225546843995145E-2</v>
      </c>
      <c r="R88" s="13">
        <v>2.7264491562939197E-2</v>
      </c>
      <c r="S88" s="13">
        <v>-6.0510254276849862E-2</v>
      </c>
      <c r="T88" s="13">
        <v>-6.740721789211257E-4</v>
      </c>
      <c r="U88" s="13">
        <v>-0.58176359317117809</v>
      </c>
      <c r="V88" s="15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29"/>
      <c r="B89" s="45" t="s">
        <v>258</v>
      </c>
      <c r="C89" s="46"/>
      <c r="D89" s="44">
        <v>1.48</v>
      </c>
      <c r="E89" s="44">
        <v>18.84</v>
      </c>
      <c r="F89" s="44">
        <v>0</v>
      </c>
      <c r="G89" s="44">
        <v>0.68</v>
      </c>
      <c r="H89" s="44">
        <v>0.52</v>
      </c>
      <c r="I89" s="44">
        <v>1.7</v>
      </c>
      <c r="J89" s="44">
        <v>0</v>
      </c>
      <c r="K89" s="44">
        <v>0.86</v>
      </c>
      <c r="L89" s="44">
        <v>0.4</v>
      </c>
      <c r="M89" s="44">
        <v>0.35</v>
      </c>
      <c r="N89" s="44">
        <v>0.23</v>
      </c>
      <c r="O89" s="44">
        <v>0.4</v>
      </c>
      <c r="P89" s="44">
        <v>13.82</v>
      </c>
      <c r="Q89" s="44">
        <v>0.78</v>
      </c>
      <c r="R89" s="44">
        <v>0.66</v>
      </c>
      <c r="S89" s="44">
        <v>1.42</v>
      </c>
      <c r="T89" s="44">
        <v>0</v>
      </c>
      <c r="U89" s="44">
        <v>13.82</v>
      </c>
      <c r="V89" s="15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B90" s="3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BM90" s="55"/>
    </row>
    <row r="91" spans="1:65" ht="15">
      <c r="B91" s="8" t="s">
        <v>419</v>
      </c>
      <c r="BM91" s="27" t="s">
        <v>66</v>
      </c>
    </row>
    <row r="92" spans="1:65" ht="15">
      <c r="A92" s="24" t="s">
        <v>13</v>
      </c>
      <c r="B92" s="18" t="s">
        <v>108</v>
      </c>
      <c r="C92" s="15" t="s">
        <v>109</v>
      </c>
      <c r="D92" s="16" t="s">
        <v>224</v>
      </c>
      <c r="E92" s="17" t="s">
        <v>224</v>
      </c>
      <c r="F92" s="17" t="s">
        <v>224</v>
      </c>
      <c r="G92" s="17" t="s">
        <v>224</v>
      </c>
      <c r="H92" s="17" t="s">
        <v>224</v>
      </c>
      <c r="I92" s="17" t="s">
        <v>224</v>
      </c>
      <c r="J92" s="17" t="s">
        <v>224</v>
      </c>
      <c r="K92" s="17" t="s">
        <v>224</v>
      </c>
      <c r="L92" s="17" t="s">
        <v>224</v>
      </c>
      <c r="M92" s="17" t="s">
        <v>224</v>
      </c>
      <c r="N92" s="17" t="s">
        <v>224</v>
      </c>
      <c r="O92" s="17" t="s">
        <v>224</v>
      </c>
      <c r="P92" s="17" t="s">
        <v>224</v>
      </c>
      <c r="Q92" s="17" t="s">
        <v>224</v>
      </c>
      <c r="R92" s="17" t="s">
        <v>224</v>
      </c>
      <c r="S92" s="17" t="s">
        <v>224</v>
      </c>
      <c r="T92" s="17" t="s">
        <v>224</v>
      </c>
      <c r="U92" s="17" t="s">
        <v>224</v>
      </c>
      <c r="V92" s="17" t="s">
        <v>224</v>
      </c>
      <c r="W92" s="15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7">
        <v>1</v>
      </c>
    </row>
    <row r="93" spans="1:65">
      <c r="A93" s="29"/>
      <c r="B93" s="19" t="s">
        <v>225</v>
      </c>
      <c r="C93" s="9" t="s">
        <v>225</v>
      </c>
      <c r="D93" s="151" t="s">
        <v>227</v>
      </c>
      <c r="E93" s="152" t="s">
        <v>228</v>
      </c>
      <c r="F93" s="152" t="s">
        <v>229</v>
      </c>
      <c r="G93" s="152" t="s">
        <v>230</v>
      </c>
      <c r="H93" s="152" t="s">
        <v>231</v>
      </c>
      <c r="I93" s="152" t="s">
        <v>233</v>
      </c>
      <c r="J93" s="152" t="s">
        <v>234</v>
      </c>
      <c r="K93" s="152" t="s">
        <v>235</v>
      </c>
      <c r="L93" s="152" t="s">
        <v>236</v>
      </c>
      <c r="M93" s="152" t="s">
        <v>237</v>
      </c>
      <c r="N93" s="152" t="s">
        <v>238</v>
      </c>
      <c r="O93" s="152" t="s">
        <v>239</v>
      </c>
      <c r="P93" s="152" t="s">
        <v>240</v>
      </c>
      <c r="Q93" s="152" t="s">
        <v>241</v>
      </c>
      <c r="R93" s="152" t="s">
        <v>242</v>
      </c>
      <c r="S93" s="152" t="s">
        <v>243</v>
      </c>
      <c r="T93" s="152" t="s">
        <v>245</v>
      </c>
      <c r="U93" s="152" t="s">
        <v>246</v>
      </c>
      <c r="V93" s="152" t="s">
        <v>247</v>
      </c>
      <c r="W93" s="15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7" t="s">
        <v>3</v>
      </c>
    </row>
    <row r="94" spans="1:65">
      <c r="A94" s="29"/>
      <c r="B94" s="19"/>
      <c r="C94" s="9"/>
      <c r="D94" s="10" t="s">
        <v>264</v>
      </c>
      <c r="E94" s="11" t="s">
        <v>263</v>
      </c>
      <c r="F94" s="11" t="s">
        <v>263</v>
      </c>
      <c r="G94" s="11" t="s">
        <v>263</v>
      </c>
      <c r="H94" s="11" t="s">
        <v>112</v>
      </c>
      <c r="I94" s="11" t="s">
        <v>112</v>
      </c>
      <c r="J94" s="11" t="s">
        <v>263</v>
      </c>
      <c r="K94" s="11" t="s">
        <v>263</v>
      </c>
      <c r="L94" s="11" t="s">
        <v>264</v>
      </c>
      <c r="M94" s="11" t="s">
        <v>264</v>
      </c>
      <c r="N94" s="11" t="s">
        <v>264</v>
      </c>
      <c r="O94" s="11" t="s">
        <v>264</v>
      </c>
      <c r="P94" s="11" t="s">
        <v>264</v>
      </c>
      <c r="Q94" s="11" t="s">
        <v>263</v>
      </c>
      <c r="R94" s="11" t="s">
        <v>263</v>
      </c>
      <c r="S94" s="11" t="s">
        <v>112</v>
      </c>
      <c r="T94" s="11" t="s">
        <v>263</v>
      </c>
      <c r="U94" s="11" t="s">
        <v>263</v>
      </c>
      <c r="V94" s="11" t="s">
        <v>264</v>
      </c>
      <c r="W94" s="15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7">
        <v>2</v>
      </c>
    </row>
    <row r="95" spans="1:65">
      <c r="A95" s="29"/>
      <c r="B95" s="19"/>
      <c r="C95" s="9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15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7">
        <v>3</v>
      </c>
    </row>
    <row r="96" spans="1:65">
      <c r="A96" s="29"/>
      <c r="B96" s="18">
        <v>1</v>
      </c>
      <c r="C96" s="14">
        <v>1</v>
      </c>
      <c r="D96" s="21">
        <v>2.1</v>
      </c>
      <c r="E96" s="147">
        <v>2</v>
      </c>
      <c r="F96" s="21">
        <v>1.95</v>
      </c>
      <c r="G96" s="21">
        <v>2.13</v>
      </c>
      <c r="H96" s="21">
        <v>2.1</v>
      </c>
      <c r="I96" s="21">
        <v>1.7585000000000002</v>
      </c>
      <c r="J96" s="21">
        <v>2.4</v>
      </c>
      <c r="K96" s="21">
        <v>1.9</v>
      </c>
      <c r="L96" s="21">
        <v>2.0499999999999998</v>
      </c>
      <c r="M96" s="21">
        <v>2.16</v>
      </c>
      <c r="N96" s="21">
        <v>1.9699999999999998</v>
      </c>
      <c r="O96" s="21">
        <v>2.0499999999999998</v>
      </c>
      <c r="P96" s="21">
        <v>2.2000000000000002</v>
      </c>
      <c r="Q96" s="21">
        <v>2.1</v>
      </c>
      <c r="R96" s="21">
        <v>2.21</v>
      </c>
      <c r="S96" s="21">
        <v>1.9166666666666667</v>
      </c>
      <c r="T96" s="147">
        <v>2</v>
      </c>
      <c r="U96" s="21">
        <v>2.3199999999999998</v>
      </c>
      <c r="V96" s="147">
        <v>2</v>
      </c>
      <c r="W96" s="15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7">
        <v>1</v>
      </c>
    </row>
    <row r="97" spans="1:65">
      <c r="A97" s="29"/>
      <c r="B97" s="19">
        <v>1</v>
      </c>
      <c r="C97" s="9">
        <v>2</v>
      </c>
      <c r="D97" s="11">
        <v>1.9</v>
      </c>
      <c r="E97" s="148">
        <v>2</v>
      </c>
      <c r="F97" s="11">
        <v>1.9299999999999997</v>
      </c>
      <c r="G97" s="11">
        <v>2.13</v>
      </c>
      <c r="H97" s="11">
        <v>2.2000000000000002</v>
      </c>
      <c r="I97" s="11">
        <v>1.7734999999999999</v>
      </c>
      <c r="J97" s="11">
        <v>2.2000000000000002</v>
      </c>
      <c r="K97" s="11">
        <v>2.06</v>
      </c>
      <c r="L97" s="11">
        <v>2.0499999999999998</v>
      </c>
      <c r="M97" s="11">
        <v>2.15</v>
      </c>
      <c r="N97" s="11">
        <v>1.9699999999999998</v>
      </c>
      <c r="O97" s="11">
        <v>2.04</v>
      </c>
      <c r="P97" s="11">
        <v>2.2000000000000002</v>
      </c>
      <c r="Q97" s="11">
        <v>2.1</v>
      </c>
      <c r="R97" s="11">
        <v>2.0099999999999998</v>
      </c>
      <c r="S97" s="11">
        <v>1.9300333333333297</v>
      </c>
      <c r="T97" s="148">
        <v>2</v>
      </c>
      <c r="U97" s="11">
        <v>2.2200000000000002</v>
      </c>
      <c r="V97" s="148">
        <v>2</v>
      </c>
      <c r="W97" s="15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7">
        <v>21</v>
      </c>
    </row>
    <row r="98" spans="1:65">
      <c r="A98" s="29"/>
      <c r="B98" s="19">
        <v>1</v>
      </c>
      <c r="C98" s="9">
        <v>3</v>
      </c>
      <c r="D98" s="11">
        <v>2</v>
      </c>
      <c r="E98" s="148">
        <v>2</v>
      </c>
      <c r="F98" s="11">
        <v>1.9699999999999998</v>
      </c>
      <c r="G98" s="11">
        <v>2.12</v>
      </c>
      <c r="H98" s="11">
        <v>2.2000000000000002</v>
      </c>
      <c r="I98" s="11">
        <v>1.7965</v>
      </c>
      <c r="J98" s="11">
        <v>2.1</v>
      </c>
      <c r="K98" s="11">
        <v>2.11</v>
      </c>
      <c r="L98" s="11">
        <v>2.04</v>
      </c>
      <c r="M98" s="11">
        <v>2.2799999999999998</v>
      </c>
      <c r="N98" s="11">
        <v>1.95</v>
      </c>
      <c r="O98" s="11">
        <v>2.15</v>
      </c>
      <c r="P98" s="11">
        <v>2.1</v>
      </c>
      <c r="Q98" s="11">
        <v>2.1</v>
      </c>
      <c r="R98" s="11">
        <v>2.19</v>
      </c>
      <c r="S98" s="11">
        <v>1.9136666666666597</v>
      </c>
      <c r="T98" s="148">
        <v>2</v>
      </c>
      <c r="U98" s="11">
        <v>2.41</v>
      </c>
      <c r="V98" s="148">
        <v>2</v>
      </c>
      <c r="W98" s="15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7">
        <v>16</v>
      </c>
    </row>
    <row r="99" spans="1:65">
      <c r="A99" s="29"/>
      <c r="B99" s="19">
        <v>1</v>
      </c>
      <c r="C99" s="9">
        <v>4</v>
      </c>
      <c r="D99" s="11">
        <v>2</v>
      </c>
      <c r="E99" s="148">
        <v>2</v>
      </c>
      <c r="F99" s="11">
        <v>1.9699999999999998</v>
      </c>
      <c r="G99" s="11">
        <v>2.14</v>
      </c>
      <c r="H99" s="11">
        <v>2.2000000000000002</v>
      </c>
      <c r="I99" s="11">
        <v>1.7605</v>
      </c>
      <c r="J99" s="11">
        <v>2.2000000000000002</v>
      </c>
      <c r="K99" s="11">
        <v>1.9400000000000002</v>
      </c>
      <c r="L99" s="11">
        <v>2.0299999999999998</v>
      </c>
      <c r="M99" s="11">
        <v>2.1800000000000002</v>
      </c>
      <c r="N99" s="11">
        <v>1.96</v>
      </c>
      <c r="O99" s="11">
        <v>2.16</v>
      </c>
      <c r="P99" s="11">
        <v>2.2000000000000002</v>
      </c>
      <c r="Q99" s="11">
        <v>2</v>
      </c>
      <c r="R99" s="11">
        <v>2.13</v>
      </c>
      <c r="S99" s="11">
        <v>1.8633333333333333</v>
      </c>
      <c r="T99" s="148">
        <v>2</v>
      </c>
      <c r="U99" s="11">
        <v>1.96</v>
      </c>
      <c r="V99" s="148">
        <v>2</v>
      </c>
      <c r="W99" s="15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7">
        <v>2.0679291666666666</v>
      </c>
    </row>
    <row r="100" spans="1:65">
      <c r="A100" s="29"/>
      <c r="B100" s="19">
        <v>1</v>
      </c>
      <c r="C100" s="9">
        <v>5</v>
      </c>
      <c r="D100" s="11">
        <v>2.1</v>
      </c>
      <c r="E100" s="148">
        <v>2</v>
      </c>
      <c r="F100" s="11">
        <v>1.9800000000000002</v>
      </c>
      <c r="G100" s="11">
        <v>2.09</v>
      </c>
      <c r="H100" s="11">
        <v>2.2000000000000002</v>
      </c>
      <c r="I100" s="11">
        <v>1.7519999999999998</v>
      </c>
      <c r="J100" s="11">
        <v>2.2000000000000002</v>
      </c>
      <c r="K100" s="11">
        <v>2.04</v>
      </c>
      <c r="L100" s="11">
        <v>2.0299999999999998</v>
      </c>
      <c r="M100" s="11">
        <v>2.14</v>
      </c>
      <c r="N100" s="149">
        <v>1.9</v>
      </c>
      <c r="O100" s="11">
        <v>2.11</v>
      </c>
      <c r="P100" s="11">
        <v>2.1</v>
      </c>
      <c r="Q100" s="11">
        <v>2.2000000000000002</v>
      </c>
      <c r="R100" s="11">
        <v>2.19</v>
      </c>
      <c r="S100" s="11">
        <v>1.95</v>
      </c>
      <c r="T100" s="148">
        <v>2</v>
      </c>
      <c r="U100" s="11">
        <v>2.1800000000000002</v>
      </c>
      <c r="V100" s="148">
        <v>2</v>
      </c>
      <c r="W100" s="15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7">
        <v>15</v>
      </c>
    </row>
    <row r="101" spans="1:65">
      <c r="A101" s="29"/>
      <c r="B101" s="19">
        <v>1</v>
      </c>
      <c r="C101" s="9">
        <v>6</v>
      </c>
      <c r="D101" s="11">
        <v>1.9</v>
      </c>
      <c r="E101" s="148">
        <v>2</v>
      </c>
      <c r="F101" s="11">
        <v>1.91</v>
      </c>
      <c r="G101" s="11">
        <v>2.12</v>
      </c>
      <c r="H101" s="11">
        <v>2.1</v>
      </c>
      <c r="I101" s="11">
        <v>1.7544999999999999</v>
      </c>
      <c r="J101" s="11">
        <v>2.2000000000000002</v>
      </c>
      <c r="K101" s="11">
        <v>1.9400000000000002</v>
      </c>
      <c r="L101" s="11">
        <v>2</v>
      </c>
      <c r="M101" s="11">
        <v>2.25</v>
      </c>
      <c r="N101" s="11">
        <v>1.96</v>
      </c>
      <c r="O101" s="11">
        <v>2.08</v>
      </c>
      <c r="P101" s="11">
        <v>2.1</v>
      </c>
      <c r="Q101" s="11">
        <v>2.1</v>
      </c>
      <c r="R101" s="11">
        <v>2.36</v>
      </c>
      <c r="S101" s="11">
        <v>1.95</v>
      </c>
      <c r="T101" s="148">
        <v>2</v>
      </c>
      <c r="U101" s="11">
        <v>2.27</v>
      </c>
      <c r="V101" s="148">
        <v>2</v>
      </c>
      <c r="W101" s="15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5"/>
    </row>
    <row r="102" spans="1:65">
      <c r="A102" s="29"/>
      <c r="B102" s="20" t="s">
        <v>254</v>
      </c>
      <c r="C102" s="12"/>
      <c r="D102" s="22">
        <v>2</v>
      </c>
      <c r="E102" s="22">
        <v>2</v>
      </c>
      <c r="F102" s="22">
        <v>1.9516666666666664</v>
      </c>
      <c r="G102" s="22">
        <v>2.1216666666666666</v>
      </c>
      <c r="H102" s="22">
        <v>2.166666666666667</v>
      </c>
      <c r="I102" s="22">
        <v>1.7659166666666668</v>
      </c>
      <c r="J102" s="22">
        <v>2.2166666666666663</v>
      </c>
      <c r="K102" s="22">
        <v>1.9983333333333333</v>
      </c>
      <c r="L102" s="22">
        <v>2.0333333333333332</v>
      </c>
      <c r="M102" s="22">
        <v>2.1933333333333334</v>
      </c>
      <c r="N102" s="22">
        <v>1.9516666666666669</v>
      </c>
      <c r="O102" s="22">
        <v>2.0983333333333332</v>
      </c>
      <c r="P102" s="22">
        <v>2.15</v>
      </c>
      <c r="Q102" s="22">
        <v>2.1</v>
      </c>
      <c r="R102" s="22">
        <v>2.1816666666666662</v>
      </c>
      <c r="S102" s="22">
        <v>1.9206166666666649</v>
      </c>
      <c r="T102" s="22">
        <v>2</v>
      </c>
      <c r="U102" s="22">
        <v>2.2266666666666666</v>
      </c>
      <c r="V102" s="22">
        <v>2</v>
      </c>
      <c r="W102" s="15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29"/>
      <c r="B103" s="3" t="s">
        <v>255</v>
      </c>
      <c r="C103" s="28"/>
      <c r="D103" s="11">
        <v>2</v>
      </c>
      <c r="E103" s="11">
        <v>2</v>
      </c>
      <c r="F103" s="11">
        <v>1.96</v>
      </c>
      <c r="G103" s="11">
        <v>2.125</v>
      </c>
      <c r="H103" s="11">
        <v>2.2000000000000002</v>
      </c>
      <c r="I103" s="11">
        <v>1.7595000000000001</v>
      </c>
      <c r="J103" s="11">
        <v>2.2000000000000002</v>
      </c>
      <c r="K103" s="11">
        <v>1.9900000000000002</v>
      </c>
      <c r="L103" s="11">
        <v>2.0350000000000001</v>
      </c>
      <c r="M103" s="11">
        <v>2.17</v>
      </c>
      <c r="N103" s="11">
        <v>1.96</v>
      </c>
      <c r="O103" s="11">
        <v>2.0949999999999998</v>
      </c>
      <c r="P103" s="11">
        <v>2.1500000000000004</v>
      </c>
      <c r="Q103" s="11">
        <v>2.1</v>
      </c>
      <c r="R103" s="11">
        <v>2.19</v>
      </c>
      <c r="S103" s="11">
        <v>1.9233499999999983</v>
      </c>
      <c r="T103" s="11">
        <v>2</v>
      </c>
      <c r="U103" s="11">
        <v>2.2450000000000001</v>
      </c>
      <c r="V103" s="11">
        <v>2</v>
      </c>
      <c r="W103" s="15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29"/>
      <c r="B104" s="3" t="s">
        <v>256</v>
      </c>
      <c r="C104" s="28"/>
      <c r="D104" s="23">
        <v>8.9442719099991672E-2</v>
      </c>
      <c r="E104" s="23">
        <v>0</v>
      </c>
      <c r="F104" s="23">
        <v>2.714160398109642E-2</v>
      </c>
      <c r="G104" s="23">
        <v>1.7224014243685137E-2</v>
      </c>
      <c r="H104" s="23">
        <v>5.1639777949432274E-2</v>
      </c>
      <c r="I104" s="23">
        <v>1.6740420146061662E-2</v>
      </c>
      <c r="J104" s="23">
        <v>9.8319208025017424E-2</v>
      </c>
      <c r="K104" s="23">
        <v>8.3046171896521873E-2</v>
      </c>
      <c r="L104" s="23">
        <v>1.8618986725025207E-2</v>
      </c>
      <c r="M104" s="23">
        <v>5.7850381733110939E-2</v>
      </c>
      <c r="N104" s="23">
        <v>2.6394443859772167E-2</v>
      </c>
      <c r="O104" s="23">
        <v>5.0365331992022748E-2</v>
      </c>
      <c r="P104" s="23">
        <v>5.4772255750516655E-2</v>
      </c>
      <c r="Q104" s="23">
        <v>6.3245553203367638E-2</v>
      </c>
      <c r="R104" s="23">
        <v>0.11391517311871441</v>
      </c>
      <c r="S104" s="23">
        <v>3.21269962630946E-2</v>
      </c>
      <c r="T104" s="23">
        <v>0</v>
      </c>
      <c r="U104" s="23">
        <v>0.15331883989473266</v>
      </c>
      <c r="V104" s="23">
        <v>0</v>
      </c>
      <c r="W104" s="205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  <c r="BJ104" s="206"/>
      <c r="BK104" s="206"/>
      <c r="BL104" s="206"/>
      <c r="BM104" s="56"/>
    </row>
    <row r="105" spans="1:65">
      <c r="A105" s="29"/>
      <c r="B105" s="3" t="s">
        <v>86</v>
      </c>
      <c r="C105" s="28"/>
      <c r="D105" s="13">
        <v>4.4721359549995836E-2</v>
      </c>
      <c r="E105" s="13">
        <v>0</v>
      </c>
      <c r="F105" s="13">
        <v>1.390688504582225E-2</v>
      </c>
      <c r="G105" s="13">
        <v>8.1181528249890667E-3</v>
      </c>
      <c r="H105" s="13">
        <v>2.3833743668968739E-2</v>
      </c>
      <c r="I105" s="13">
        <v>9.4797339319871617E-3</v>
      </c>
      <c r="J105" s="13">
        <v>4.4354529936098092E-2</v>
      </c>
      <c r="K105" s="13">
        <v>4.1557717379410448E-2</v>
      </c>
      <c r="L105" s="13">
        <v>9.1568787172255119E-3</v>
      </c>
      <c r="M105" s="13">
        <v>2.6375553981661522E-2</v>
      </c>
      <c r="N105" s="13">
        <v>1.3524053215937915E-2</v>
      </c>
      <c r="O105" s="13">
        <v>2.4002541060535069E-2</v>
      </c>
      <c r="P105" s="13">
        <v>2.547546779093798E-2</v>
      </c>
      <c r="Q105" s="13">
        <v>3.0116930096841733E-2</v>
      </c>
      <c r="R105" s="13">
        <v>5.2214747036843895E-2</v>
      </c>
      <c r="S105" s="13">
        <v>1.6727438025856953E-2</v>
      </c>
      <c r="T105" s="13">
        <v>0</v>
      </c>
      <c r="U105" s="13">
        <v>6.8855766419790118E-2</v>
      </c>
      <c r="V105" s="13">
        <v>0</v>
      </c>
      <c r="W105" s="15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29"/>
      <c r="B106" s="3" t="s">
        <v>257</v>
      </c>
      <c r="C106" s="28"/>
      <c r="D106" s="13">
        <v>-3.2848884653125188E-2</v>
      </c>
      <c r="E106" s="13">
        <v>-3.2848884653125188E-2</v>
      </c>
      <c r="F106" s="13">
        <v>-5.6221703274008106E-2</v>
      </c>
      <c r="G106" s="13">
        <v>2.5986141530476292E-2</v>
      </c>
      <c r="H106" s="13">
        <v>4.774704162578125E-2</v>
      </c>
      <c r="I106" s="13">
        <v>-0.14604586311184897</v>
      </c>
      <c r="J106" s="13">
        <v>7.192581950945276E-2</v>
      </c>
      <c r="K106" s="13">
        <v>-3.3654843915914223E-2</v>
      </c>
      <c r="L106" s="13">
        <v>-1.6729699397344033E-2</v>
      </c>
      <c r="M106" s="13">
        <v>6.064238983040604E-2</v>
      </c>
      <c r="N106" s="13">
        <v>-5.6221703274007884E-2</v>
      </c>
      <c r="O106" s="13">
        <v>1.4702711851429351E-2</v>
      </c>
      <c r="P106" s="13">
        <v>3.9687448997890451E-2</v>
      </c>
      <c r="Q106" s="13">
        <v>1.5508671114218719E-2</v>
      </c>
      <c r="R106" s="13">
        <v>5.5000674990882459E-2</v>
      </c>
      <c r="S106" s="13">
        <v>-7.1236724339769131E-2</v>
      </c>
      <c r="T106" s="13">
        <v>-3.2848884653125188E-2</v>
      </c>
      <c r="U106" s="13">
        <v>7.6761575086187195E-2</v>
      </c>
      <c r="V106" s="13">
        <v>-3.2848884653125188E-2</v>
      </c>
      <c r="W106" s="15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29"/>
      <c r="B107" s="45" t="s">
        <v>258</v>
      </c>
      <c r="C107" s="46"/>
      <c r="D107" s="44">
        <v>0.69</v>
      </c>
      <c r="E107" s="44" t="s">
        <v>259</v>
      </c>
      <c r="F107" s="44">
        <v>1.03</v>
      </c>
      <c r="G107" s="44">
        <v>0.16</v>
      </c>
      <c r="H107" s="44">
        <v>0.47</v>
      </c>
      <c r="I107" s="44">
        <v>2.3199999999999998</v>
      </c>
      <c r="J107" s="44">
        <v>0.82</v>
      </c>
      <c r="K107" s="44">
        <v>0.7</v>
      </c>
      <c r="L107" s="44">
        <v>0.46</v>
      </c>
      <c r="M107" s="44">
        <v>0.66</v>
      </c>
      <c r="N107" s="44">
        <v>1.03</v>
      </c>
      <c r="O107" s="44">
        <v>0.01</v>
      </c>
      <c r="P107" s="44">
        <v>0.35</v>
      </c>
      <c r="Q107" s="44">
        <v>0.01</v>
      </c>
      <c r="R107" s="44">
        <v>0.57999999999999996</v>
      </c>
      <c r="S107" s="44">
        <v>1.25</v>
      </c>
      <c r="T107" s="44" t="s">
        <v>259</v>
      </c>
      <c r="U107" s="44">
        <v>0.89</v>
      </c>
      <c r="V107" s="44" t="s">
        <v>259</v>
      </c>
      <c r="W107" s="15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B108" s="30" t="s">
        <v>266</v>
      </c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BM108" s="55"/>
    </row>
    <row r="109" spans="1:65">
      <c r="BM109" s="55"/>
    </row>
    <row r="110" spans="1:65" ht="15">
      <c r="B110" s="8" t="s">
        <v>420</v>
      </c>
      <c r="BM110" s="27" t="s">
        <v>66</v>
      </c>
    </row>
    <row r="111" spans="1:65" ht="15">
      <c r="A111" s="24" t="s">
        <v>16</v>
      </c>
      <c r="B111" s="18" t="s">
        <v>108</v>
      </c>
      <c r="C111" s="15" t="s">
        <v>109</v>
      </c>
      <c r="D111" s="16" t="s">
        <v>224</v>
      </c>
      <c r="E111" s="17" t="s">
        <v>224</v>
      </c>
      <c r="F111" s="17" t="s">
        <v>224</v>
      </c>
      <c r="G111" s="17" t="s">
        <v>224</v>
      </c>
      <c r="H111" s="17" t="s">
        <v>224</v>
      </c>
      <c r="I111" s="17" t="s">
        <v>224</v>
      </c>
      <c r="J111" s="17" t="s">
        <v>224</v>
      </c>
      <c r="K111" s="17" t="s">
        <v>224</v>
      </c>
      <c r="L111" s="17" t="s">
        <v>224</v>
      </c>
      <c r="M111" s="17" t="s">
        <v>224</v>
      </c>
      <c r="N111" s="17" t="s">
        <v>224</v>
      </c>
      <c r="O111" s="17" t="s">
        <v>224</v>
      </c>
      <c r="P111" s="17" t="s">
        <v>224</v>
      </c>
      <c r="Q111" s="17" t="s">
        <v>224</v>
      </c>
      <c r="R111" s="17" t="s">
        <v>224</v>
      </c>
      <c r="S111" s="17" t="s">
        <v>224</v>
      </c>
      <c r="T111" s="17" t="s">
        <v>224</v>
      </c>
      <c r="U111" s="17" t="s">
        <v>224</v>
      </c>
      <c r="V111" s="17" t="s">
        <v>224</v>
      </c>
      <c r="W111" s="15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7">
        <v>1</v>
      </c>
    </row>
    <row r="112" spans="1:65">
      <c r="A112" s="29"/>
      <c r="B112" s="19" t="s">
        <v>225</v>
      </c>
      <c r="C112" s="9" t="s">
        <v>225</v>
      </c>
      <c r="D112" s="151" t="s">
        <v>227</v>
      </c>
      <c r="E112" s="152" t="s">
        <v>228</v>
      </c>
      <c r="F112" s="152" t="s">
        <v>229</v>
      </c>
      <c r="G112" s="152" t="s">
        <v>230</v>
      </c>
      <c r="H112" s="152" t="s">
        <v>231</v>
      </c>
      <c r="I112" s="152" t="s">
        <v>233</v>
      </c>
      <c r="J112" s="152" t="s">
        <v>234</v>
      </c>
      <c r="K112" s="152" t="s">
        <v>235</v>
      </c>
      <c r="L112" s="152" t="s">
        <v>236</v>
      </c>
      <c r="M112" s="152" t="s">
        <v>237</v>
      </c>
      <c r="N112" s="152" t="s">
        <v>238</v>
      </c>
      <c r="O112" s="152" t="s">
        <v>239</v>
      </c>
      <c r="P112" s="152" t="s">
        <v>240</v>
      </c>
      <c r="Q112" s="152" t="s">
        <v>241</v>
      </c>
      <c r="R112" s="152" t="s">
        <v>242</v>
      </c>
      <c r="S112" s="152" t="s">
        <v>243</v>
      </c>
      <c r="T112" s="152" t="s">
        <v>245</v>
      </c>
      <c r="U112" s="152" t="s">
        <v>246</v>
      </c>
      <c r="V112" s="152" t="s">
        <v>247</v>
      </c>
      <c r="W112" s="15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7" t="s">
        <v>3</v>
      </c>
    </row>
    <row r="113" spans="1:65">
      <c r="A113" s="29"/>
      <c r="B113" s="19"/>
      <c r="C113" s="9"/>
      <c r="D113" s="10" t="s">
        <v>264</v>
      </c>
      <c r="E113" s="11" t="s">
        <v>263</v>
      </c>
      <c r="F113" s="11" t="s">
        <v>263</v>
      </c>
      <c r="G113" s="11" t="s">
        <v>263</v>
      </c>
      <c r="H113" s="11" t="s">
        <v>112</v>
      </c>
      <c r="I113" s="11" t="s">
        <v>112</v>
      </c>
      <c r="J113" s="11" t="s">
        <v>263</v>
      </c>
      <c r="K113" s="11" t="s">
        <v>263</v>
      </c>
      <c r="L113" s="11" t="s">
        <v>264</v>
      </c>
      <c r="M113" s="11" t="s">
        <v>112</v>
      </c>
      <c r="N113" s="11" t="s">
        <v>264</v>
      </c>
      <c r="O113" s="11" t="s">
        <v>264</v>
      </c>
      <c r="P113" s="11" t="s">
        <v>264</v>
      </c>
      <c r="Q113" s="11" t="s">
        <v>263</v>
      </c>
      <c r="R113" s="11" t="s">
        <v>263</v>
      </c>
      <c r="S113" s="11" t="s">
        <v>112</v>
      </c>
      <c r="T113" s="11" t="s">
        <v>263</v>
      </c>
      <c r="U113" s="11" t="s">
        <v>263</v>
      </c>
      <c r="V113" s="11" t="s">
        <v>264</v>
      </c>
      <c r="W113" s="15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7">
        <v>2</v>
      </c>
    </row>
    <row r="114" spans="1:65">
      <c r="A114" s="29"/>
      <c r="B114" s="19"/>
      <c r="C114" s="9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15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>
        <v>3</v>
      </c>
    </row>
    <row r="115" spans="1:65">
      <c r="A115" s="29"/>
      <c r="B115" s="18">
        <v>1</v>
      </c>
      <c r="C115" s="14">
        <v>1</v>
      </c>
      <c r="D115" s="21">
        <v>1.9800000000000002</v>
      </c>
      <c r="E115" s="21">
        <v>1.92</v>
      </c>
      <c r="F115" s="21">
        <v>2.2000000000000002</v>
      </c>
      <c r="G115" s="21">
        <v>2.0299999999999998</v>
      </c>
      <c r="H115" s="21">
        <v>2.16</v>
      </c>
      <c r="I115" s="147">
        <v>1.5169999999999999</v>
      </c>
      <c r="J115" s="21">
        <v>2.38</v>
      </c>
      <c r="K115" s="21">
        <v>2.56</v>
      </c>
      <c r="L115" s="21">
        <v>2.35</v>
      </c>
      <c r="M115" s="147" t="s">
        <v>102</v>
      </c>
      <c r="N115" s="154">
        <v>2.3940000000000001</v>
      </c>
      <c r="O115" s="21">
        <v>2.56</v>
      </c>
      <c r="P115" s="21">
        <v>2.19</v>
      </c>
      <c r="Q115" s="21">
        <v>2.2000000000000002</v>
      </c>
      <c r="R115" s="154">
        <v>3</v>
      </c>
      <c r="S115" s="147" t="s">
        <v>102</v>
      </c>
      <c r="T115" s="21">
        <v>2.2400000000000002</v>
      </c>
      <c r="U115" s="21">
        <v>2.11</v>
      </c>
      <c r="V115" s="21">
        <v>2.09</v>
      </c>
      <c r="W115" s="15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>
        <v>1</v>
      </c>
    </row>
    <row r="116" spans="1:65">
      <c r="A116" s="29"/>
      <c r="B116" s="19">
        <v>1</v>
      </c>
      <c r="C116" s="9">
        <v>2</v>
      </c>
      <c r="D116" s="11">
        <v>1.99</v>
      </c>
      <c r="E116" s="11">
        <v>2.04</v>
      </c>
      <c r="F116" s="149">
        <v>2.38</v>
      </c>
      <c r="G116" s="11">
        <v>2.02</v>
      </c>
      <c r="H116" s="11">
        <v>2.23</v>
      </c>
      <c r="I116" s="148">
        <v>1.278</v>
      </c>
      <c r="J116" s="149">
        <v>2.62</v>
      </c>
      <c r="K116" s="11">
        <v>2.19</v>
      </c>
      <c r="L116" s="11">
        <v>2.52</v>
      </c>
      <c r="M116" s="148" t="s">
        <v>102</v>
      </c>
      <c r="N116" s="11">
        <v>2.0249999999999999</v>
      </c>
      <c r="O116" s="11">
        <v>2.46</v>
      </c>
      <c r="P116" s="11">
        <v>2.56</v>
      </c>
      <c r="Q116" s="11">
        <v>2.2599999999999998</v>
      </c>
      <c r="R116" s="11">
        <v>2.25</v>
      </c>
      <c r="S116" s="148" t="s">
        <v>102</v>
      </c>
      <c r="T116" s="11">
        <v>2.14</v>
      </c>
      <c r="U116" s="11">
        <v>2.06</v>
      </c>
      <c r="V116" s="11">
        <v>1.89</v>
      </c>
      <c r="W116" s="15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7">
        <v>22</v>
      </c>
    </row>
    <row r="117" spans="1:65">
      <c r="A117" s="29"/>
      <c r="B117" s="19">
        <v>1</v>
      </c>
      <c r="C117" s="9">
        <v>3</v>
      </c>
      <c r="D117" s="11">
        <v>1.95</v>
      </c>
      <c r="E117" s="11">
        <v>2.19</v>
      </c>
      <c r="F117" s="11">
        <v>2.12</v>
      </c>
      <c r="G117" s="11">
        <v>2.1800000000000002</v>
      </c>
      <c r="H117" s="11">
        <v>2.15</v>
      </c>
      <c r="I117" s="148">
        <v>1.4810000000000001</v>
      </c>
      <c r="J117" s="11">
        <v>2.36</v>
      </c>
      <c r="K117" s="11">
        <v>2.4500000000000002</v>
      </c>
      <c r="L117" s="11">
        <v>2.08</v>
      </c>
      <c r="M117" s="148" t="s">
        <v>102</v>
      </c>
      <c r="N117" s="11">
        <v>2.1120000000000001</v>
      </c>
      <c r="O117" s="11">
        <v>2.41</v>
      </c>
      <c r="P117" s="11">
        <v>2.19</v>
      </c>
      <c r="Q117" s="11">
        <v>2.46</v>
      </c>
      <c r="R117" s="11">
        <v>2.37</v>
      </c>
      <c r="S117" s="148" t="s">
        <v>102</v>
      </c>
      <c r="T117" s="11">
        <v>2.08</v>
      </c>
      <c r="U117" s="11">
        <v>2.33</v>
      </c>
      <c r="V117" s="149">
        <v>2.38</v>
      </c>
      <c r="W117" s="15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7">
        <v>16</v>
      </c>
    </row>
    <row r="118" spans="1:65">
      <c r="A118" s="29"/>
      <c r="B118" s="19">
        <v>1</v>
      </c>
      <c r="C118" s="9">
        <v>4</v>
      </c>
      <c r="D118" s="11">
        <v>1.96</v>
      </c>
      <c r="E118" s="11">
        <v>2.17</v>
      </c>
      <c r="F118" s="11">
        <v>2.09</v>
      </c>
      <c r="G118" s="11">
        <v>1.96</v>
      </c>
      <c r="H118" s="11">
        <v>2.15</v>
      </c>
      <c r="I118" s="148">
        <v>1.3199999999999998</v>
      </c>
      <c r="J118" s="11">
        <v>2.31</v>
      </c>
      <c r="K118" s="11">
        <v>2.13</v>
      </c>
      <c r="L118" s="11">
        <v>2.36</v>
      </c>
      <c r="M118" s="148" t="s">
        <v>102</v>
      </c>
      <c r="N118" s="11">
        <v>1.9910000000000001</v>
      </c>
      <c r="O118" s="11">
        <v>2.5099999999999998</v>
      </c>
      <c r="P118" s="11">
        <v>2.35</v>
      </c>
      <c r="Q118" s="11">
        <v>2.14</v>
      </c>
      <c r="R118" s="11">
        <v>2.4700000000000002</v>
      </c>
      <c r="S118" s="148" t="s">
        <v>102</v>
      </c>
      <c r="T118" s="11">
        <v>2.19</v>
      </c>
      <c r="U118" s="11">
        <v>1.99</v>
      </c>
      <c r="V118" s="11">
        <v>2.06</v>
      </c>
      <c r="W118" s="15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7">
        <v>2.2044708333333336</v>
      </c>
    </row>
    <row r="119" spans="1:65">
      <c r="A119" s="29"/>
      <c r="B119" s="19">
        <v>1</v>
      </c>
      <c r="C119" s="9">
        <v>5</v>
      </c>
      <c r="D119" s="11">
        <v>2.1</v>
      </c>
      <c r="E119" s="11">
        <v>2.16</v>
      </c>
      <c r="F119" s="11">
        <v>2.0499999999999998</v>
      </c>
      <c r="G119" s="11">
        <v>2.0499999999999998</v>
      </c>
      <c r="H119" s="11">
        <v>2.23</v>
      </c>
      <c r="I119" s="148">
        <v>1.3935</v>
      </c>
      <c r="J119" s="11">
        <v>2.31</v>
      </c>
      <c r="K119" s="11">
        <v>2.38</v>
      </c>
      <c r="L119" s="11">
        <v>2.2000000000000002</v>
      </c>
      <c r="M119" s="148" t="s">
        <v>102</v>
      </c>
      <c r="N119" s="11">
        <v>2.056</v>
      </c>
      <c r="O119" s="11">
        <v>2.6</v>
      </c>
      <c r="P119" s="11">
        <v>2.27</v>
      </c>
      <c r="Q119" s="11">
        <v>2.2799999999999998</v>
      </c>
      <c r="R119" s="11">
        <v>2.33</v>
      </c>
      <c r="S119" s="148" t="s">
        <v>102</v>
      </c>
      <c r="T119" s="11">
        <v>2.46</v>
      </c>
      <c r="U119" s="11">
        <v>1.9400000000000002</v>
      </c>
      <c r="V119" s="11">
        <v>1.9699999999999998</v>
      </c>
      <c r="W119" s="15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7">
        <v>16</v>
      </c>
    </row>
    <row r="120" spans="1:65">
      <c r="A120" s="29"/>
      <c r="B120" s="19">
        <v>1</v>
      </c>
      <c r="C120" s="9">
        <v>6</v>
      </c>
      <c r="D120" s="11">
        <v>1.9400000000000002</v>
      </c>
      <c r="E120" s="11">
        <v>2.09</v>
      </c>
      <c r="F120" s="11">
        <v>2.12</v>
      </c>
      <c r="G120" s="11">
        <v>2.08</v>
      </c>
      <c r="H120" s="11">
        <v>2.09</v>
      </c>
      <c r="I120" s="148">
        <v>1.3240000000000001</v>
      </c>
      <c r="J120" s="11">
        <v>2.2999999999999998</v>
      </c>
      <c r="K120" s="11">
        <v>2.13</v>
      </c>
      <c r="L120" s="11">
        <v>2.34</v>
      </c>
      <c r="M120" s="148" t="s">
        <v>102</v>
      </c>
      <c r="N120" s="11">
        <v>2.0169999999999999</v>
      </c>
      <c r="O120" s="11">
        <v>2.48</v>
      </c>
      <c r="P120" s="11">
        <v>2.5299999999999998</v>
      </c>
      <c r="Q120" s="11">
        <v>2.31</v>
      </c>
      <c r="R120" s="11">
        <v>2.5299999999999998</v>
      </c>
      <c r="S120" s="148" t="s">
        <v>102</v>
      </c>
      <c r="T120" s="11">
        <v>2.46</v>
      </c>
      <c r="U120" s="11">
        <v>2.09</v>
      </c>
      <c r="V120" s="11">
        <v>1.99</v>
      </c>
      <c r="W120" s="15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5"/>
    </row>
    <row r="121" spans="1:65">
      <c r="A121" s="29"/>
      <c r="B121" s="20" t="s">
        <v>254</v>
      </c>
      <c r="C121" s="12"/>
      <c r="D121" s="22">
        <v>1.9866666666666666</v>
      </c>
      <c r="E121" s="22">
        <v>2.0950000000000002</v>
      </c>
      <c r="F121" s="22">
        <v>2.16</v>
      </c>
      <c r="G121" s="22">
        <v>2.0533333333333337</v>
      </c>
      <c r="H121" s="22">
        <v>2.1683333333333334</v>
      </c>
      <c r="I121" s="22">
        <v>1.3855833333333332</v>
      </c>
      <c r="J121" s="22">
        <v>2.3800000000000003</v>
      </c>
      <c r="K121" s="22">
        <v>2.3066666666666666</v>
      </c>
      <c r="L121" s="22">
        <v>2.3083333333333336</v>
      </c>
      <c r="M121" s="22" t="s">
        <v>603</v>
      </c>
      <c r="N121" s="22">
        <v>2.0991666666666666</v>
      </c>
      <c r="O121" s="22">
        <v>2.5033333333333334</v>
      </c>
      <c r="P121" s="22">
        <v>2.3483333333333332</v>
      </c>
      <c r="Q121" s="22">
        <v>2.2749999999999999</v>
      </c>
      <c r="R121" s="22">
        <v>2.4916666666666667</v>
      </c>
      <c r="S121" s="22" t="s">
        <v>603</v>
      </c>
      <c r="T121" s="22">
        <v>2.2616666666666667</v>
      </c>
      <c r="U121" s="22">
        <v>2.0866666666666664</v>
      </c>
      <c r="V121" s="22">
        <v>2.0633333333333335</v>
      </c>
      <c r="W121" s="15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5"/>
    </row>
    <row r="122" spans="1:65">
      <c r="A122" s="29"/>
      <c r="B122" s="3" t="s">
        <v>255</v>
      </c>
      <c r="C122" s="28"/>
      <c r="D122" s="11">
        <v>1.9700000000000002</v>
      </c>
      <c r="E122" s="11">
        <v>2.125</v>
      </c>
      <c r="F122" s="11">
        <v>2.12</v>
      </c>
      <c r="G122" s="11">
        <v>2.04</v>
      </c>
      <c r="H122" s="11">
        <v>2.1550000000000002</v>
      </c>
      <c r="I122" s="11">
        <v>1.3587500000000001</v>
      </c>
      <c r="J122" s="11">
        <v>2.335</v>
      </c>
      <c r="K122" s="11">
        <v>2.2850000000000001</v>
      </c>
      <c r="L122" s="11">
        <v>2.3449999999999998</v>
      </c>
      <c r="M122" s="11" t="s">
        <v>603</v>
      </c>
      <c r="N122" s="11">
        <v>2.0404999999999998</v>
      </c>
      <c r="O122" s="11">
        <v>2.4950000000000001</v>
      </c>
      <c r="P122" s="11">
        <v>2.31</v>
      </c>
      <c r="Q122" s="11">
        <v>2.2699999999999996</v>
      </c>
      <c r="R122" s="11">
        <v>2.42</v>
      </c>
      <c r="S122" s="11" t="s">
        <v>603</v>
      </c>
      <c r="T122" s="11">
        <v>2.2149999999999999</v>
      </c>
      <c r="U122" s="11">
        <v>2.0750000000000002</v>
      </c>
      <c r="V122" s="11">
        <v>2.0249999999999999</v>
      </c>
      <c r="W122" s="15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5"/>
    </row>
    <row r="123" spans="1:65">
      <c r="A123" s="29"/>
      <c r="B123" s="3" t="s">
        <v>256</v>
      </c>
      <c r="C123" s="28"/>
      <c r="D123" s="23">
        <v>5.8537737116040524E-2</v>
      </c>
      <c r="E123" s="23">
        <v>0.10251829105091444</v>
      </c>
      <c r="F123" s="23">
        <v>0.118490505948789</v>
      </c>
      <c r="G123" s="23">
        <v>7.366591251499352E-2</v>
      </c>
      <c r="H123" s="23">
        <v>5.3820689949745822E-2</v>
      </c>
      <c r="I123" s="23">
        <v>9.6026255090296359E-2</v>
      </c>
      <c r="J123" s="23">
        <v>0.12181953866272854</v>
      </c>
      <c r="K123" s="23">
        <v>0.18228183306810006</v>
      </c>
      <c r="L123" s="23">
        <v>0.15105186747162927</v>
      </c>
      <c r="M123" s="23" t="s">
        <v>603</v>
      </c>
      <c r="N123" s="23">
        <v>0.15027097745961021</v>
      </c>
      <c r="O123" s="23">
        <v>6.8896056974740341E-2</v>
      </c>
      <c r="P123" s="23">
        <v>0.16375795146088834</v>
      </c>
      <c r="Q123" s="23">
        <v>0.10913294644606636</v>
      </c>
      <c r="R123" s="23">
        <v>0.26821011663743533</v>
      </c>
      <c r="S123" s="23" t="s">
        <v>603</v>
      </c>
      <c r="T123" s="23">
        <v>0.16253204812179858</v>
      </c>
      <c r="U123" s="23">
        <v>0.13515423288475525</v>
      </c>
      <c r="V123" s="23">
        <v>0.17037214169771614</v>
      </c>
      <c r="W123" s="205"/>
      <c r="X123" s="206"/>
      <c r="Y123" s="206"/>
      <c r="Z123" s="206"/>
      <c r="AA123" s="206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  <c r="BJ123" s="206"/>
      <c r="BK123" s="206"/>
      <c r="BL123" s="206"/>
      <c r="BM123" s="56"/>
    </row>
    <row r="124" spans="1:65">
      <c r="A124" s="29"/>
      <c r="B124" s="3" t="s">
        <v>86</v>
      </c>
      <c r="C124" s="28"/>
      <c r="D124" s="13">
        <v>2.9465303917470063E-2</v>
      </c>
      <c r="E124" s="13">
        <v>4.8934745131701395E-2</v>
      </c>
      <c r="F124" s="13">
        <v>5.4856715717031941E-2</v>
      </c>
      <c r="G124" s="13">
        <v>3.5876256094964372E-2</v>
      </c>
      <c r="H124" s="13">
        <v>2.4821225188199455E-2</v>
      </c>
      <c r="I124" s="13">
        <v>6.9303846820446047E-2</v>
      </c>
      <c r="J124" s="13">
        <v>5.1184680110390138E-2</v>
      </c>
      <c r="K124" s="13">
        <v>7.9023916069985572E-2</v>
      </c>
      <c r="L124" s="13">
        <v>6.5437632117673325E-2</v>
      </c>
      <c r="M124" s="13" t="s">
        <v>603</v>
      </c>
      <c r="N124" s="13">
        <v>7.15860154630934E-2</v>
      </c>
      <c r="O124" s="13">
        <v>2.7521727153691215E-2</v>
      </c>
      <c r="P124" s="13">
        <v>6.9733691182777155E-2</v>
      </c>
      <c r="Q124" s="13">
        <v>4.7970525910358844E-2</v>
      </c>
      <c r="R124" s="13">
        <v>0.10764285617555933</v>
      </c>
      <c r="S124" s="13" t="s">
        <v>603</v>
      </c>
      <c r="T124" s="13">
        <v>7.1863838521060541E-2</v>
      </c>
      <c r="U124" s="13">
        <v>6.4770399146048846E-2</v>
      </c>
      <c r="V124" s="13">
        <v>8.2571312616017509E-2</v>
      </c>
      <c r="W124" s="15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29"/>
      <c r="B125" s="3" t="s">
        <v>257</v>
      </c>
      <c r="C125" s="28"/>
      <c r="D125" s="13">
        <v>-9.8801110621785759E-2</v>
      </c>
      <c r="E125" s="13">
        <v>-4.9658553734550859E-2</v>
      </c>
      <c r="F125" s="13">
        <v>-2.0173019602209963E-2</v>
      </c>
      <c r="G125" s="13">
        <v>-6.8559537152718009E-2</v>
      </c>
      <c r="H125" s="13">
        <v>-1.6392822918576577E-2</v>
      </c>
      <c r="I125" s="13">
        <v>-0.37146669741226657</v>
      </c>
      <c r="J125" s="13">
        <v>7.9624172845713215E-2</v>
      </c>
      <c r="K125" s="13">
        <v>4.6358442029738711E-2</v>
      </c>
      <c r="L125" s="13">
        <v>4.7114481366465455E-2</v>
      </c>
      <c r="M125" s="13" t="s">
        <v>603</v>
      </c>
      <c r="N125" s="13">
        <v>-4.7768455392734221E-2</v>
      </c>
      <c r="O125" s="13">
        <v>0.13557108376348803</v>
      </c>
      <c r="P125" s="13">
        <v>6.525942544790575E-2</v>
      </c>
      <c r="Q125" s="13">
        <v>3.1993694631931469E-2</v>
      </c>
      <c r="R125" s="13">
        <v>0.13027880840640127</v>
      </c>
      <c r="S125" s="13" t="s">
        <v>603</v>
      </c>
      <c r="T125" s="13">
        <v>2.5945379938118185E-2</v>
      </c>
      <c r="U125" s="13">
        <v>-5.3438750418184466E-2</v>
      </c>
      <c r="V125" s="13">
        <v>-6.402330113235799E-2</v>
      </c>
      <c r="W125" s="15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29"/>
      <c r="B126" s="45" t="s">
        <v>258</v>
      </c>
      <c r="C126" s="46"/>
      <c r="D126" s="44">
        <v>1.1100000000000001</v>
      </c>
      <c r="E126" s="44">
        <v>0.67</v>
      </c>
      <c r="F126" s="44">
        <v>0.41</v>
      </c>
      <c r="G126" s="44">
        <v>0.84</v>
      </c>
      <c r="H126" s="44">
        <v>0.38</v>
      </c>
      <c r="I126" s="44">
        <v>3.54</v>
      </c>
      <c r="J126" s="44">
        <v>0.48</v>
      </c>
      <c r="K126" s="44">
        <v>0.18</v>
      </c>
      <c r="L126" s="44">
        <v>0.19</v>
      </c>
      <c r="M126" s="44">
        <v>0.96</v>
      </c>
      <c r="N126" s="44">
        <v>0.66</v>
      </c>
      <c r="O126" s="44">
        <v>0.98</v>
      </c>
      <c r="P126" s="44">
        <v>0.35</v>
      </c>
      <c r="Q126" s="44">
        <v>0.05</v>
      </c>
      <c r="R126" s="44">
        <v>0.93</v>
      </c>
      <c r="S126" s="44">
        <v>0.96</v>
      </c>
      <c r="T126" s="44">
        <v>0</v>
      </c>
      <c r="U126" s="44">
        <v>0.71</v>
      </c>
      <c r="V126" s="44">
        <v>0.8</v>
      </c>
      <c r="W126" s="15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B127" s="3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BM127" s="55"/>
    </row>
    <row r="128" spans="1:65" ht="15">
      <c r="B128" s="8" t="s">
        <v>421</v>
      </c>
      <c r="BM128" s="27" t="s">
        <v>66</v>
      </c>
    </row>
    <row r="129" spans="1:65" ht="15">
      <c r="A129" s="24" t="s">
        <v>50</v>
      </c>
      <c r="B129" s="18" t="s">
        <v>108</v>
      </c>
      <c r="C129" s="15" t="s">
        <v>109</v>
      </c>
      <c r="D129" s="16" t="s">
        <v>224</v>
      </c>
      <c r="E129" s="17" t="s">
        <v>224</v>
      </c>
      <c r="F129" s="17" t="s">
        <v>224</v>
      </c>
      <c r="G129" s="17" t="s">
        <v>224</v>
      </c>
      <c r="H129" s="17" t="s">
        <v>224</v>
      </c>
      <c r="I129" s="17" t="s">
        <v>224</v>
      </c>
      <c r="J129" s="17" t="s">
        <v>224</v>
      </c>
      <c r="K129" s="17" t="s">
        <v>224</v>
      </c>
      <c r="L129" s="17" t="s">
        <v>224</v>
      </c>
      <c r="M129" s="17" t="s">
        <v>224</v>
      </c>
      <c r="N129" s="17" t="s">
        <v>224</v>
      </c>
      <c r="O129" s="17" t="s">
        <v>224</v>
      </c>
      <c r="P129" s="17" t="s">
        <v>224</v>
      </c>
      <c r="Q129" s="17" t="s">
        <v>224</v>
      </c>
      <c r="R129" s="17" t="s">
        <v>224</v>
      </c>
      <c r="S129" s="17" t="s">
        <v>224</v>
      </c>
      <c r="T129" s="17" t="s">
        <v>224</v>
      </c>
      <c r="U129" s="17" t="s">
        <v>224</v>
      </c>
      <c r="V129" s="17" t="s">
        <v>224</v>
      </c>
      <c r="W129" s="15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7">
        <v>1</v>
      </c>
    </row>
    <row r="130" spans="1:65">
      <c r="A130" s="29"/>
      <c r="B130" s="19" t="s">
        <v>225</v>
      </c>
      <c r="C130" s="9" t="s">
        <v>225</v>
      </c>
      <c r="D130" s="151" t="s">
        <v>227</v>
      </c>
      <c r="E130" s="152" t="s">
        <v>228</v>
      </c>
      <c r="F130" s="152" t="s">
        <v>229</v>
      </c>
      <c r="G130" s="152" t="s">
        <v>230</v>
      </c>
      <c r="H130" s="152" t="s">
        <v>231</v>
      </c>
      <c r="I130" s="152" t="s">
        <v>233</v>
      </c>
      <c r="J130" s="152" t="s">
        <v>234</v>
      </c>
      <c r="K130" s="152" t="s">
        <v>235</v>
      </c>
      <c r="L130" s="152" t="s">
        <v>236</v>
      </c>
      <c r="M130" s="152" t="s">
        <v>237</v>
      </c>
      <c r="N130" s="152" t="s">
        <v>238</v>
      </c>
      <c r="O130" s="152" t="s">
        <v>239</v>
      </c>
      <c r="P130" s="152" t="s">
        <v>240</v>
      </c>
      <c r="Q130" s="152" t="s">
        <v>241</v>
      </c>
      <c r="R130" s="152" t="s">
        <v>242</v>
      </c>
      <c r="S130" s="152" t="s">
        <v>243</v>
      </c>
      <c r="T130" s="152" t="s">
        <v>245</v>
      </c>
      <c r="U130" s="152" t="s">
        <v>246</v>
      </c>
      <c r="V130" s="152" t="s">
        <v>247</v>
      </c>
      <c r="W130" s="15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7" t="s">
        <v>1</v>
      </c>
    </row>
    <row r="131" spans="1:65">
      <c r="A131" s="29"/>
      <c r="B131" s="19"/>
      <c r="C131" s="9"/>
      <c r="D131" s="10" t="s">
        <v>112</v>
      </c>
      <c r="E131" s="11" t="s">
        <v>263</v>
      </c>
      <c r="F131" s="11" t="s">
        <v>263</v>
      </c>
      <c r="G131" s="11" t="s">
        <v>263</v>
      </c>
      <c r="H131" s="11" t="s">
        <v>112</v>
      </c>
      <c r="I131" s="11" t="s">
        <v>112</v>
      </c>
      <c r="J131" s="11" t="s">
        <v>263</v>
      </c>
      <c r="K131" s="11" t="s">
        <v>263</v>
      </c>
      <c r="L131" s="11" t="s">
        <v>112</v>
      </c>
      <c r="M131" s="11" t="s">
        <v>112</v>
      </c>
      <c r="N131" s="11" t="s">
        <v>112</v>
      </c>
      <c r="O131" s="11" t="s">
        <v>264</v>
      </c>
      <c r="P131" s="11" t="s">
        <v>112</v>
      </c>
      <c r="Q131" s="11" t="s">
        <v>263</v>
      </c>
      <c r="R131" s="11" t="s">
        <v>263</v>
      </c>
      <c r="S131" s="11" t="s">
        <v>112</v>
      </c>
      <c r="T131" s="11" t="s">
        <v>263</v>
      </c>
      <c r="U131" s="11" t="s">
        <v>263</v>
      </c>
      <c r="V131" s="11" t="s">
        <v>264</v>
      </c>
      <c r="W131" s="15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>
        <v>2</v>
      </c>
    </row>
    <row r="132" spans="1:65">
      <c r="A132" s="29"/>
      <c r="B132" s="19"/>
      <c r="C132" s="9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15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7">
        <v>3</v>
      </c>
    </row>
    <row r="133" spans="1:65">
      <c r="A133" s="29"/>
      <c r="B133" s="18">
        <v>1</v>
      </c>
      <c r="C133" s="14">
        <v>1</v>
      </c>
      <c r="D133" s="21">
        <v>1.86</v>
      </c>
      <c r="E133" s="147">
        <v>1.68</v>
      </c>
      <c r="F133" s="21">
        <v>1.9299999999999997</v>
      </c>
      <c r="G133" s="21">
        <v>1.9</v>
      </c>
      <c r="H133" s="21">
        <v>1.986</v>
      </c>
      <c r="I133" s="147">
        <v>2.0866791500000001</v>
      </c>
      <c r="J133" s="21">
        <v>1.94</v>
      </c>
      <c r="K133" s="21">
        <v>1.94</v>
      </c>
      <c r="L133" s="21">
        <v>1.8913</v>
      </c>
      <c r="M133" s="21">
        <v>1.9121999999999999</v>
      </c>
      <c r="N133" s="21">
        <v>1.91</v>
      </c>
      <c r="O133" s="147">
        <v>1.73</v>
      </c>
      <c r="P133" s="21">
        <v>1.9</v>
      </c>
      <c r="Q133" s="21">
        <v>1.95</v>
      </c>
      <c r="R133" s="21">
        <v>2.0699999999999998</v>
      </c>
      <c r="S133" s="21">
        <v>1.9900000000000002</v>
      </c>
      <c r="T133" s="147">
        <v>1.78</v>
      </c>
      <c r="U133" s="21">
        <v>1.9799999999999998</v>
      </c>
      <c r="V133" s="21">
        <v>1.9313</v>
      </c>
      <c r="W133" s="15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7">
        <v>1</v>
      </c>
    </row>
    <row r="134" spans="1:65">
      <c r="A134" s="29"/>
      <c r="B134" s="19">
        <v>1</v>
      </c>
      <c r="C134" s="9">
        <v>2</v>
      </c>
      <c r="D134" s="11">
        <v>1.8500000000000003</v>
      </c>
      <c r="E134" s="148">
        <v>1.7000000000000002</v>
      </c>
      <c r="F134" s="11">
        <v>1.9299999999999997</v>
      </c>
      <c r="G134" s="11">
        <v>1.94</v>
      </c>
      <c r="H134" s="11">
        <v>2</v>
      </c>
      <c r="I134" s="148">
        <v>2.2115386500000001</v>
      </c>
      <c r="J134" s="11">
        <v>1.8900000000000001</v>
      </c>
      <c r="K134" s="11">
        <v>1.94</v>
      </c>
      <c r="L134" s="11">
        <v>1.9161000000000001</v>
      </c>
      <c r="M134" s="11">
        <v>1.9789000000000001</v>
      </c>
      <c r="N134" s="11">
        <v>1.9799999999999998</v>
      </c>
      <c r="O134" s="148">
        <v>1.68</v>
      </c>
      <c r="P134" s="11">
        <v>1.8900000000000001</v>
      </c>
      <c r="Q134" s="11">
        <v>1.9299999999999997</v>
      </c>
      <c r="R134" s="11">
        <v>1.9799999999999998</v>
      </c>
      <c r="S134" s="11">
        <v>2.0008466666666598</v>
      </c>
      <c r="T134" s="148">
        <v>1.77</v>
      </c>
      <c r="U134" s="11">
        <v>1.97</v>
      </c>
      <c r="V134" s="11">
        <v>1.9612999999999998</v>
      </c>
      <c r="W134" s="15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7" t="e">
        <v>#N/A</v>
      </c>
    </row>
    <row r="135" spans="1:65">
      <c r="A135" s="29"/>
      <c r="B135" s="19">
        <v>1</v>
      </c>
      <c r="C135" s="9">
        <v>3</v>
      </c>
      <c r="D135" s="11">
        <v>1.8399999999999999</v>
      </c>
      <c r="E135" s="148">
        <v>1.8399999999999999</v>
      </c>
      <c r="F135" s="11">
        <v>1.95</v>
      </c>
      <c r="G135" s="11">
        <v>1.96</v>
      </c>
      <c r="H135" s="11">
        <v>1.9630000000000001</v>
      </c>
      <c r="I135" s="148">
        <v>2.3243222499999998</v>
      </c>
      <c r="J135" s="11">
        <v>1.86</v>
      </c>
      <c r="K135" s="11">
        <v>1.9799999999999998</v>
      </c>
      <c r="L135" s="11">
        <v>1.8450000000000002</v>
      </c>
      <c r="M135" s="11">
        <v>2.0009999999999999</v>
      </c>
      <c r="N135" s="11">
        <v>1.87</v>
      </c>
      <c r="O135" s="148">
        <v>1.6099999999999999</v>
      </c>
      <c r="P135" s="11">
        <v>1.8900000000000001</v>
      </c>
      <c r="Q135" s="11">
        <v>1.91</v>
      </c>
      <c r="R135" s="11">
        <v>1.9799999999999998</v>
      </c>
      <c r="S135" s="11">
        <v>2</v>
      </c>
      <c r="T135" s="148">
        <v>1.77</v>
      </c>
      <c r="U135" s="11">
        <v>1.9799999999999998</v>
      </c>
      <c r="V135" s="11">
        <v>1.9040999999999999</v>
      </c>
      <c r="W135" s="15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7">
        <v>16</v>
      </c>
    </row>
    <row r="136" spans="1:65">
      <c r="A136" s="29"/>
      <c r="B136" s="19">
        <v>1</v>
      </c>
      <c r="C136" s="9">
        <v>4</v>
      </c>
      <c r="D136" s="149">
        <v>1.9900000000000002</v>
      </c>
      <c r="E136" s="148">
        <v>1.83</v>
      </c>
      <c r="F136" s="11">
        <v>1.9299999999999997</v>
      </c>
      <c r="G136" s="11">
        <v>1.91</v>
      </c>
      <c r="H136" s="11">
        <v>2.0070000000000001</v>
      </c>
      <c r="I136" s="148">
        <v>2.5693375999999999</v>
      </c>
      <c r="J136" s="11">
        <v>1.87</v>
      </c>
      <c r="K136" s="11">
        <v>1.9</v>
      </c>
      <c r="L136" s="11">
        <v>1.883</v>
      </c>
      <c r="M136" s="11">
        <v>1.9304000000000001</v>
      </c>
      <c r="N136" s="11">
        <v>1.9</v>
      </c>
      <c r="O136" s="148">
        <v>1.66</v>
      </c>
      <c r="P136" s="11">
        <v>1.96</v>
      </c>
      <c r="Q136" s="11">
        <v>1.9</v>
      </c>
      <c r="R136" s="11">
        <v>1.9</v>
      </c>
      <c r="S136" s="11">
        <v>2.0062030000000002</v>
      </c>
      <c r="T136" s="148">
        <v>1.78</v>
      </c>
      <c r="U136" s="11">
        <v>1.97</v>
      </c>
      <c r="V136" s="11">
        <v>1.9623000000000002</v>
      </c>
      <c r="W136" s="15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7">
        <v>1.9274383296296294</v>
      </c>
    </row>
    <row r="137" spans="1:65">
      <c r="A137" s="29"/>
      <c r="B137" s="19">
        <v>1</v>
      </c>
      <c r="C137" s="9">
        <v>5</v>
      </c>
      <c r="D137" s="11">
        <v>1.8500000000000003</v>
      </c>
      <c r="E137" s="148">
        <v>1.7500000000000002</v>
      </c>
      <c r="F137" s="11">
        <v>1.8799999999999997</v>
      </c>
      <c r="G137" s="11">
        <v>1.95</v>
      </c>
      <c r="H137" s="11">
        <v>1.865</v>
      </c>
      <c r="I137" s="148">
        <v>2.3891971500000002</v>
      </c>
      <c r="J137" s="11">
        <v>1.79</v>
      </c>
      <c r="K137" s="11">
        <v>1.95</v>
      </c>
      <c r="L137" s="11">
        <v>1.8884000000000001</v>
      </c>
      <c r="M137" s="11">
        <v>1.9543999999999999</v>
      </c>
      <c r="N137" s="11">
        <v>1.86</v>
      </c>
      <c r="O137" s="148">
        <v>1.72</v>
      </c>
      <c r="P137" s="11">
        <v>1.94</v>
      </c>
      <c r="Q137" s="11">
        <v>1.9900000000000002</v>
      </c>
      <c r="R137" s="11">
        <v>1.9299999999999997</v>
      </c>
      <c r="S137" s="11">
        <v>1.9874999999999996</v>
      </c>
      <c r="T137" s="148">
        <v>1.77</v>
      </c>
      <c r="U137" s="11">
        <v>1.94</v>
      </c>
      <c r="V137" s="11">
        <v>1.8828</v>
      </c>
      <c r="W137" s="15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7">
        <v>17</v>
      </c>
    </row>
    <row r="138" spans="1:65">
      <c r="A138" s="29"/>
      <c r="B138" s="19">
        <v>1</v>
      </c>
      <c r="C138" s="9">
        <v>6</v>
      </c>
      <c r="D138" s="11">
        <v>1.8500000000000003</v>
      </c>
      <c r="E138" s="148">
        <v>1.77</v>
      </c>
      <c r="F138" s="149">
        <v>1.8000000000000003</v>
      </c>
      <c r="G138" s="11">
        <v>1.95</v>
      </c>
      <c r="H138" s="11">
        <v>1.8879999999999997</v>
      </c>
      <c r="I138" s="148">
        <v>2.3391576999999999</v>
      </c>
      <c r="J138" s="11">
        <v>1.86</v>
      </c>
      <c r="K138" s="11">
        <v>1.9</v>
      </c>
      <c r="L138" s="11">
        <v>1.8720000000000001</v>
      </c>
      <c r="M138" s="11">
        <v>1.9817999999999998</v>
      </c>
      <c r="N138" s="11">
        <v>1.9</v>
      </c>
      <c r="O138" s="148">
        <v>1.77</v>
      </c>
      <c r="P138" s="11">
        <v>1.9</v>
      </c>
      <c r="Q138" s="11">
        <v>1.8799999999999997</v>
      </c>
      <c r="R138" s="11">
        <v>1.9799999999999998</v>
      </c>
      <c r="S138" s="11">
        <v>1.9908000000000001</v>
      </c>
      <c r="T138" s="148">
        <v>1.77</v>
      </c>
      <c r="U138" s="11">
        <v>1.9299999999999997</v>
      </c>
      <c r="V138" s="11">
        <v>1.9448000000000001</v>
      </c>
      <c r="W138" s="15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29"/>
      <c r="B139" s="20" t="s">
        <v>254</v>
      </c>
      <c r="C139" s="12"/>
      <c r="D139" s="22">
        <v>1.8733333333333333</v>
      </c>
      <c r="E139" s="22">
        <v>1.7616666666666667</v>
      </c>
      <c r="F139" s="22">
        <v>1.9033333333333333</v>
      </c>
      <c r="G139" s="22">
        <v>1.9349999999999998</v>
      </c>
      <c r="H139" s="22">
        <v>1.9515</v>
      </c>
      <c r="I139" s="22">
        <v>2.3200387499999997</v>
      </c>
      <c r="J139" s="22">
        <v>1.8683333333333334</v>
      </c>
      <c r="K139" s="22">
        <v>1.9349999999999998</v>
      </c>
      <c r="L139" s="22">
        <v>1.8826333333333334</v>
      </c>
      <c r="M139" s="22">
        <v>1.9597833333333332</v>
      </c>
      <c r="N139" s="22">
        <v>1.9033333333333333</v>
      </c>
      <c r="O139" s="22">
        <v>1.6950000000000001</v>
      </c>
      <c r="P139" s="22">
        <v>1.9133333333333333</v>
      </c>
      <c r="Q139" s="22">
        <v>1.9266666666666665</v>
      </c>
      <c r="R139" s="22">
        <v>1.9733333333333334</v>
      </c>
      <c r="S139" s="22">
        <v>1.9958916111111098</v>
      </c>
      <c r="T139" s="22">
        <v>1.7733333333333334</v>
      </c>
      <c r="U139" s="22">
        <v>1.9616666666666667</v>
      </c>
      <c r="V139" s="22">
        <v>1.9311</v>
      </c>
      <c r="W139" s="15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A140" s="29"/>
      <c r="B140" s="3" t="s">
        <v>255</v>
      </c>
      <c r="C140" s="28"/>
      <c r="D140" s="11">
        <v>1.8500000000000003</v>
      </c>
      <c r="E140" s="11">
        <v>1.7600000000000002</v>
      </c>
      <c r="F140" s="11">
        <v>1.9299999999999997</v>
      </c>
      <c r="G140" s="11">
        <v>1.9449999999999998</v>
      </c>
      <c r="H140" s="11">
        <v>1.9744999999999999</v>
      </c>
      <c r="I140" s="11">
        <v>2.3317399749999996</v>
      </c>
      <c r="J140" s="11">
        <v>1.8650000000000002</v>
      </c>
      <c r="K140" s="11">
        <v>1.94</v>
      </c>
      <c r="L140" s="11">
        <v>1.8856999999999999</v>
      </c>
      <c r="M140" s="11">
        <v>1.96665</v>
      </c>
      <c r="N140" s="11">
        <v>1.9</v>
      </c>
      <c r="O140" s="11">
        <v>1.7</v>
      </c>
      <c r="P140" s="11">
        <v>1.9</v>
      </c>
      <c r="Q140" s="11">
        <v>1.92</v>
      </c>
      <c r="R140" s="11">
        <v>1.9799999999999998</v>
      </c>
      <c r="S140" s="11">
        <v>1.9954000000000001</v>
      </c>
      <c r="T140" s="11">
        <v>1.77</v>
      </c>
      <c r="U140" s="11">
        <v>1.97</v>
      </c>
      <c r="V140" s="11">
        <v>1.9380500000000001</v>
      </c>
      <c r="W140" s="15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5"/>
    </row>
    <row r="141" spans="1:65">
      <c r="A141" s="29"/>
      <c r="B141" s="3" t="s">
        <v>256</v>
      </c>
      <c r="C141" s="28"/>
      <c r="D141" s="23">
        <v>5.7503623074260886E-2</v>
      </c>
      <c r="E141" s="23">
        <v>6.554896388705668E-2</v>
      </c>
      <c r="F141" s="23">
        <v>5.5737479909542455E-2</v>
      </c>
      <c r="G141" s="23">
        <v>2.428991560298226E-2</v>
      </c>
      <c r="H141" s="23">
        <v>6.044749788039213E-2</v>
      </c>
      <c r="I141" s="23">
        <v>0.1634292863200503</v>
      </c>
      <c r="J141" s="23">
        <v>4.875106836436166E-2</v>
      </c>
      <c r="K141" s="23">
        <v>3.0822070014844844E-2</v>
      </c>
      <c r="L141" s="23">
        <v>2.3485541651549473E-2</v>
      </c>
      <c r="M141" s="23">
        <v>3.378025557432425E-2</v>
      </c>
      <c r="N141" s="23">
        <v>4.2268979957726167E-2</v>
      </c>
      <c r="O141" s="23">
        <v>5.6833088953531341E-2</v>
      </c>
      <c r="P141" s="23">
        <v>2.9439202887759443E-2</v>
      </c>
      <c r="Q141" s="23">
        <v>3.932768321000716E-2</v>
      </c>
      <c r="R141" s="23">
        <v>5.785038173311103E-2</v>
      </c>
      <c r="S141" s="23">
        <v>7.467407821597917E-3</v>
      </c>
      <c r="T141" s="23">
        <v>5.1639777949432268E-3</v>
      </c>
      <c r="U141" s="23">
        <v>2.1369760566432815E-2</v>
      </c>
      <c r="V141" s="23">
        <v>3.2047152759644669E-2</v>
      </c>
      <c r="W141" s="205"/>
      <c r="X141" s="206"/>
      <c r="Y141" s="206"/>
      <c r="Z141" s="206"/>
      <c r="AA141" s="206"/>
      <c r="AB141" s="206"/>
      <c r="AC141" s="206"/>
      <c r="AD141" s="206"/>
      <c r="AE141" s="206"/>
      <c r="AF141" s="206"/>
      <c r="AG141" s="206"/>
      <c r="AH141" s="206"/>
      <c r="AI141" s="206"/>
      <c r="AJ141" s="206"/>
      <c r="AK141" s="206"/>
      <c r="AL141" s="206"/>
      <c r="AM141" s="206"/>
      <c r="AN141" s="206"/>
      <c r="AO141" s="206"/>
      <c r="AP141" s="206"/>
      <c r="AQ141" s="206"/>
      <c r="AR141" s="206"/>
      <c r="AS141" s="206"/>
      <c r="AT141" s="206"/>
      <c r="AU141" s="206"/>
      <c r="AV141" s="206"/>
      <c r="AW141" s="206"/>
      <c r="AX141" s="206"/>
      <c r="AY141" s="206"/>
      <c r="AZ141" s="206"/>
      <c r="BA141" s="206"/>
      <c r="BB141" s="206"/>
      <c r="BC141" s="206"/>
      <c r="BD141" s="206"/>
      <c r="BE141" s="206"/>
      <c r="BF141" s="206"/>
      <c r="BG141" s="206"/>
      <c r="BH141" s="206"/>
      <c r="BI141" s="206"/>
      <c r="BJ141" s="206"/>
      <c r="BK141" s="206"/>
      <c r="BL141" s="206"/>
      <c r="BM141" s="56"/>
    </row>
    <row r="142" spans="1:65">
      <c r="A142" s="29"/>
      <c r="B142" s="3" t="s">
        <v>86</v>
      </c>
      <c r="C142" s="28"/>
      <c r="D142" s="13">
        <v>3.069588420334211E-2</v>
      </c>
      <c r="E142" s="13">
        <v>3.7208494164838228E-2</v>
      </c>
      <c r="F142" s="13">
        <v>2.9284140057552952E-2</v>
      </c>
      <c r="G142" s="13">
        <v>1.2552927960197552E-2</v>
      </c>
      <c r="H142" s="13">
        <v>3.0974890023260124E-2</v>
      </c>
      <c r="I142" s="13">
        <v>7.0442481324956452E-2</v>
      </c>
      <c r="J142" s="13">
        <v>2.6093346136143617E-2</v>
      </c>
      <c r="K142" s="13">
        <v>1.5928718353924985E-2</v>
      </c>
      <c r="L142" s="13">
        <v>1.2474835771640507E-2</v>
      </c>
      <c r="M142" s="13">
        <v>1.7236729693413857E-2</v>
      </c>
      <c r="N142" s="13">
        <v>2.2207870380591681E-2</v>
      </c>
      <c r="O142" s="13">
        <v>3.3529845990283975E-2</v>
      </c>
      <c r="P142" s="13">
        <v>1.5386342972696573E-2</v>
      </c>
      <c r="Q142" s="13">
        <v>2.0412292323533129E-2</v>
      </c>
      <c r="R142" s="13">
        <v>2.931607182421167E-2</v>
      </c>
      <c r="S142" s="13">
        <v>3.7413894522262273E-3</v>
      </c>
      <c r="T142" s="13">
        <v>2.9120175535394133E-3</v>
      </c>
      <c r="U142" s="13">
        <v>1.0893675734800075E-2</v>
      </c>
      <c r="V142" s="13">
        <v>1.6595283910540454E-2</v>
      </c>
      <c r="W142" s="15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29"/>
      <c r="B143" s="3" t="s">
        <v>257</v>
      </c>
      <c r="C143" s="28"/>
      <c r="D143" s="13">
        <v>-2.8070935118682971E-2</v>
      </c>
      <c r="E143" s="13">
        <v>-8.6006208559117336E-2</v>
      </c>
      <c r="F143" s="13">
        <v>-1.2506234791402115E-2</v>
      </c>
      <c r="G143" s="13">
        <v>3.9231711096165967E-3</v>
      </c>
      <c r="H143" s="13">
        <v>1.2483756289621173E-2</v>
      </c>
      <c r="I143" s="13">
        <v>0.20369026304764382</v>
      </c>
      <c r="J143" s="13">
        <v>-3.0665051839896429E-2</v>
      </c>
      <c r="K143" s="13">
        <v>3.9231711096165967E-3</v>
      </c>
      <c r="L143" s="13">
        <v>-2.3245878017225885E-2</v>
      </c>
      <c r="M143" s="13">
        <v>1.6781342991098125E-2</v>
      </c>
      <c r="N143" s="13">
        <v>-1.2506234791402115E-2</v>
      </c>
      <c r="O143" s="13">
        <v>-0.12059443150863036</v>
      </c>
      <c r="P143" s="13">
        <v>-7.3180013489750895E-3</v>
      </c>
      <c r="Q143" s="13">
        <v>-4.0035675907257318E-4</v>
      </c>
      <c r="R143" s="13">
        <v>2.3811399305586622E-2</v>
      </c>
      <c r="S143" s="13">
        <v>3.5515160422608272E-2</v>
      </c>
      <c r="T143" s="13">
        <v>-7.9953269542952565E-2</v>
      </c>
      <c r="U143" s="13">
        <v>1.7758460289421851E-2</v>
      </c>
      <c r="V143" s="13">
        <v>1.8997600670700443E-3</v>
      </c>
      <c r="W143" s="15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29"/>
      <c r="B144" s="45" t="s">
        <v>258</v>
      </c>
      <c r="C144" s="46"/>
      <c r="D144" s="44">
        <v>1.03</v>
      </c>
      <c r="E144" s="44">
        <v>3.18</v>
      </c>
      <c r="F144" s="44">
        <v>0.45</v>
      </c>
      <c r="G144" s="44">
        <v>0.16</v>
      </c>
      <c r="H144" s="44">
        <v>0.48</v>
      </c>
      <c r="I144" s="44">
        <v>7.58</v>
      </c>
      <c r="J144" s="44">
        <v>1.1200000000000001</v>
      </c>
      <c r="K144" s="44">
        <v>0.16</v>
      </c>
      <c r="L144" s="44">
        <v>0.85</v>
      </c>
      <c r="M144" s="44">
        <v>0.64</v>
      </c>
      <c r="N144" s="44">
        <v>0.45</v>
      </c>
      <c r="O144" s="44">
        <v>4.46</v>
      </c>
      <c r="P144" s="44">
        <v>0.26</v>
      </c>
      <c r="Q144" s="44">
        <v>0</v>
      </c>
      <c r="R144" s="44">
        <v>0.9</v>
      </c>
      <c r="S144" s="44">
        <v>1.33</v>
      </c>
      <c r="T144" s="44">
        <v>2.95</v>
      </c>
      <c r="U144" s="44">
        <v>0.67</v>
      </c>
      <c r="V144" s="44">
        <v>0.09</v>
      </c>
      <c r="W144" s="15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B145" s="3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BM145" s="55"/>
    </row>
    <row r="146" spans="1:65" ht="15">
      <c r="B146" s="8" t="s">
        <v>422</v>
      </c>
      <c r="BM146" s="27" t="s">
        <v>66</v>
      </c>
    </row>
    <row r="147" spans="1:65" ht="15">
      <c r="A147" s="24" t="s">
        <v>19</v>
      </c>
      <c r="B147" s="18" t="s">
        <v>108</v>
      </c>
      <c r="C147" s="15" t="s">
        <v>109</v>
      </c>
      <c r="D147" s="16" t="s">
        <v>224</v>
      </c>
      <c r="E147" s="17" t="s">
        <v>224</v>
      </c>
      <c r="F147" s="17" t="s">
        <v>224</v>
      </c>
      <c r="G147" s="17" t="s">
        <v>224</v>
      </c>
      <c r="H147" s="17" t="s">
        <v>224</v>
      </c>
      <c r="I147" s="17" t="s">
        <v>224</v>
      </c>
      <c r="J147" s="17" t="s">
        <v>224</v>
      </c>
      <c r="K147" s="17" t="s">
        <v>224</v>
      </c>
      <c r="L147" s="17" t="s">
        <v>224</v>
      </c>
      <c r="M147" s="17" t="s">
        <v>224</v>
      </c>
      <c r="N147" s="17" t="s">
        <v>224</v>
      </c>
      <c r="O147" s="17" t="s">
        <v>224</v>
      </c>
      <c r="P147" s="17" t="s">
        <v>224</v>
      </c>
      <c r="Q147" s="17" t="s">
        <v>224</v>
      </c>
      <c r="R147" s="17" t="s">
        <v>224</v>
      </c>
      <c r="S147" s="17" t="s">
        <v>224</v>
      </c>
      <c r="T147" s="17" t="s">
        <v>224</v>
      </c>
      <c r="U147" s="17" t="s">
        <v>224</v>
      </c>
      <c r="V147" s="17" t="s">
        <v>224</v>
      </c>
      <c r="W147" s="15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7">
        <v>1</v>
      </c>
    </row>
    <row r="148" spans="1:65">
      <c r="A148" s="29"/>
      <c r="B148" s="19" t="s">
        <v>225</v>
      </c>
      <c r="C148" s="9" t="s">
        <v>225</v>
      </c>
      <c r="D148" s="151" t="s">
        <v>227</v>
      </c>
      <c r="E148" s="152" t="s">
        <v>228</v>
      </c>
      <c r="F148" s="152" t="s">
        <v>229</v>
      </c>
      <c r="G148" s="152" t="s">
        <v>230</v>
      </c>
      <c r="H148" s="152" t="s">
        <v>231</v>
      </c>
      <c r="I148" s="152" t="s">
        <v>233</v>
      </c>
      <c r="J148" s="152" t="s">
        <v>234</v>
      </c>
      <c r="K148" s="152" t="s">
        <v>235</v>
      </c>
      <c r="L148" s="152" t="s">
        <v>236</v>
      </c>
      <c r="M148" s="152" t="s">
        <v>237</v>
      </c>
      <c r="N148" s="152" t="s">
        <v>238</v>
      </c>
      <c r="O148" s="152" t="s">
        <v>239</v>
      </c>
      <c r="P148" s="152" t="s">
        <v>240</v>
      </c>
      <c r="Q148" s="152" t="s">
        <v>241</v>
      </c>
      <c r="R148" s="152" t="s">
        <v>242</v>
      </c>
      <c r="S148" s="152" t="s">
        <v>243</v>
      </c>
      <c r="T148" s="152" t="s">
        <v>245</v>
      </c>
      <c r="U148" s="152" t="s">
        <v>246</v>
      </c>
      <c r="V148" s="152" t="s">
        <v>247</v>
      </c>
      <c r="W148" s="15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7" t="s">
        <v>3</v>
      </c>
    </row>
    <row r="149" spans="1:65">
      <c r="A149" s="29"/>
      <c r="B149" s="19"/>
      <c r="C149" s="9"/>
      <c r="D149" s="10" t="s">
        <v>264</v>
      </c>
      <c r="E149" s="11" t="s">
        <v>263</v>
      </c>
      <c r="F149" s="11" t="s">
        <v>263</v>
      </c>
      <c r="G149" s="11" t="s">
        <v>263</v>
      </c>
      <c r="H149" s="11" t="s">
        <v>112</v>
      </c>
      <c r="I149" s="11" t="s">
        <v>112</v>
      </c>
      <c r="J149" s="11" t="s">
        <v>263</v>
      </c>
      <c r="K149" s="11" t="s">
        <v>263</v>
      </c>
      <c r="L149" s="11" t="s">
        <v>264</v>
      </c>
      <c r="M149" s="11" t="s">
        <v>112</v>
      </c>
      <c r="N149" s="11" t="s">
        <v>264</v>
      </c>
      <c r="O149" s="11" t="s">
        <v>264</v>
      </c>
      <c r="P149" s="11" t="s">
        <v>264</v>
      </c>
      <c r="Q149" s="11" t="s">
        <v>263</v>
      </c>
      <c r="R149" s="11" t="s">
        <v>263</v>
      </c>
      <c r="S149" s="11" t="s">
        <v>112</v>
      </c>
      <c r="T149" s="11" t="s">
        <v>263</v>
      </c>
      <c r="U149" s="11" t="s">
        <v>263</v>
      </c>
      <c r="V149" s="11" t="s">
        <v>264</v>
      </c>
      <c r="W149" s="15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7">
        <v>2</v>
      </c>
    </row>
    <row r="150" spans="1:65">
      <c r="A150" s="29"/>
      <c r="B150" s="19"/>
      <c r="C150" s="9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15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7">
        <v>2</v>
      </c>
    </row>
    <row r="151" spans="1:65">
      <c r="A151" s="29"/>
      <c r="B151" s="18">
        <v>1</v>
      </c>
      <c r="C151" s="14">
        <v>1</v>
      </c>
      <c r="D151" s="147">
        <v>0.49</v>
      </c>
      <c r="E151" s="154">
        <v>0.84</v>
      </c>
      <c r="F151" s="21">
        <v>0.83</v>
      </c>
      <c r="G151" s="21">
        <v>0.85</v>
      </c>
      <c r="H151" s="21">
        <v>0.88</v>
      </c>
      <c r="I151" s="21">
        <v>1.125</v>
      </c>
      <c r="J151" s="21">
        <v>1.08</v>
      </c>
      <c r="K151" s="21">
        <v>0.97000000000000008</v>
      </c>
      <c r="L151" s="21">
        <v>0.95</v>
      </c>
      <c r="M151" s="21">
        <v>0.9</v>
      </c>
      <c r="N151" s="21">
        <v>0.98</v>
      </c>
      <c r="O151" s="21">
        <v>0.89</v>
      </c>
      <c r="P151" s="21">
        <v>1.1399999999999999</v>
      </c>
      <c r="Q151" s="21">
        <v>0.9</v>
      </c>
      <c r="R151" s="21">
        <v>0.93</v>
      </c>
      <c r="S151" s="147">
        <v>1.2970999999999999</v>
      </c>
      <c r="T151" s="21">
        <v>1.1599999999999999</v>
      </c>
      <c r="U151" s="21">
        <v>0.87</v>
      </c>
      <c r="V151" s="21">
        <v>0.77</v>
      </c>
      <c r="W151" s="15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7">
        <v>1</v>
      </c>
    </row>
    <row r="152" spans="1:65">
      <c r="A152" s="29"/>
      <c r="B152" s="19">
        <v>1</v>
      </c>
      <c r="C152" s="9">
        <v>2</v>
      </c>
      <c r="D152" s="148">
        <v>0.47</v>
      </c>
      <c r="E152" s="11">
        <v>0.89</v>
      </c>
      <c r="F152" s="11">
        <v>0.84</v>
      </c>
      <c r="G152" s="11">
        <v>0.85</v>
      </c>
      <c r="H152" s="11">
        <v>0.93</v>
      </c>
      <c r="I152" s="11">
        <v>1.1760000000000002</v>
      </c>
      <c r="J152" s="11">
        <v>1.02</v>
      </c>
      <c r="K152" s="11">
        <v>0.88</v>
      </c>
      <c r="L152" s="11">
        <v>0.88</v>
      </c>
      <c r="M152" s="11">
        <v>0.9</v>
      </c>
      <c r="N152" s="11">
        <v>1</v>
      </c>
      <c r="O152" s="11">
        <v>0.86</v>
      </c>
      <c r="P152" s="11">
        <v>1.1599999999999999</v>
      </c>
      <c r="Q152" s="11">
        <v>1</v>
      </c>
      <c r="R152" s="11">
        <v>0.9900000000000001</v>
      </c>
      <c r="S152" s="148">
        <v>1.3639599999999998</v>
      </c>
      <c r="T152" s="11">
        <v>1.17</v>
      </c>
      <c r="U152" s="11">
        <v>0.89</v>
      </c>
      <c r="V152" s="11">
        <v>0.9</v>
      </c>
      <c r="W152" s="15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7">
        <v>23</v>
      </c>
    </row>
    <row r="153" spans="1:65">
      <c r="A153" s="29"/>
      <c r="B153" s="19">
        <v>1</v>
      </c>
      <c r="C153" s="9">
        <v>3</v>
      </c>
      <c r="D153" s="148">
        <v>0.48</v>
      </c>
      <c r="E153" s="11">
        <v>0.93</v>
      </c>
      <c r="F153" s="11">
        <v>0.87</v>
      </c>
      <c r="G153" s="149">
        <v>0.93</v>
      </c>
      <c r="H153" s="11">
        <v>0.97000000000000008</v>
      </c>
      <c r="I153" s="11">
        <v>1.2284999999999999</v>
      </c>
      <c r="J153" s="11">
        <v>1.05</v>
      </c>
      <c r="K153" s="11">
        <v>0.91</v>
      </c>
      <c r="L153" s="11">
        <v>0.98</v>
      </c>
      <c r="M153" s="11">
        <v>0.9</v>
      </c>
      <c r="N153" s="11">
        <v>1</v>
      </c>
      <c r="O153" s="11">
        <v>0.84</v>
      </c>
      <c r="P153" s="11">
        <v>1.1399999999999999</v>
      </c>
      <c r="Q153" s="11">
        <v>1</v>
      </c>
      <c r="R153" s="11">
        <v>0.94</v>
      </c>
      <c r="S153" s="148">
        <v>1.3149399999999998</v>
      </c>
      <c r="T153" s="149">
        <v>1.07</v>
      </c>
      <c r="U153" s="11">
        <v>0.84</v>
      </c>
      <c r="V153" s="11">
        <v>0.91</v>
      </c>
      <c r="W153" s="15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7">
        <v>16</v>
      </c>
    </row>
    <row r="154" spans="1:65">
      <c r="A154" s="29"/>
      <c r="B154" s="19">
        <v>1</v>
      </c>
      <c r="C154" s="9">
        <v>4</v>
      </c>
      <c r="D154" s="148">
        <v>0.48</v>
      </c>
      <c r="E154" s="11">
        <v>0.92</v>
      </c>
      <c r="F154" s="11">
        <v>0.83</v>
      </c>
      <c r="G154" s="11">
        <v>0.84</v>
      </c>
      <c r="H154" s="11">
        <v>0.95</v>
      </c>
      <c r="I154" s="11">
        <v>1.21</v>
      </c>
      <c r="J154" s="11">
        <v>1.05</v>
      </c>
      <c r="K154" s="11">
        <v>0.92</v>
      </c>
      <c r="L154" s="11">
        <v>0.97000000000000008</v>
      </c>
      <c r="M154" s="11">
        <v>0.9</v>
      </c>
      <c r="N154" s="11">
        <v>1.02</v>
      </c>
      <c r="O154" s="11">
        <v>0.83</v>
      </c>
      <c r="P154" s="11">
        <v>1.21</v>
      </c>
      <c r="Q154" s="11">
        <v>1</v>
      </c>
      <c r="R154" s="11">
        <v>0.92</v>
      </c>
      <c r="S154" s="148">
        <v>1.34</v>
      </c>
      <c r="T154" s="11">
        <v>1.1499999999999999</v>
      </c>
      <c r="U154" s="11">
        <v>0.81</v>
      </c>
      <c r="V154" s="11">
        <v>0.79</v>
      </c>
      <c r="W154" s="15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7">
        <v>0.95637745098039206</v>
      </c>
    </row>
    <row r="155" spans="1:65">
      <c r="A155" s="29"/>
      <c r="B155" s="19">
        <v>1</v>
      </c>
      <c r="C155" s="9">
        <v>5</v>
      </c>
      <c r="D155" s="148">
        <v>0.49</v>
      </c>
      <c r="E155" s="11">
        <v>0.91</v>
      </c>
      <c r="F155" s="11">
        <v>0.88</v>
      </c>
      <c r="G155" s="11">
        <v>0.86</v>
      </c>
      <c r="H155" s="11">
        <v>0.91</v>
      </c>
      <c r="I155" s="11">
        <v>1.244</v>
      </c>
      <c r="J155" s="11">
        <v>1.05</v>
      </c>
      <c r="K155" s="11">
        <v>0.95</v>
      </c>
      <c r="L155" s="11">
        <v>0.96</v>
      </c>
      <c r="M155" s="11">
        <v>0.9</v>
      </c>
      <c r="N155" s="11">
        <v>0.9900000000000001</v>
      </c>
      <c r="O155" s="11">
        <v>0.8</v>
      </c>
      <c r="P155" s="11">
        <v>1.04</v>
      </c>
      <c r="Q155" s="11">
        <v>1</v>
      </c>
      <c r="R155" s="11">
        <v>0.94</v>
      </c>
      <c r="S155" s="148">
        <v>1.3932</v>
      </c>
      <c r="T155" s="11">
        <v>1.1599999999999999</v>
      </c>
      <c r="U155" s="11">
        <v>0.87</v>
      </c>
      <c r="V155" s="11">
        <v>0.81</v>
      </c>
      <c r="W155" s="15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7">
        <v>18</v>
      </c>
    </row>
    <row r="156" spans="1:65">
      <c r="A156" s="29"/>
      <c r="B156" s="19">
        <v>1</v>
      </c>
      <c r="C156" s="9">
        <v>6</v>
      </c>
      <c r="D156" s="148">
        <v>0.46</v>
      </c>
      <c r="E156" s="11">
        <v>0.92</v>
      </c>
      <c r="F156" s="11">
        <v>0.83</v>
      </c>
      <c r="G156" s="11">
        <v>0.88</v>
      </c>
      <c r="H156" s="11">
        <v>0.92</v>
      </c>
      <c r="I156" s="11">
        <v>1.155</v>
      </c>
      <c r="J156" s="11">
        <v>1.04</v>
      </c>
      <c r="K156" s="11">
        <v>0.93</v>
      </c>
      <c r="L156" s="11">
        <v>0.84</v>
      </c>
      <c r="M156" s="11">
        <v>0.9</v>
      </c>
      <c r="N156" s="11">
        <v>1</v>
      </c>
      <c r="O156" s="11">
        <v>0.78</v>
      </c>
      <c r="P156" s="11">
        <v>1.1299999999999999</v>
      </c>
      <c r="Q156" s="11">
        <v>0.9</v>
      </c>
      <c r="R156" s="11">
        <v>0.96</v>
      </c>
      <c r="S156" s="148">
        <v>1.2857000000000001</v>
      </c>
      <c r="T156" s="11">
        <v>1.1200000000000001</v>
      </c>
      <c r="U156" s="11">
        <v>0.88</v>
      </c>
      <c r="V156" s="11">
        <v>0.78</v>
      </c>
      <c r="W156" s="15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5"/>
    </row>
    <row r="157" spans="1:65">
      <c r="A157" s="29"/>
      <c r="B157" s="20" t="s">
        <v>254</v>
      </c>
      <c r="C157" s="12"/>
      <c r="D157" s="22">
        <v>0.47833333333333333</v>
      </c>
      <c r="E157" s="22">
        <v>0.90166666666666673</v>
      </c>
      <c r="F157" s="22">
        <v>0.84666666666666668</v>
      </c>
      <c r="G157" s="22">
        <v>0.86833333333333329</v>
      </c>
      <c r="H157" s="22">
        <v>0.92666666666666675</v>
      </c>
      <c r="I157" s="22">
        <v>1.1897499999999999</v>
      </c>
      <c r="J157" s="22">
        <v>1.0483333333333333</v>
      </c>
      <c r="K157" s="22">
        <v>0.92666666666666664</v>
      </c>
      <c r="L157" s="22">
        <v>0.93</v>
      </c>
      <c r="M157" s="22">
        <v>0.9</v>
      </c>
      <c r="N157" s="22">
        <v>0.99833333333333341</v>
      </c>
      <c r="O157" s="22">
        <v>0.83333333333333337</v>
      </c>
      <c r="P157" s="22">
        <v>1.1366666666666665</v>
      </c>
      <c r="Q157" s="22">
        <v>0.96666666666666679</v>
      </c>
      <c r="R157" s="22">
        <v>0.94666666666666677</v>
      </c>
      <c r="S157" s="22">
        <v>1.3324833333333335</v>
      </c>
      <c r="T157" s="22">
        <v>1.1383333333333334</v>
      </c>
      <c r="U157" s="22">
        <v>0.86</v>
      </c>
      <c r="V157" s="22">
        <v>0.82666666666666666</v>
      </c>
      <c r="W157" s="15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5"/>
    </row>
    <row r="158" spans="1:65">
      <c r="A158" s="29"/>
      <c r="B158" s="3" t="s">
        <v>255</v>
      </c>
      <c r="C158" s="28"/>
      <c r="D158" s="11">
        <v>0.48</v>
      </c>
      <c r="E158" s="11">
        <v>0.91500000000000004</v>
      </c>
      <c r="F158" s="11">
        <v>0.83499999999999996</v>
      </c>
      <c r="G158" s="11">
        <v>0.85499999999999998</v>
      </c>
      <c r="H158" s="11">
        <v>0.92500000000000004</v>
      </c>
      <c r="I158" s="11">
        <v>1.1930000000000001</v>
      </c>
      <c r="J158" s="11">
        <v>1.05</v>
      </c>
      <c r="K158" s="11">
        <v>0.92500000000000004</v>
      </c>
      <c r="L158" s="11">
        <v>0.95499999999999996</v>
      </c>
      <c r="M158" s="11">
        <v>0.9</v>
      </c>
      <c r="N158" s="11">
        <v>1</v>
      </c>
      <c r="O158" s="11">
        <v>0.83499999999999996</v>
      </c>
      <c r="P158" s="11">
        <v>1.1399999999999999</v>
      </c>
      <c r="Q158" s="11">
        <v>1</v>
      </c>
      <c r="R158" s="11">
        <v>0.94</v>
      </c>
      <c r="S158" s="11">
        <v>1.3274699999999999</v>
      </c>
      <c r="T158" s="11">
        <v>1.1549999999999998</v>
      </c>
      <c r="U158" s="11">
        <v>0.87</v>
      </c>
      <c r="V158" s="11">
        <v>0.8</v>
      </c>
      <c r="W158" s="15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29"/>
      <c r="B159" s="3" t="s">
        <v>256</v>
      </c>
      <c r="C159" s="28"/>
      <c r="D159" s="23">
        <v>1.1690451944500115E-2</v>
      </c>
      <c r="E159" s="23">
        <v>3.3115957885386141E-2</v>
      </c>
      <c r="F159" s="23">
        <v>2.2509257354845533E-2</v>
      </c>
      <c r="G159" s="23">
        <v>3.3115957885386141E-2</v>
      </c>
      <c r="H159" s="23">
        <v>3.1411250638372669E-2</v>
      </c>
      <c r="I159" s="23">
        <v>4.5703118055554992E-2</v>
      </c>
      <c r="J159" s="23">
        <v>1.9407902170679534E-2</v>
      </c>
      <c r="K159" s="23">
        <v>3.1411250638372669E-2</v>
      </c>
      <c r="L159" s="23">
        <v>5.6568542494923817E-2</v>
      </c>
      <c r="M159" s="23">
        <v>0</v>
      </c>
      <c r="N159" s="23">
        <v>1.3291601358251255E-2</v>
      </c>
      <c r="O159" s="23">
        <v>3.9832984656772402E-2</v>
      </c>
      <c r="P159" s="23">
        <v>5.5377492419453798E-2</v>
      </c>
      <c r="Q159" s="23">
        <v>5.1639777949432218E-2</v>
      </c>
      <c r="R159" s="23">
        <v>2.5033311140691468E-2</v>
      </c>
      <c r="S159" s="23">
        <v>4.1187919426291325E-2</v>
      </c>
      <c r="T159" s="23">
        <v>3.7638632635453979E-2</v>
      </c>
      <c r="U159" s="23">
        <v>2.9664793948382642E-2</v>
      </c>
      <c r="V159" s="23">
        <v>6.2182527020592099E-2</v>
      </c>
      <c r="W159" s="15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29"/>
      <c r="B160" s="3" t="s">
        <v>86</v>
      </c>
      <c r="C160" s="28"/>
      <c r="D160" s="13">
        <v>2.443996922195146E-2</v>
      </c>
      <c r="E160" s="13">
        <v>3.6727494882128807E-2</v>
      </c>
      <c r="F160" s="13">
        <v>2.6585737033282125E-2</v>
      </c>
      <c r="G160" s="13">
        <v>3.8137379522517632E-2</v>
      </c>
      <c r="H160" s="13">
        <v>3.3897033062992084E-2</v>
      </c>
      <c r="I160" s="13">
        <v>3.8414051738226519E-2</v>
      </c>
      <c r="J160" s="13">
        <v>1.8513102229583023E-2</v>
      </c>
      <c r="K160" s="13">
        <v>3.3897033062992091E-2</v>
      </c>
      <c r="L160" s="13">
        <v>6.0826389779487969E-2</v>
      </c>
      <c r="M160" s="13">
        <v>0</v>
      </c>
      <c r="N160" s="13">
        <v>1.3313791009934479E-2</v>
      </c>
      <c r="O160" s="13">
        <v>4.7799581588126881E-2</v>
      </c>
      <c r="P160" s="13">
        <v>4.8719201542041471E-2</v>
      </c>
      <c r="Q160" s="13">
        <v>5.3420459947688494E-2</v>
      </c>
      <c r="R160" s="13">
        <v>2.6443638528899437E-2</v>
      </c>
      <c r="S160" s="13">
        <v>3.091064510597355E-2</v>
      </c>
      <c r="T160" s="13">
        <v>3.3064684599227505E-2</v>
      </c>
      <c r="U160" s="13">
        <v>3.4493946451607721E-2</v>
      </c>
      <c r="V160" s="13">
        <v>7.5220798815232373E-2</v>
      </c>
      <c r="W160" s="15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5"/>
    </row>
    <row r="161" spans="1:65">
      <c r="A161" s="29"/>
      <c r="B161" s="3" t="s">
        <v>257</v>
      </c>
      <c r="C161" s="28"/>
      <c r="D161" s="13">
        <v>-0.49984879626449885</v>
      </c>
      <c r="E161" s="13">
        <v>-5.7206267522975085E-2</v>
      </c>
      <c r="F161" s="13">
        <v>-0.11471494251695269</v>
      </c>
      <c r="G161" s="13">
        <v>-9.2060009943567667E-2</v>
      </c>
      <c r="H161" s="13">
        <v>-3.106596070753076E-2</v>
      </c>
      <c r="I161" s="13">
        <v>0.24401720134699456</v>
      </c>
      <c r="J161" s="13">
        <v>9.6150199127631453E-2</v>
      </c>
      <c r="K161" s="13">
        <v>-3.1065960707530871E-2</v>
      </c>
      <c r="L161" s="13">
        <v>-2.7580586465471568E-2</v>
      </c>
      <c r="M161" s="13">
        <v>-5.8948954644004736E-2</v>
      </c>
      <c r="N161" s="13">
        <v>4.3869585496742802E-2</v>
      </c>
      <c r="O161" s="13">
        <v>-0.12865643948518957</v>
      </c>
      <c r="P161" s="13">
        <v>0.18851261654220108</v>
      </c>
      <c r="Q161" s="13">
        <v>1.0758530197180205E-2</v>
      </c>
      <c r="R161" s="13">
        <v>-1.0153715255175277E-2</v>
      </c>
      <c r="S161" s="13">
        <v>0.39326092639197152</v>
      </c>
      <c r="T161" s="13">
        <v>0.19025530366323107</v>
      </c>
      <c r="U161" s="13">
        <v>-0.1007734455487157</v>
      </c>
      <c r="V161" s="13">
        <v>-0.13562718796930817</v>
      </c>
      <c r="W161" s="15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29"/>
      <c r="B162" s="45" t="s">
        <v>258</v>
      </c>
      <c r="C162" s="46"/>
      <c r="D162" s="44">
        <v>4.22</v>
      </c>
      <c r="E162" s="44">
        <v>0.24</v>
      </c>
      <c r="F162" s="44">
        <v>0.75</v>
      </c>
      <c r="G162" s="44">
        <v>0.55000000000000004</v>
      </c>
      <c r="H162" s="44">
        <v>0</v>
      </c>
      <c r="I162" s="44">
        <v>2.48</v>
      </c>
      <c r="J162" s="44">
        <v>1.1399999999999999</v>
      </c>
      <c r="K162" s="44">
        <v>0</v>
      </c>
      <c r="L162" s="44">
        <v>0.03</v>
      </c>
      <c r="M162" s="44">
        <v>0.25</v>
      </c>
      <c r="N162" s="44">
        <v>0.67</v>
      </c>
      <c r="O162" s="44">
        <v>0.88</v>
      </c>
      <c r="P162" s="44">
        <v>1.98</v>
      </c>
      <c r="Q162" s="44">
        <v>0.38</v>
      </c>
      <c r="R162" s="44">
        <v>0.19</v>
      </c>
      <c r="S162" s="44">
        <v>3.82</v>
      </c>
      <c r="T162" s="44">
        <v>1.99</v>
      </c>
      <c r="U162" s="44">
        <v>0.63</v>
      </c>
      <c r="V162" s="44">
        <v>0.94</v>
      </c>
      <c r="W162" s="15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B163" s="3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BM163" s="55"/>
    </row>
    <row r="164" spans="1:65" ht="15">
      <c r="B164" s="8" t="s">
        <v>423</v>
      </c>
      <c r="BM164" s="27" t="s">
        <v>66</v>
      </c>
    </row>
    <row r="165" spans="1:65" ht="15">
      <c r="A165" s="24" t="s">
        <v>22</v>
      </c>
      <c r="B165" s="18" t="s">
        <v>108</v>
      </c>
      <c r="C165" s="15" t="s">
        <v>109</v>
      </c>
      <c r="D165" s="16" t="s">
        <v>224</v>
      </c>
      <c r="E165" s="17" t="s">
        <v>224</v>
      </c>
      <c r="F165" s="17" t="s">
        <v>224</v>
      </c>
      <c r="G165" s="17" t="s">
        <v>224</v>
      </c>
      <c r="H165" s="17" t="s">
        <v>224</v>
      </c>
      <c r="I165" s="17" t="s">
        <v>224</v>
      </c>
      <c r="J165" s="17" t="s">
        <v>224</v>
      </c>
      <c r="K165" s="17" t="s">
        <v>224</v>
      </c>
      <c r="L165" s="17" t="s">
        <v>224</v>
      </c>
      <c r="M165" s="17" t="s">
        <v>224</v>
      </c>
      <c r="N165" s="17" t="s">
        <v>224</v>
      </c>
      <c r="O165" s="17" t="s">
        <v>224</v>
      </c>
      <c r="P165" s="17" t="s">
        <v>224</v>
      </c>
      <c r="Q165" s="17" t="s">
        <v>224</v>
      </c>
      <c r="R165" s="17" t="s">
        <v>224</v>
      </c>
      <c r="S165" s="15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7">
        <v>1</v>
      </c>
    </row>
    <row r="166" spans="1:65">
      <c r="A166" s="29"/>
      <c r="B166" s="19" t="s">
        <v>225</v>
      </c>
      <c r="C166" s="9" t="s">
        <v>225</v>
      </c>
      <c r="D166" s="151" t="s">
        <v>227</v>
      </c>
      <c r="E166" s="152" t="s">
        <v>228</v>
      </c>
      <c r="F166" s="152" t="s">
        <v>229</v>
      </c>
      <c r="G166" s="152" t="s">
        <v>230</v>
      </c>
      <c r="H166" s="152" t="s">
        <v>234</v>
      </c>
      <c r="I166" s="152" t="s">
        <v>235</v>
      </c>
      <c r="J166" s="152" t="s">
        <v>236</v>
      </c>
      <c r="K166" s="152" t="s">
        <v>237</v>
      </c>
      <c r="L166" s="152" t="s">
        <v>238</v>
      </c>
      <c r="M166" s="152" t="s">
        <v>239</v>
      </c>
      <c r="N166" s="152" t="s">
        <v>241</v>
      </c>
      <c r="O166" s="152" t="s">
        <v>242</v>
      </c>
      <c r="P166" s="152" t="s">
        <v>245</v>
      </c>
      <c r="Q166" s="152" t="s">
        <v>246</v>
      </c>
      <c r="R166" s="152" t="s">
        <v>247</v>
      </c>
      <c r="S166" s="15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7" t="s">
        <v>3</v>
      </c>
    </row>
    <row r="167" spans="1:65">
      <c r="A167" s="29"/>
      <c r="B167" s="19"/>
      <c r="C167" s="9"/>
      <c r="D167" s="10" t="s">
        <v>264</v>
      </c>
      <c r="E167" s="11" t="s">
        <v>263</v>
      </c>
      <c r="F167" s="11" t="s">
        <v>263</v>
      </c>
      <c r="G167" s="11" t="s">
        <v>263</v>
      </c>
      <c r="H167" s="11" t="s">
        <v>263</v>
      </c>
      <c r="I167" s="11" t="s">
        <v>263</v>
      </c>
      <c r="J167" s="11" t="s">
        <v>264</v>
      </c>
      <c r="K167" s="11" t="s">
        <v>112</v>
      </c>
      <c r="L167" s="11" t="s">
        <v>264</v>
      </c>
      <c r="M167" s="11" t="s">
        <v>264</v>
      </c>
      <c r="N167" s="11" t="s">
        <v>263</v>
      </c>
      <c r="O167" s="11" t="s">
        <v>263</v>
      </c>
      <c r="P167" s="11" t="s">
        <v>263</v>
      </c>
      <c r="Q167" s="11" t="s">
        <v>263</v>
      </c>
      <c r="R167" s="11" t="s">
        <v>264</v>
      </c>
      <c r="S167" s="15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7">
        <v>0</v>
      </c>
    </row>
    <row r="168" spans="1:65">
      <c r="A168" s="29"/>
      <c r="B168" s="19"/>
      <c r="C168" s="9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15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7">
        <v>1</v>
      </c>
    </row>
    <row r="169" spans="1:65">
      <c r="A169" s="29"/>
      <c r="B169" s="18">
        <v>1</v>
      </c>
      <c r="C169" s="14">
        <v>1</v>
      </c>
      <c r="D169" s="224">
        <v>52.5</v>
      </c>
      <c r="E169" s="224">
        <v>45.75</v>
      </c>
      <c r="F169" s="224">
        <v>55.2</v>
      </c>
      <c r="G169" s="224">
        <v>58.1</v>
      </c>
      <c r="H169" s="224">
        <v>47.3</v>
      </c>
      <c r="I169" s="224">
        <v>62</v>
      </c>
      <c r="J169" s="224">
        <v>61.9</v>
      </c>
      <c r="K169" s="224">
        <v>57</v>
      </c>
      <c r="L169" s="224">
        <v>56.18</v>
      </c>
      <c r="M169" s="224">
        <v>48.29</v>
      </c>
      <c r="N169" s="224">
        <v>61.100000000000009</v>
      </c>
      <c r="O169" s="224">
        <v>61.500000000000007</v>
      </c>
      <c r="P169" s="224">
        <v>55.5</v>
      </c>
      <c r="Q169" s="224">
        <v>56.7</v>
      </c>
      <c r="R169" s="224">
        <v>61.69</v>
      </c>
      <c r="S169" s="226"/>
      <c r="T169" s="227"/>
      <c r="U169" s="227"/>
      <c r="V169" s="227"/>
      <c r="W169" s="227"/>
      <c r="X169" s="227"/>
      <c r="Y169" s="227"/>
      <c r="Z169" s="227"/>
      <c r="AA169" s="227"/>
      <c r="AB169" s="227"/>
      <c r="AC169" s="227"/>
      <c r="AD169" s="227"/>
      <c r="AE169" s="227"/>
      <c r="AF169" s="227"/>
      <c r="AG169" s="227"/>
      <c r="AH169" s="227"/>
      <c r="AI169" s="227"/>
      <c r="AJ169" s="227"/>
      <c r="AK169" s="227"/>
      <c r="AL169" s="227"/>
      <c r="AM169" s="227"/>
      <c r="AN169" s="227"/>
      <c r="AO169" s="227"/>
      <c r="AP169" s="227"/>
      <c r="AQ169" s="227"/>
      <c r="AR169" s="227"/>
      <c r="AS169" s="227"/>
      <c r="AT169" s="227"/>
      <c r="AU169" s="227"/>
      <c r="AV169" s="227"/>
      <c r="AW169" s="227"/>
      <c r="AX169" s="227"/>
      <c r="AY169" s="227"/>
      <c r="AZ169" s="227"/>
      <c r="BA169" s="227"/>
      <c r="BB169" s="227"/>
      <c r="BC169" s="227"/>
      <c r="BD169" s="227"/>
      <c r="BE169" s="227"/>
      <c r="BF169" s="227"/>
      <c r="BG169" s="227"/>
      <c r="BH169" s="227"/>
      <c r="BI169" s="227"/>
      <c r="BJ169" s="227"/>
      <c r="BK169" s="227"/>
      <c r="BL169" s="227"/>
      <c r="BM169" s="228">
        <v>1</v>
      </c>
    </row>
    <row r="170" spans="1:65">
      <c r="A170" s="29"/>
      <c r="B170" s="19">
        <v>1</v>
      </c>
      <c r="C170" s="9">
        <v>2</v>
      </c>
      <c r="D170" s="229">
        <v>51.4</v>
      </c>
      <c r="E170" s="229">
        <v>47.56</v>
      </c>
      <c r="F170" s="229">
        <v>56.5</v>
      </c>
      <c r="G170" s="229">
        <v>54.4</v>
      </c>
      <c r="H170" s="229">
        <v>45.5</v>
      </c>
      <c r="I170" s="229">
        <v>57.9</v>
      </c>
      <c r="J170" s="229">
        <v>62.21</v>
      </c>
      <c r="K170" s="229">
        <v>61</v>
      </c>
      <c r="L170" s="229">
        <v>57.89</v>
      </c>
      <c r="M170" s="229">
        <v>54.71</v>
      </c>
      <c r="N170" s="229">
        <v>59.7</v>
      </c>
      <c r="O170" s="229">
        <v>59.6</v>
      </c>
      <c r="P170" s="229">
        <v>55.5</v>
      </c>
      <c r="Q170" s="229">
        <v>56.2</v>
      </c>
      <c r="R170" s="229">
        <v>60.51</v>
      </c>
      <c r="S170" s="226"/>
      <c r="T170" s="227"/>
      <c r="U170" s="227"/>
      <c r="V170" s="227"/>
      <c r="W170" s="227"/>
      <c r="X170" s="227"/>
      <c r="Y170" s="227"/>
      <c r="Z170" s="227"/>
      <c r="AA170" s="227"/>
      <c r="AB170" s="227"/>
      <c r="AC170" s="227"/>
      <c r="AD170" s="227"/>
      <c r="AE170" s="227"/>
      <c r="AF170" s="227"/>
      <c r="AG170" s="227"/>
      <c r="AH170" s="227"/>
      <c r="AI170" s="227"/>
      <c r="AJ170" s="227"/>
      <c r="AK170" s="227"/>
      <c r="AL170" s="227"/>
      <c r="AM170" s="227"/>
      <c r="AN170" s="227"/>
      <c r="AO170" s="227"/>
      <c r="AP170" s="227"/>
      <c r="AQ170" s="227"/>
      <c r="AR170" s="227"/>
      <c r="AS170" s="227"/>
      <c r="AT170" s="227"/>
      <c r="AU170" s="227"/>
      <c r="AV170" s="227"/>
      <c r="AW170" s="227"/>
      <c r="AX170" s="227"/>
      <c r="AY170" s="227"/>
      <c r="AZ170" s="227"/>
      <c r="BA170" s="227"/>
      <c r="BB170" s="227"/>
      <c r="BC170" s="227"/>
      <c r="BD170" s="227"/>
      <c r="BE170" s="227"/>
      <c r="BF170" s="227"/>
      <c r="BG170" s="227"/>
      <c r="BH170" s="227"/>
      <c r="BI170" s="227"/>
      <c r="BJ170" s="227"/>
      <c r="BK170" s="227"/>
      <c r="BL170" s="227"/>
      <c r="BM170" s="228">
        <v>24</v>
      </c>
    </row>
    <row r="171" spans="1:65">
      <c r="A171" s="29"/>
      <c r="B171" s="19">
        <v>1</v>
      </c>
      <c r="C171" s="9">
        <v>3</v>
      </c>
      <c r="D171" s="229">
        <v>51</v>
      </c>
      <c r="E171" s="229">
        <v>52.34</v>
      </c>
      <c r="F171" s="229">
        <v>58.1</v>
      </c>
      <c r="G171" s="229">
        <v>59.9</v>
      </c>
      <c r="H171" s="229">
        <v>45</v>
      </c>
      <c r="I171" s="229">
        <v>61.199999999999996</v>
      </c>
      <c r="J171" s="229">
        <v>62.72999999999999</v>
      </c>
      <c r="K171" s="229">
        <v>60</v>
      </c>
      <c r="L171" s="229">
        <v>52.14</v>
      </c>
      <c r="M171" s="229">
        <v>50.56</v>
      </c>
      <c r="N171" s="229">
        <v>61.4</v>
      </c>
      <c r="O171" s="229">
        <v>60.1</v>
      </c>
      <c r="P171" s="229">
        <v>55.5</v>
      </c>
      <c r="Q171" s="229">
        <v>56.5</v>
      </c>
      <c r="R171" s="229">
        <v>57.44</v>
      </c>
      <c r="S171" s="226"/>
      <c r="T171" s="227"/>
      <c r="U171" s="227"/>
      <c r="V171" s="227"/>
      <c r="W171" s="227"/>
      <c r="X171" s="227"/>
      <c r="Y171" s="227"/>
      <c r="Z171" s="227"/>
      <c r="AA171" s="227"/>
      <c r="AB171" s="227"/>
      <c r="AC171" s="227"/>
      <c r="AD171" s="227"/>
      <c r="AE171" s="227"/>
      <c r="AF171" s="227"/>
      <c r="AG171" s="227"/>
      <c r="AH171" s="227"/>
      <c r="AI171" s="227"/>
      <c r="AJ171" s="227"/>
      <c r="AK171" s="227"/>
      <c r="AL171" s="227"/>
      <c r="AM171" s="227"/>
      <c r="AN171" s="227"/>
      <c r="AO171" s="227"/>
      <c r="AP171" s="227"/>
      <c r="AQ171" s="227"/>
      <c r="AR171" s="227"/>
      <c r="AS171" s="227"/>
      <c r="AT171" s="227"/>
      <c r="AU171" s="227"/>
      <c r="AV171" s="227"/>
      <c r="AW171" s="227"/>
      <c r="AX171" s="227"/>
      <c r="AY171" s="227"/>
      <c r="AZ171" s="227"/>
      <c r="BA171" s="227"/>
      <c r="BB171" s="227"/>
      <c r="BC171" s="227"/>
      <c r="BD171" s="227"/>
      <c r="BE171" s="227"/>
      <c r="BF171" s="227"/>
      <c r="BG171" s="227"/>
      <c r="BH171" s="227"/>
      <c r="BI171" s="227"/>
      <c r="BJ171" s="227"/>
      <c r="BK171" s="227"/>
      <c r="BL171" s="227"/>
      <c r="BM171" s="228">
        <v>16</v>
      </c>
    </row>
    <row r="172" spans="1:65">
      <c r="A172" s="29"/>
      <c r="B172" s="19">
        <v>1</v>
      </c>
      <c r="C172" s="9">
        <v>4</v>
      </c>
      <c r="D172" s="229">
        <v>49.6</v>
      </c>
      <c r="E172" s="229">
        <v>49.62</v>
      </c>
      <c r="F172" s="229">
        <v>55.7</v>
      </c>
      <c r="G172" s="229">
        <v>56.3</v>
      </c>
      <c r="H172" s="229">
        <v>44.1</v>
      </c>
      <c r="I172" s="229">
        <v>62.100000000000009</v>
      </c>
      <c r="J172" s="229">
        <v>62.100000000000009</v>
      </c>
      <c r="K172" s="229">
        <v>58</v>
      </c>
      <c r="L172" s="229">
        <v>50.61</v>
      </c>
      <c r="M172" s="229">
        <v>57.43</v>
      </c>
      <c r="N172" s="229">
        <v>59.8</v>
      </c>
      <c r="O172" s="229">
        <v>56.6</v>
      </c>
      <c r="P172" s="231">
        <v>53.3</v>
      </c>
      <c r="Q172" s="229">
        <v>48.8</v>
      </c>
      <c r="R172" s="229">
        <v>55.48</v>
      </c>
      <c r="S172" s="226"/>
      <c r="T172" s="227"/>
      <c r="U172" s="227"/>
      <c r="V172" s="227"/>
      <c r="W172" s="227"/>
      <c r="X172" s="227"/>
      <c r="Y172" s="227"/>
      <c r="Z172" s="227"/>
      <c r="AA172" s="227"/>
      <c r="AB172" s="227"/>
      <c r="AC172" s="227"/>
      <c r="AD172" s="227"/>
      <c r="AE172" s="227"/>
      <c r="AF172" s="227"/>
      <c r="AG172" s="227"/>
      <c r="AH172" s="227"/>
      <c r="AI172" s="227"/>
      <c r="AJ172" s="227"/>
      <c r="AK172" s="227"/>
      <c r="AL172" s="227"/>
      <c r="AM172" s="227"/>
      <c r="AN172" s="227"/>
      <c r="AO172" s="227"/>
      <c r="AP172" s="227"/>
      <c r="AQ172" s="227"/>
      <c r="AR172" s="227"/>
      <c r="AS172" s="227"/>
      <c r="AT172" s="227"/>
      <c r="AU172" s="227"/>
      <c r="AV172" s="227"/>
      <c r="AW172" s="227"/>
      <c r="AX172" s="227"/>
      <c r="AY172" s="227"/>
      <c r="AZ172" s="227"/>
      <c r="BA172" s="227"/>
      <c r="BB172" s="227"/>
      <c r="BC172" s="227"/>
      <c r="BD172" s="227"/>
      <c r="BE172" s="227"/>
      <c r="BF172" s="227"/>
      <c r="BG172" s="227"/>
      <c r="BH172" s="227"/>
      <c r="BI172" s="227"/>
      <c r="BJ172" s="227"/>
      <c r="BK172" s="227"/>
      <c r="BL172" s="227"/>
      <c r="BM172" s="228">
        <v>55.831666666666663</v>
      </c>
    </row>
    <row r="173" spans="1:65">
      <c r="A173" s="29"/>
      <c r="B173" s="19">
        <v>1</v>
      </c>
      <c r="C173" s="9">
        <v>5</v>
      </c>
      <c r="D173" s="229">
        <v>50.1</v>
      </c>
      <c r="E173" s="229">
        <v>47.83</v>
      </c>
      <c r="F173" s="229">
        <v>55.1</v>
      </c>
      <c r="G173" s="229">
        <v>57.6</v>
      </c>
      <c r="H173" s="229">
        <v>46.4</v>
      </c>
      <c r="I173" s="229">
        <v>58.5</v>
      </c>
      <c r="J173" s="229">
        <v>60.43</v>
      </c>
      <c r="K173" s="229">
        <v>60</v>
      </c>
      <c r="L173" s="229">
        <v>52.1</v>
      </c>
      <c r="M173" s="229">
        <v>61.13</v>
      </c>
      <c r="N173" s="229">
        <v>64</v>
      </c>
      <c r="O173" s="229">
        <v>61.8</v>
      </c>
      <c r="P173" s="229">
        <v>54.9</v>
      </c>
      <c r="Q173" s="229">
        <v>54.4</v>
      </c>
      <c r="R173" s="229">
        <v>59.43</v>
      </c>
      <c r="S173" s="226"/>
      <c r="T173" s="227"/>
      <c r="U173" s="227"/>
      <c r="V173" s="227"/>
      <c r="W173" s="227"/>
      <c r="X173" s="227"/>
      <c r="Y173" s="227"/>
      <c r="Z173" s="227"/>
      <c r="AA173" s="227"/>
      <c r="AB173" s="227"/>
      <c r="AC173" s="227"/>
      <c r="AD173" s="227"/>
      <c r="AE173" s="227"/>
      <c r="AF173" s="227"/>
      <c r="AG173" s="227"/>
      <c r="AH173" s="227"/>
      <c r="AI173" s="227"/>
      <c r="AJ173" s="227"/>
      <c r="AK173" s="227"/>
      <c r="AL173" s="227"/>
      <c r="AM173" s="227"/>
      <c r="AN173" s="227"/>
      <c r="AO173" s="227"/>
      <c r="AP173" s="227"/>
      <c r="AQ173" s="227"/>
      <c r="AR173" s="227"/>
      <c r="AS173" s="227"/>
      <c r="AT173" s="227"/>
      <c r="AU173" s="227"/>
      <c r="AV173" s="227"/>
      <c r="AW173" s="227"/>
      <c r="AX173" s="227"/>
      <c r="AY173" s="227"/>
      <c r="AZ173" s="227"/>
      <c r="BA173" s="227"/>
      <c r="BB173" s="227"/>
      <c r="BC173" s="227"/>
      <c r="BD173" s="227"/>
      <c r="BE173" s="227"/>
      <c r="BF173" s="227"/>
      <c r="BG173" s="227"/>
      <c r="BH173" s="227"/>
      <c r="BI173" s="227"/>
      <c r="BJ173" s="227"/>
      <c r="BK173" s="227"/>
      <c r="BL173" s="227"/>
      <c r="BM173" s="228">
        <v>19</v>
      </c>
    </row>
    <row r="174" spans="1:65">
      <c r="A174" s="29"/>
      <c r="B174" s="19">
        <v>1</v>
      </c>
      <c r="C174" s="9">
        <v>6</v>
      </c>
      <c r="D174" s="229">
        <v>52</v>
      </c>
      <c r="E174" s="229">
        <v>48.94</v>
      </c>
      <c r="F174" s="229">
        <v>53.3</v>
      </c>
      <c r="G174" s="229">
        <v>57.5</v>
      </c>
      <c r="H174" s="229">
        <v>41.3</v>
      </c>
      <c r="I174" s="229">
        <v>59.6</v>
      </c>
      <c r="J174" s="229">
        <v>63.81</v>
      </c>
      <c r="K174" s="229">
        <v>60</v>
      </c>
      <c r="L174" s="229">
        <v>52.98</v>
      </c>
      <c r="M174" s="229">
        <v>59.35</v>
      </c>
      <c r="N174" s="229">
        <v>58.4</v>
      </c>
      <c r="O174" s="229">
        <v>61.600000000000009</v>
      </c>
      <c r="P174" s="229">
        <v>56.7</v>
      </c>
      <c r="Q174" s="229">
        <v>51.8</v>
      </c>
      <c r="R174" s="229">
        <v>56.79</v>
      </c>
      <c r="S174" s="226"/>
      <c r="T174" s="227"/>
      <c r="U174" s="227"/>
      <c r="V174" s="227"/>
      <c r="W174" s="227"/>
      <c r="X174" s="227"/>
      <c r="Y174" s="227"/>
      <c r="Z174" s="227"/>
      <c r="AA174" s="227"/>
      <c r="AB174" s="227"/>
      <c r="AC174" s="227"/>
      <c r="AD174" s="227"/>
      <c r="AE174" s="227"/>
      <c r="AF174" s="227"/>
      <c r="AG174" s="227"/>
      <c r="AH174" s="227"/>
      <c r="AI174" s="227"/>
      <c r="AJ174" s="227"/>
      <c r="AK174" s="227"/>
      <c r="AL174" s="227"/>
      <c r="AM174" s="227"/>
      <c r="AN174" s="227"/>
      <c r="AO174" s="227"/>
      <c r="AP174" s="227"/>
      <c r="AQ174" s="227"/>
      <c r="AR174" s="227"/>
      <c r="AS174" s="227"/>
      <c r="AT174" s="227"/>
      <c r="AU174" s="227"/>
      <c r="AV174" s="227"/>
      <c r="AW174" s="227"/>
      <c r="AX174" s="227"/>
      <c r="AY174" s="227"/>
      <c r="AZ174" s="227"/>
      <c r="BA174" s="227"/>
      <c r="BB174" s="227"/>
      <c r="BC174" s="227"/>
      <c r="BD174" s="227"/>
      <c r="BE174" s="227"/>
      <c r="BF174" s="227"/>
      <c r="BG174" s="227"/>
      <c r="BH174" s="227"/>
      <c r="BI174" s="227"/>
      <c r="BJ174" s="227"/>
      <c r="BK174" s="227"/>
      <c r="BL174" s="227"/>
      <c r="BM174" s="232"/>
    </row>
    <row r="175" spans="1:65">
      <c r="A175" s="29"/>
      <c r="B175" s="20" t="s">
        <v>254</v>
      </c>
      <c r="C175" s="12"/>
      <c r="D175" s="233">
        <v>51.1</v>
      </c>
      <c r="E175" s="233">
        <v>48.673333333333339</v>
      </c>
      <c r="F175" s="233">
        <v>55.650000000000006</v>
      </c>
      <c r="G175" s="233">
        <v>57.300000000000004</v>
      </c>
      <c r="H175" s="233">
        <v>44.933333333333337</v>
      </c>
      <c r="I175" s="233">
        <v>60.216666666666669</v>
      </c>
      <c r="J175" s="233">
        <v>62.196666666666665</v>
      </c>
      <c r="K175" s="233">
        <v>59.333333333333336</v>
      </c>
      <c r="L175" s="233">
        <v>53.650000000000006</v>
      </c>
      <c r="M175" s="233">
        <v>55.245000000000005</v>
      </c>
      <c r="N175" s="233">
        <v>60.733333333333327</v>
      </c>
      <c r="O175" s="233">
        <v>60.20000000000001</v>
      </c>
      <c r="P175" s="233">
        <v>55.233333333333327</v>
      </c>
      <c r="Q175" s="233">
        <v>54.066666666666663</v>
      </c>
      <c r="R175" s="233">
        <v>58.556666666666665</v>
      </c>
      <c r="S175" s="226"/>
      <c r="T175" s="227"/>
      <c r="U175" s="227"/>
      <c r="V175" s="227"/>
      <c r="W175" s="227"/>
      <c r="X175" s="227"/>
      <c r="Y175" s="227"/>
      <c r="Z175" s="227"/>
      <c r="AA175" s="227"/>
      <c r="AB175" s="227"/>
      <c r="AC175" s="227"/>
      <c r="AD175" s="227"/>
      <c r="AE175" s="227"/>
      <c r="AF175" s="227"/>
      <c r="AG175" s="227"/>
      <c r="AH175" s="227"/>
      <c r="AI175" s="227"/>
      <c r="AJ175" s="227"/>
      <c r="AK175" s="227"/>
      <c r="AL175" s="227"/>
      <c r="AM175" s="227"/>
      <c r="AN175" s="227"/>
      <c r="AO175" s="227"/>
      <c r="AP175" s="227"/>
      <c r="AQ175" s="227"/>
      <c r="AR175" s="227"/>
      <c r="AS175" s="227"/>
      <c r="AT175" s="227"/>
      <c r="AU175" s="227"/>
      <c r="AV175" s="227"/>
      <c r="AW175" s="227"/>
      <c r="AX175" s="227"/>
      <c r="AY175" s="227"/>
      <c r="AZ175" s="227"/>
      <c r="BA175" s="227"/>
      <c r="BB175" s="227"/>
      <c r="BC175" s="227"/>
      <c r="BD175" s="227"/>
      <c r="BE175" s="227"/>
      <c r="BF175" s="227"/>
      <c r="BG175" s="227"/>
      <c r="BH175" s="227"/>
      <c r="BI175" s="227"/>
      <c r="BJ175" s="227"/>
      <c r="BK175" s="227"/>
      <c r="BL175" s="227"/>
      <c r="BM175" s="232"/>
    </row>
    <row r="176" spans="1:65">
      <c r="A176" s="29"/>
      <c r="B176" s="3" t="s">
        <v>255</v>
      </c>
      <c r="C176" s="28"/>
      <c r="D176" s="229">
        <v>51.2</v>
      </c>
      <c r="E176" s="229">
        <v>48.384999999999998</v>
      </c>
      <c r="F176" s="229">
        <v>55.45</v>
      </c>
      <c r="G176" s="229">
        <v>57.55</v>
      </c>
      <c r="H176" s="229">
        <v>45.25</v>
      </c>
      <c r="I176" s="229">
        <v>60.4</v>
      </c>
      <c r="J176" s="229">
        <v>62.155000000000001</v>
      </c>
      <c r="K176" s="229">
        <v>60</v>
      </c>
      <c r="L176" s="229">
        <v>52.56</v>
      </c>
      <c r="M176" s="229">
        <v>56.07</v>
      </c>
      <c r="N176" s="229">
        <v>60.45</v>
      </c>
      <c r="O176" s="229">
        <v>60.800000000000004</v>
      </c>
      <c r="P176" s="229">
        <v>55.5</v>
      </c>
      <c r="Q176" s="229">
        <v>55.3</v>
      </c>
      <c r="R176" s="229">
        <v>58.435000000000002</v>
      </c>
      <c r="S176" s="226"/>
      <c r="T176" s="227"/>
      <c r="U176" s="227"/>
      <c r="V176" s="227"/>
      <c r="W176" s="227"/>
      <c r="X176" s="227"/>
      <c r="Y176" s="227"/>
      <c r="Z176" s="227"/>
      <c r="AA176" s="227"/>
      <c r="AB176" s="227"/>
      <c r="AC176" s="227"/>
      <c r="AD176" s="227"/>
      <c r="AE176" s="227"/>
      <c r="AF176" s="227"/>
      <c r="AG176" s="227"/>
      <c r="AH176" s="227"/>
      <c r="AI176" s="227"/>
      <c r="AJ176" s="227"/>
      <c r="AK176" s="227"/>
      <c r="AL176" s="227"/>
      <c r="AM176" s="227"/>
      <c r="AN176" s="227"/>
      <c r="AO176" s="227"/>
      <c r="AP176" s="227"/>
      <c r="AQ176" s="227"/>
      <c r="AR176" s="227"/>
      <c r="AS176" s="227"/>
      <c r="AT176" s="227"/>
      <c r="AU176" s="227"/>
      <c r="AV176" s="227"/>
      <c r="AW176" s="227"/>
      <c r="AX176" s="227"/>
      <c r="AY176" s="227"/>
      <c r="AZ176" s="227"/>
      <c r="BA176" s="227"/>
      <c r="BB176" s="227"/>
      <c r="BC176" s="227"/>
      <c r="BD176" s="227"/>
      <c r="BE176" s="227"/>
      <c r="BF176" s="227"/>
      <c r="BG176" s="227"/>
      <c r="BH176" s="227"/>
      <c r="BI176" s="227"/>
      <c r="BJ176" s="227"/>
      <c r="BK176" s="227"/>
      <c r="BL176" s="227"/>
      <c r="BM176" s="232"/>
    </row>
    <row r="177" spans="1:65">
      <c r="A177" s="29"/>
      <c r="B177" s="3" t="s">
        <v>256</v>
      </c>
      <c r="C177" s="28"/>
      <c r="D177" s="219">
        <v>1.1063453348751457</v>
      </c>
      <c r="E177" s="219">
        <v>2.2319647547993831</v>
      </c>
      <c r="F177" s="219">
        <v>1.5971850237214231</v>
      </c>
      <c r="G177" s="219">
        <v>1.8406520583749668</v>
      </c>
      <c r="H177" s="219">
        <v>2.0963460274169119</v>
      </c>
      <c r="I177" s="219">
        <v>1.8104327291193874</v>
      </c>
      <c r="J177" s="219">
        <v>1.1050731499166315</v>
      </c>
      <c r="K177" s="219">
        <v>1.505545305418162</v>
      </c>
      <c r="L177" s="219">
        <v>2.7839396545183948</v>
      </c>
      <c r="M177" s="219">
        <v>5.0371807591151621</v>
      </c>
      <c r="N177" s="219">
        <v>1.9304576314093684</v>
      </c>
      <c r="O177" s="219">
        <v>1.9768662069042517</v>
      </c>
      <c r="P177" s="219">
        <v>1.114749598190854</v>
      </c>
      <c r="Q177" s="219">
        <v>3.1746915860704772</v>
      </c>
      <c r="R177" s="219">
        <v>2.3761285038201674</v>
      </c>
      <c r="S177" s="216"/>
      <c r="T177" s="217"/>
      <c r="U177" s="217"/>
      <c r="V177" s="217"/>
      <c r="W177" s="217"/>
      <c r="X177" s="217"/>
      <c r="Y177" s="217"/>
      <c r="Z177" s="217"/>
      <c r="AA177" s="217"/>
      <c r="AB177" s="217"/>
      <c r="AC177" s="217"/>
      <c r="AD177" s="217"/>
      <c r="AE177" s="217"/>
      <c r="AF177" s="217"/>
      <c r="AG177" s="217"/>
      <c r="AH177" s="217"/>
      <c r="AI177" s="217"/>
      <c r="AJ177" s="217"/>
      <c r="AK177" s="217"/>
      <c r="AL177" s="217"/>
      <c r="AM177" s="217"/>
      <c r="AN177" s="217"/>
      <c r="AO177" s="217"/>
      <c r="AP177" s="217"/>
      <c r="AQ177" s="217"/>
      <c r="AR177" s="217"/>
      <c r="AS177" s="217"/>
      <c r="AT177" s="217"/>
      <c r="AU177" s="217"/>
      <c r="AV177" s="217"/>
      <c r="AW177" s="217"/>
      <c r="AX177" s="217"/>
      <c r="AY177" s="217"/>
      <c r="AZ177" s="217"/>
      <c r="BA177" s="217"/>
      <c r="BB177" s="217"/>
      <c r="BC177" s="217"/>
      <c r="BD177" s="217"/>
      <c r="BE177" s="217"/>
      <c r="BF177" s="217"/>
      <c r="BG177" s="217"/>
      <c r="BH177" s="217"/>
      <c r="BI177" s="217"/>
      <c r="BJ177" s="217"/>
      <c r="BK177" s="217"/>
      <c r="BL177" s="217"/>
      <c r="BM177" s="222"/>
    </row>
    <row r="178" spans="1:65">
      <c r="A178" s="29"/>
      <c r="B178" s="3" t="s">
        <v>86</v>
      </c>
      <c r="C178" s="28"/>
      <c r="D178" s="13">
        <v>2.1650593637478389E-2</v>
      </c>
      <c r="E178" s="13">
        <v>4.5856007837269883E-2</v>
      </c>
      <c r="F178" s="13">
        <v>2.870053950981892E-2</v>
      </c>
      <c r="G178" s="13">
        <v>3.2123072571988945E-2</v>
      </c>
      <c r="H178" s="13">
        <v>4.6654585179901599E-2</v>
      </c>
      <c r="I178" s="13">
        <v>3.0065309644938622E-2</v>
      </c>
      <c r="J178" s="13">
        <v>1.7767401520713301E-2</v>
      </c>
      <c r="K178" s="13">
        <v>2.5374359080081382E-2</v>
      </c>
      <c r="L178" s="13">
        <v>5.1890767092607537E-2</v>
      </c>
      <c r="M178" s="13">
        <v>9.1178943960813857E-2</v>
      </c>
      <c r="N178" s="13">
        <v>3.1785800736707497E-2</v>
      </c>
      <c r="O178" s="13">
        <v>3.2838309084788228E-2</v>
      </c>
      <c r="P178" s="13">
        <v>2.0182551566521198E-2</v>
      </c>
      <c r="Q178" s="13">
        <v>5.871809345383127E-2</v>
      </c>
      <c r="R178" s="13">
        <v>4.0578274671033768E-2</v>
      </c>
      <c r="S178" s="15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5"/>
    </row>
    <row r="179" spans="1:65">
      <c r="A179" s="29"/>
      <c r="B179" s="3" t="s">
        <v>257</v>
      </c>
      <c r="C179" s="28"/>
      <c r="D179" s="13">
        <v>-8.474879847159611E-2</v>
      </c>
      <c r="E179" s="13">
        <v>-0.12821278247111834</v>
      </c>
      <c r="F179" s="13">
        <v>-3.25382847249156E-3</v>
      </c>
      <c r="G179" s="13">
        <v>2.6299292516194672E-2</v>
      </c>
      <c r="H179" s="13">
        <v>-0.19519985671214057</v>
      </c>
      <c r="I179" s="13">
        <v>7.8539657900235982E-2</v>
      </c>
      <c r="J179" s="13">
        <v>0.11400340308665924</v>
      </c>
      <c r="K179" s="13">
        <v>6.2718290098211948E-2</v>
      </c>
      <c r="L179" s="13">
        <v>-3.9075793307262741E-2</v>
      </c>
      <c r="M179" s="13">
        <v>-1.0507776351532772E-2</v>
      </c>
      <c r="N179" s="13">
        <v>8.7793665482551742E-2</v>
      </c>
      <c r="O179" s="13">
        <v>7.8241141526612878E-2</v>
      </c>
      <c r="P179" s="13">
        <v>-1.0716737813069144E-2</v>
      </c>
      <c r="Q179" s="13">
        <v>-3.1612883966685601E-2</v>
      </c>
      <c r="R179" s="13">
        <v>4.8807427087375732E-2</v>
      </c>
      <c r="S179" s="15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29"/>
      <c r="B180" s="45" t="s">
        <v>258</v>
      </c>
      <c r="C180" s="46"/>
      <c r="D180" s="44">
        <v>0.83</v>
      </c>
      <c r="E180" s="44">
        <v>1.28</v>
      </c>
      <c r="F180" s="44">
        <v>0</v>
      </c>
      <c r="G180" s="44">
        <v>0.3</v>
      </c>
      <c r="H180" s="44">
        <v>1.96</v>
      </c>
      <c r="I180" s="44">
        <v>0.84</v>
      </c>
      <c r="J180" s="44">
        <v>1.2</v>
      </c>
      <c r="K180" s="44">
        <v>0.67</v>
      </c>
      <c r="L180" s="44">
        <v>0.37</v>
      </c>
      <c r="M180" s="44">
        <v>7.0000000000000007E-2</v>
      </c>
      <c r="N180" s="44">
        <v>0.93</v>
      </c>
      <c r="O180" s="44">
        <v>0.83</v>
      </c>
      <c r="P180" s="44">
        <v>0.08</v>
      </c>
      <c r="Q180" s="44">
        <v>0.28999999999999998</v>
      </c>
      <c r="R180" s="44">
        <v>0.53</v>
      </c>
      <c r="S180" s="15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B181" s="3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BM181" s="55"/>
    </row>
    <row r="182" spans="1:65" ht="15">
      <c r="B182" s="8" t="s">
        <v>424</v>
      </c>
      <c r="BM182" s="27" t="s">
        <v>66</v>
      </c>
    </row>
    <row r="183" spans="1:65" ht="15">
      <c r="A183" s="24" t="s">
        <v>25</v>
      </c>
      <c r="B183" s="18" t="s">
        <v>108</v>
      </c>
      <c r="C183" s="15" t="s">
        <v>109</v>
      </c>
      <c r="D183" s="16" t="s">
        <v>224</v>
      </c>
      <c r="E183" s="17" t="s">
        <v>224</v>
      </c>
      <c r="F183" s="17" t="s">
        <v>224</v>
      </c>
      <c r="G183" s="17" t="s">
        <v>224</v>
      </c>
      <c r="H183" s="17" t="s">
        <v>224</v>
      </c>
      <c r="I183" s="17" t="s">
        <v>224</v>
      </c>
      <c r="J183" s="17" t="s">
        <v>224</v>
      </c>
      <c r="K183" s="17" t="s">
        <v>224</v>
      </c>
      <c r="L183" s="17" t="s">
        <v>224</v>
      </c>
      <c r="M183" s="17" t="s">
        <v>224</v>
      </c>
      <c r="N183" s="17" t="s">
        <v>224</v>
      </c>
      <c r="O183" s="17" t="s">
        <v>224</v>
      </c>
      <c r="P183" s="17" t="s">
        <v>224</v>
      </c>
      <c r="Q183" s="17" t="s">
        <v>224</v>
      </c>
      <c r="R183" s="17" t="s">
        <v>224</v>
      </c>
      <c r="S183" s="17" t="s">
        <v>224</v>
      </c>
      <c r="T183" s="17" t="s">
        <v>224</v>
      </c>
      <c r="U183" s="17" t="s">
        <v>224</v>
      </c>
      <c r="V183" s="17" t="s">
        <v>224</v>
      </c>
      <c r="W183" s="15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7">
        <v>1</v>
      </c>
    </row>
    <row r="184" spans="1:65">
      <c r="A184" s="29"/>
      <c r="B184" s="19" t="s">
        <v>225</v>
      </c>
      <c r="C184" s="9" t="s">
        <v>225</v>
      </c>
      <c r="D184" s="151" t="s">
        <v>227</v>
      </c>
      <c r="E184" s="152" t="s">
        <v>228</v>
      </c>
      <c r="F184" s="152" t="s">
        <v>229</v>
      </c>
      <c r="G184" s="152" t="s">
        <v>230</v>
      </c>
      <c r="H184" s="152" t="s">
        <v>231</v>
      </c>
      <c r="I184" s="152" t="s">
        <v>233</v>
      </c>
      <c r="J184" s="152" t="s">
        <v>234</v>
      </c>
      <c r="K184" s="152" t="s">
        <v>235</v>
      </c>
      <c r="L184" s="152" t="s">
        <v>236</v>
      </c>
      <c r="M184" s="152" t="s">
        <v>237</v>
      </c>
      <c r="N184" s="152" t="s">
        <v>238</v>
      </c>
      <c r="O184" s="152" t="s">
        <v>239</v>
      </c>
      <c r="P184" s="152" t="s">
        <v>240</v>
      </c>
      <c r="Q184" s="152" t="s">
        <v>241</v>
      </c>
      <c r="R184" s="152" t="s">
        <v>242</v>
      </c>
      <c r="S184" s="152" t="s">
        <v>243</v>
      </c>
      <c r="T184" s="152" t="s">
        <v>245</v>
      </c>
      <c r="U184" s="152" t="s">
        <v>246</v>
      </c>
      <c r="V184" s="152" t="s">
        <v>247</v>
      </c>
      <c r="W184" s="15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7" t="s">
        <v>3</v>
      </c>
    </row>
    <row r="185" spans="1:65">
      <c r="A185" s="29"/>
      <c r="B185" s="19"/>
      <c r="C185" s="9"/>
      <c r="D185" s="10" t="s">
        <v>264</v>
      </c>
      <c r="E185" s="11" t="s">
        <v>263</v>
      </c>
      <c r="F185" s="11" t="s">
        <v>263</v>
      </c>
      <c r="G185" s="11" t="s">
        <v>263</v>
      </c>
      <c r="H185" s="11" t="s">
        <v>112</v>
      </c>
      <c r="I185" s="11" t="s">
        <v>112</v>
      </c>
      <c r="J185" s="11" t="s">
        <v>263</v>
      </c>
      <c r="K185" s="11" t="s">
        <v>263</v>
      </c>
      <c r="L185" s="11" t="s">
        <v>264</v>
      </c>
      <c r="M185" s="11" t="s">
        <v>112</v>
      </c>
      <c r="N185" s="11" t="s">
        <v>112</v>
      </c>
      <c r="O185" s="11" t="s">
        <v>264</v>
      </c>
      <c r="P185" s="11" t="s">
        <v>264</v>
      </c>
      <c r="Q185" s="11" t="s">
        <v>263</v>
      </c>
      <c r="R185" s="11" t="s">
        <v>263</v>
      </c>
      <c r="S185" s="11" t="s">
        <v>112</v>
      </c>
      <c r="T185" s="11" t="s">
        <v>263</v>
      </c>
      <c r="U185" s="11" t="s">
        <v>263</v>
      </c>
      <c r="V185" s="11" t="s">
        <v>264</v>
      </c>
      <c r="W185" s="15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7">
        <v>1</v>
      </c>
    </row>
    <row r="186" spans="1:65">
      <c r="A186" s="29"/>
      <c r="B186" s="19"/>
      <c r="C186" s="9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15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7">
        <v>2</v>
      </c>
    </row>
    <row r="187" spans="1:65">
      <c r="A187" s="29"/>
      <c r="B187" s="18">
        <v>1</v>
      </c>
      <c r="C187" s="14">
        <v>1</v>
      </c>
      <c r="D187" s="213">
        <v>15.7</v>
      </c>
      <c r="E187" s="213">
        <v>13.3</v>
      </c>
      <c r="F187" s="213">
        <v>15.1</v>
      </c>
      <c r="G187" s="213">
        <v>15</v>
      </c>
      <c r="H187" s="213">
        <v>14.9</v>
      </c>
      <c r="I187" s="214">
        <v>18.878999999999998</v>
      </c>
      <c r="J187" s="213">
        <v>15.809999999999999</v>
      </c>
      <c r="K187" s="213">
        <v>14</v>
      </c>
      <c r="L187" s="213">
        <v>15.6</v>
      </c>
      <c r="M187" s="214">
        <v>15</v>
      </c>
      <c r="N187" s="213">
        <v>15.2</v>
      </c>
      <c r="O187" s="213">
        <v>14.5</v>
      </c>
      <c r="P187" s="213">
        <v>16</v>
      </c>
      <c r="Q187" s="214">
        <v>15</v>
      </c>
      <c r="R187" s="213">
        <v>16.2</v>
      </c>
      <c r="S187" s="213">
        <v>15.979999999999999</v>
      </c>
      <c r="T187" s="213">
        <v>15.2</v>
      </c>
      <c r="U187" s="213">
        <v>14.2</v>
      </c>
      <c r="V187" s="213">
        <v>13.6</v>
      </c>
      <c r="W187" s="216"/>
      <c r="X187" s="217"/>
      <c r="Y187" s="217"/>
      <c r="Z187" s="217"/>
      <c r="AA187" s="217"/>
      <c r="AB187" s="217"/>
      <c r="AC187" s="217"/>
      <c r="AD187" s="217"/>
      <c r="AE187" s="217"/>
      <c r="AF187" s="217"/>
      <c r="AG187" s="217"/>
      <c r="AH187" s="217"/>
      <c r="AI187" s="217"/>
      <c r="AJ187" s="217"/>
      <c r="AK187" s="217"/>
      <c r="AL187" s="217"/>
      <c r="AM187" s="217"/>
      <c r="AN187" s="217"/>
      <c r="AO187" s="217"/>
      <c r="AP187" s="217"/>
      <c r="AQ187" s="217"/>
      <c r="AR187" s="217"/>
      <c r="AS187" s="217"/>
      <c r="AT187" s="217"/>
      <c r="AU187" s="217"/>
      <c r="AV187" s="217"/>
      <c r="AW187" s="217"/>
      <c r="AX187" s="217"/>
      <c r="AY187" s="217"/>
      <c r="AZ187" s="217"/>
      <c r="BA187" s="217"/>
      <c r="BB187" s="217"/>
      <c r="BC187" s="217"/>
      <c r="BD187" s="217"/>
      <c r="BE187" s="217"/>
      <c r="BF187" s="217"/>
      <c r="BG187" s="217"/>
      <c r="BH187" s="217"/>
      <c r="BI187" s="217"/>
      <c r="BJ187" s="217"/>
      <c r="BK187" s="217"/>
      <c r="BL187" s="217"/>
      <c r="BM187" s="218">
        <v>1</v>
      </c>
    </row>
    <row r="188" spans="1:65">
      <c r="A188" s="29"/>
      <c r="B188" s="19">
        <v>1</v>
      </c>
      <c r="C188" s="9">
        <v>2</v>
      </c>
      <c r="D188" s="219">
        <v>14.7</v>
      </c>
      <c r="E188" s="219">
        <v>13.8</v>
      </c>
      <c r="F188" s="219">
        <v>15.299999999999999</v>
      </c>
      <c r="G188" s="219">
        <v>14.4</v>
      </c>
      <c r="H188" s="219">
        <v>15.6</v>
      </c>
      <c r="I188" s="220">
        <v>18.837</v>
      </c>
      <c r="J188" s="219">
        <v>15.39</v>
      </c>
      <c r="K188" s="219">
        <v>15</v>
      </c>
      <c r="L188" s="219">
        <v>15.6</v>
      </c>
      <c r="M188" s="220">
        <v>15</v>
      </c>
      <c r="N188" s="219">
        <v>15.299999999999999</v>
      </c>
      <c r="O188" s="219">
        <v>14.7</v>
      </c>
      <c r="P188" s="219">
        <v>17</v>
      </c>
      <c r="Q188" s="220">
        <v>15</v>
      </c>
      <c r="R188" s="219">
        <v>15.8</v>
      </c>
      <c r="S188" s="219">
        <v>16.231666666666701</v>
      </c>
      <c r="T188" s="219">
        <v>15.6</v>
      </c>
      <c r="U188" s="219">
        <v>14.2</v>
      </c>
      <c r="V188" s="219">
        <v>13.7</v>
      </c>
      <c r="W188" s="216"/>
      <c r="X188" s="217"/>
      <c r="Y188" s="217"/>
      <c r="Z188" s="217"/>
      <c r="AA188" s="217"/>
      <c r="AB188" s="217"/>
      <c r="AC188" s="217"/>
      <c r="AD188" s="217"/>
      <c r="AE188" s="217"/>
      <c r="AF188" s="217"/>
      <c r="AG188" s="217"/>
      <c r="AH188" s="217"/>
      <c r="AI188" s="217"/>
      <c r="AJ188" s="217"/>
      <c r="AK188" s="217"/>
      <c r="AL188" s="217"/>
      <c r="AM188" s="217"/>
      <c r="AN188" s="217"/>
      <c r="AO188" s="217"/>
      <c r="AP188" s="217"/>
      <c r="AQ188" s="217"/>
      <c r="AR188" s="217"/>
      <c r="AS188" s="217"/>
      <c r="AT188" s="217"/>
      <c r="AU188" s="217"/>
      <c r="AV188" s="217"/>
      <c r="AW188" s="217"/>
      <c r="AX188" s="217"/>
      <c r="AY188" s="217"/>
      <c r="AZ188" s="217"/>
      <c r="BA188" s="217"/>
      <c r="BB188" s="217"/>
      <c r="BC188" s="217"/>
      <c r="BD188" s="217"/>
      <c r="BE188" s="217"/>
      <c r="BF188" s="217"/>
      <c r="BG188" s="217"/>
      <c r="BH188" s="217"/>
      <c r="BI188" s="217"/>
      <c r="BJ188" s="217"/>
      <c r="BK188" s="217"/>
      <c r="BL188" s="217"/>
      <c r="BM188" s="218">
        <v>25</v>
      </c>
    </row>
    <row r="189" spans="1:65">
      <c r="A189" s="29"/>
      <c r="B189" s="19">
        <v>1</v>
      </c>
      <c r="C189" s="9">
        <v>3</v>
      </c>
      <c r="D189" s="219">
        <v>15.299999999999999</v>
      </c>
      <c r="E189" s="219">
        <v>14.8</v>
      </c>
      <c r="F189" s="219">
        <v>15.7</v>
      </c>
      <c r="G189" s="219">
        <v>15.400000000000002</v>
      </c>
      <c r="H189" s="219">
        <v>15.2</v>
      </c>
      <c r="I189" s="220">
        <v>18.831</v>
      </c>
      <c r="J189" s="219">
        <v>15.380000000000003</v>
      </c>
      <c r="K189" s="219">
        <v>15.8</v>
      </c>
      <c r="L189" s="219">
        <v>15.2</v>
      </c>
      <c r="M189" s="220">
        <v>15</v>
      </c>
      <c r="N189" s="219">
        <v>14.7</v>
      </c>
      <c r="O189" s="219">
        <v>14.8</v>
      </c>
      <c r="P189" s="219">
        <v>16</v>
      </c>
      <c r="Q189" s="220">
        <v>15</v>
      </c>
      <c r="R189" s="219">
        <v>16</v>
      </c>
      <c r="S189" s="219">
        <v>16.226333333333333</v>
      </c>
      <c r="T189" s="219">
        <v>15.2</v>
      </c>
      <c r="U189" s="219">
        <v>14.3</v>
      </c>
      <c r="V189" s="219">
        <v>15.1</v>
      </c>
      <c r="W189" s="216"/>
      <c r="X189" s="217"/>
      <c r="Y189" s="217"/>
      <c r="Z189" s="217"/>
      <c r="AA189" s="217"/>
      <c r="AB189" s="217"/>
      <c r="AC189" s="217"/>
      <c r="AD189" s="217"/>
      <c r="AE189" s="217"/>
      <c r="AF189" s="217"/>
      <c r="AG189" s="217"/>
      <c r="AH189" s="217"/>
      <c r="AI189" s="217"/>
      <c r="AJ189" s="217"/>
      <c r="AK189" s="217"/>
      <c r="AL189" s="217"/>
      <c r="AM189" s="217"/>
      <c r="AN189" s="217"/>
      <c r="AO189" s="217"/>
      <c r="AP189" s="217"/>
      <c r="AQ189" s="217"/>
      <c r="AR189" s="217"/>
      <c r="AS189" s="217"/>
      <c r="AT189" s="217"/>
      <c r="AU189" s="217"/>
      <c r="AV189" s="217"/>
      <c r="AW189" s="217"/>
      <c r="AX189" s="217"/>
      <c r="AY189" s="217"/>
      <c r="AZ189" s="217"/>
      <c r="BA189" s="217"/>
      <c r="BB189" s="217"/>
      <c r="BC189" s="217"/>
      <c r="BD189" s="217"/>
      <c r="BE189" s="217"/>
      <c r="BF189" s="217"/>
      <c r="BG189" s="217"/>
      <c r="BH189" s="217"/>
      <c r="BI189" s="217"/>
      <c r="BJ189" s="217"/>
      <c r="BK189" s="217"/>
      <c r="BL189" s="217"/>
      <c r="BM189" s="218">
        <v>16</v>
      </c>
    </row>
    <row r="190" spans="1:65">
      <c r="A190" s="29"/>
      <c r="B190" s="19">
        <v>1</v>
      </c>
      <c r="C190" s="9">
        <v>4</v>
      </c>
      <c r="D190" s="219">
        <v>15.5</v>
      </c>
      <c r="E190" s="219">
        <v>14.6</v>
      </c>
      <c r="F190" s="219">
        <v>15.2</v>
      </c>
      <c r="G190" s="219">
        <v>14.5</v>
      </c>
      <c r="H190" s="219">
        <v>15.1</v>
      </c>
      <c r="I190" s="220">
        <v>18.357500000000002</v>
      </c>
      <c r="J190" s="219">
        <v>15.439999999999998</v>
      </c>
      <c r="K190" s="219">
        <v>14.3</v>
      </c>
      <c r="L190" s="219">
        <v>15.5</v>
      </c>
      <c r="M190" s="220">
        <v>15</v>
      </c>
      <c r="N190" s="219">
        <v>14.8</v>
      </c>
      <c r="O190" s="219">
        <v>15</v>
      </c>
      <c r="P190" s="219">
        <v>17</v>
      </c>
      <c r="Q190" s="220">
        <v>15</v>
      </c>
      <c r="R190" s="219">
        <v>15</v>
      </c>
      <c r="S190" s="219">
        <v>16.561</v>
      </c>
      <c r="T190" s="219">
        <v>14.8</v>
      </c>
      <c r="U190" s="221">
        <v>12.6</v>
      </c>
      <c r="V190" s="219">
        <v>14</v>
      </c>
      <c r="W190" s="216"/>
      <c r="X190" s="217"/>
      <c r="Y190" s="217"/>
      <c r="Z190" s="217"/>
      <c r="AA190" s="217"/>
      <c r="AB190" s="217"/>
      <c r="AC190" s="217"/>
      <c r="AD190" s="217"/>
      <c r="AE190" s="217"/>
      <c r="AF190" s="217"/>
      <c r="AG190" s="217"/>
      <c r="AH190" s="217"/>
      <c r="AI190" s="217"/>
      <c r="AJ190" s="217"/>
      <c r="AK190" s="217"/>
      <c r="AL190" s="217"/>
      <c r="AM190" s="217"/>
      <c r="AN190" s="217"/>
      <c r="AO190" s="217"/>
      <c r="AP190" s="217"/>
      <c r="AQ190" s="217"/>
      <c r="AR190" s="217"/>
      <c r="AS190" s="217"/>
      <c r="AT190" s="217"/>
      <c r="AU190" s="217"/>
      <c r="AV190" s="217"/>
      <c r="AW190" s="217"/>
      <c r="AX190" s="217"/>
      <c r="AY190" s="217"/>
      <c r="AZ190" s="217"/>
      <c r="BA190" s="217"/>
      <c r="BB190" s="217"/>
      <c r="BC190" s="217"/>
      <c r="BD190" s="217"/>
      <c r="BE190" s="217"/>
      <c r="BF190" s="217"/>
      <c r="BG190" s="217"/>
      <c r="BH190" s="217"/>
      <c r="BI190" s="217"/>
      <c r="BJ190" s="217"/>
      <c r="BK190" s="217"/>
      <c r="BL190" s="217"/>
      <c r="BM190" s="218">
        <v>15.171956250000001</v>
      </c>
    </row>
    <row r="191" spans="1:65">
      <c r="A191" s="29"/>
      <c r="B191" s="19">
        <v>1</v>
      </c>
      <c r="C191" s="9">
        <v>5</v>
      </c>
      <c r="D191" s="219">
        <v>15.8</v>
      </c>
      <c r="E191" s="219">
        <v>14.2</v>
      </c>
      <c r="F191" s="219">
        <v>15.400000000000002</v>
      </c>
      <c r="G191" s="219">
        <v>14.7</v>
      </c>
      <c r="H191" s="219">
        <v>15</v>
      </c>
      <c r="I191" s="220">
        <v>18.585000000000001</v>
      </c>
      <c r="J191" s="219">
        <v>15.550000000000002</v>
      </c>
      <c r="K191" s="219">
        <v>14.6</v>
      </c>
      <c r="L191" s="219">
        <v>15.6</v>
      </c>
      <c r="M191" s="220">
        <v>15</v>
      </c>
      <c r="N191" s="219">
        <v>14.7</v>
      </c>
      <c r="O191" s="219">
        <v>15.1</v>
      </c>
      <c r="P191" s="219">
        <v>16</v>
      </c>
      <c r="Q191" s="220">
        <v>14</v>
      </c>
      <c r="R191" s="219">
        <v>16.399999999999999</v>
      </c>
      <c r="S191" s="219">
        <v>16.376000000000001</v>
      </c>
      <c r="T191" s="219">
        <v>15.9</v>
      </c>
      <c r="U191" s="219">
        <v>13.9</v>
      </c>
      <c r="V191" s="219">
        <v>13.6</v>
      </c>
      <c r="W191" s="216"/>
      <c r="X191" s="217"/>
      <c r="Y191" s="217"/>
      <c r="Z191" s="217"/>
      <c r="AA191" s="217"/>
      <c r="AB191" s="217"/>
      <c r="AC191" s="217"/>
      <c r="AD191" s="217"/>
      <c r="AE191" s="217"/>
      <c r="AF191" s="217"/>
      <c r="AG191" s="217"/>
      <c r="AH191" s="217"/>
      <c r="AI191" s="217"/>
      <c r="AJ191" s="217"/>
      <c r="AK191" s="217"/>
      <c r="AL191" s="217"/>
      <c r="AM191" s="217"/>
      <c r="AN191" s="217"/>
      <c r="AO191" s="217"/>
      <c r="AP191" s="217"/>
      <c r="AQ191" s="217"/>
      <c r="AR191" s="217"/>
      <c r="AS191" s="217"/>
      <c r="AT191" s="217"/>
      <c r="AU191" s="217"/>
      <c r="AV191" s="217"/>
      <c r="AW191" s="217"/>
      <c r="AX191" s="217"/>
      <c r="AY191" s="217"/>
      <c r="AZ191" s="217"/>
      <c r="BA191" s="217"/>
      <c r="BB191" s="217"/>
      <c r="BC191" s="217"/>
      <c r="BD191" s="217"/>
      <c r="BE191" s="217"/>
      <c r="BF191" s="217"/>
      <c r="BG191" s="217"/>
      <c r="BH191" s="217"/>
      <c r="BI191" s="217"/>
      <c r="BJ191" s="217"/>
      <c r="BK191" s="217"/>
      <c r="BL191" s="217"/>
      <c r="BM191" s="218">
        <v>20</v>
      </c>
    </row>
    <row r="192" spans="1:65">
      <c r="A192" s="29"/>
      <c r="B192" s="19">
        <v>1</v>
      </c>
      <c r="C192" s="9">
        <v>6</v>
      </c>
      <c r="D192" s="219">
        <v>15</v>
      </c>
      <c r="E192" s="219">
        <v>14.1</v>
      </c>
      <c r="F192" s="219">
        <v>15</v>
      </c>
      <c r="G192" s="219">
        <v>14.6</v>
      </c>
      <c r="H192" s="219">
        <v>15.400000000000002</v>
      </c>
      <c r="I192" s="220">
        <v>18.390999999999998</v>
      </c>
      <c r="J192" s="219">
        <v>15.63</v>
      </c>
      <c r="K192" s="219">
        <v>14.6</v>
      </c>
      <c r="L192" s="219">
        <v>15.8</v>
      </c>
      <c r="M192" s="220">
        <v>15</v>
      </c>
      <c r="N192" s="219">
        <v>15</v>
      </c>
      <c r="O192" s="219">
        <v>15.299999999999999</v>
      </c>
      <c r="P192" s="219">
        <v>16</v>
      </c>
      <c r="Q192" s="220">
        <v>14</v>
      </c>
      <c r="R192" s="219">
        <v>16.5</v>
      </c>
      <c r="S192" s="219">
        <v>16.312800000000003</v>
      </c>
      <c r="T192" s="219">
        <v>15.7</v>
      </c>
      <c r="U192" s="219">
        <v>14</v>
      </c>
      <c r="V192" s="219">
        <v>15.6</v>
      </c>
      <c r="W192" s="216"/>
      <c r="X192" s="217"/>
      <c r="Y192" s="217"/>
      <c r="Z192" s="217"/>
      <c r="AA192" s="217"/>
      <c r="AB192" s="217"/>
      <c r="AC192" s="217"/>
      <c r="AD192" s="217"/>
      <c r="AE192" s="217"/>
      <c r="AF192" s="217"/>
      <c r="AG192" s="217"/>
      <c r="AH192" s="217"/>
      <c r="AI192" s="217"/>
      <c r="AJ192" s="217"/>
      <c r="AK192" s="217"/>
      <c r="AL192" s="217"/>
      <c r="AM192" s="217"/>
      <c r="AN192" s="217"/>
      <c r="AO192" s="217"/>
      <c r="AP192" s="217"/>
      <c r="AQ192" s="217"/>
      <c r="AR192" s="217"/>
      <c r="AS192" s="217"/>
      <c r="AT192" s="217"/>
      <c r="AU192" s="217"/>
      <c r="AV192" s="217"/>
      <c r="AW192" s="217"/>
      <c r="AX192" s="217"/>
      <c r="AY192" s="217"/>
      <c r="AZ192" s="217"/>
      <c r="BA192" s="217"/>
      <c r="BB192" s="217"/>
      <c r="BC192" s="217"/>
      <c r="BD192" s="217"/>
      <c r="BE192" s="217"/>
      <c r="BF192" s="217"/>
      <c r="BG192" s="217"/>
      <c r="BH192" s="217"/>
      <c r="BI192" s="217"/>
      <c r="BJ192" s="217"/>
      <c r="BK192" s="217"/>
      <c r="BL192" s="217"/>
      <c r="BM192" s="222"/>
    </row>
    <row r="193" spans="1:65">
      <c r="A193" s="29"/>
      <c r="B193" s="20" t="s">
        <v>254</v>
      </c>
      <c r="C193" s="12"/>
      <c r="D193" s="223">
        <v>15.333333333333334</v>
      </c>
      <c r="E193" s="223">
        <v>14.133333333333333</v>
      </c>
      <c r="F193" s="223">
        <v>15.283333333333333</v>
      </c>
      <c r="G193" s="223">
        <v>14.766666666666666</v>
      </c>
      <c r="H193" s="223">
        <v>15.200000000000003</v>
      </c>
      <c r="I193" s="223">
        <v>18.646749999999997</v>
      </c>
      <c r="J193" s="223">
        <v>15.533333333333331</v>
      </c>
      <c r="K193" s="223">
        <v>14.716666666666663</v>
      </c>
      <c r="L193" s="223">
        <v>15.549999999999999</v>
      </c>
      <c r="M193" s="223">
        <v>15</v>
      </c>
      <c r="N193" s="223">
        <v>14.950000000000001</v>
      </c>
      <c r="O193" s="223">
        <v>14.899999999999999</v>
      </c>
      <c r="P193" s="223">
        <v>16.333333333333332</v>
      </c>
      <c r="Q193" s="223">
        <v>14.666666666666666</v>
      </c>
      <c r="R193" s="223">
        <v>15.983333333333334</v>
      </c>
      <c r="S193" s="223">
        <v>16.281300000000005</v>
      </c>
      <c r="T193" s="223">
        <v>15.4</v>
      </c>
      <c r="U193" s="223">
        <v>13.866666666666667</v>
      </c>
      <c r="V193" s="223">
        <v>14.266666666666666</v>
      </c>
      <c r="W193" s="216"/>
      <c r="X193" s="217"/>
      <c r="Y193" s="217"/>
      <c r="Z193" s="217"/>
      <c r="AA193" s="217"/>
      <c r="AB193" s="217"/>
      <c r="AC193" s="217"/>
      <c r="AD193" s="217"/>
      <c r="AE193" s="217"/>
      <c r="AF193" s="217"/>
      <c r="AG193" s="217"/>
      <c r="AH193" s="217"/>
      <c r="AI193" s="217"/>
      <c r="AJ193" s="217"/>
      <c r="AK193" s="217"/>
      <c r="AL193" s="217"/>
      <c r="AM193" s="217"/>
      <c r="AN193" s="217"/>
      <c r="AO193" s="217"/>
      <c r="AP193" s="217"/>
      <c r="AQ193" s="217"/>
      <c r="AR193" s="217"/>
      <c r="AS193" s="217"/>
      <c r="AT193" s="217"/>
      <c r="AU193" s="217"/>
      <c r="AV193" s="217"/>
      <c r="AW193" s="217"/>
      <c r="AX193" s="217"/>
      <c r="AY193" s="217"/>
      <c r="AZ193" s="217"/>
      <c r="BA193" s="217"/>
      <c r="BB193" s="217"/>
      <c r="BC193" s="217"/>
      <c r="BD193" s="217"/>
      <c r="BE193" s="217"/>
      <c r="BF193" s="217"/>
      <c r="BG193" s="217"/>
      <c r="BH193" s="217"/>
      <c r="BI193" s="217"/>
      <c r="BJ193" s="217"/>
      <c r="BK193" s="217"/>
      <c r="BL193" s="217"/>
      <c r="BM193" s="222"/>
    </row>
    <row r="194" spans="1:65">
      <c r="A194" s="29"/>
      <c r="B194" s="3" t="s">
        <v>255</v>
      </c>
      <c r="C194" s="28"/>
      <c r="D194" s="219">
        <v>15.399999999999999</v>
      </c>
      <c r="E194" s="219">
        <v>14.149999999999999</v>
      </c>
      <c r="F194" s="219">
        <v>15.25</v>
      </c>
      <c r="G194" s="219">
        <v>14.649999999999999</v>
      </c>
      <c r="H194" s="219">
        <v>15.149999999999999</v>
      </c>
      <c r="I194" s="219">
        <v>18.707999999999998</v>
      </c>
      <c r="J194" s="219">
        <v>15.495000000000001</v>
      </c>
      <c r="K194" s="219">
        <v>14.6</v>
      </c>
      <c r="L194" s="219">
        <v>15.6</v>
      </c>
      <c r="M194" s="219">
        <v>15</v>
      </c>
      <c r="N194" s="219">
        <v>14.9</v>
      </c>
      <c r="O194" s="219">
        <v>14.9</v>
      </c>
      <c r="P194" s="219">
        <v>16</v>
      </c>
      <c r="Q194" s="219">
        <v>15</v>
      </c>
      <c r="R194" s="219">
        <v>16.100000000000001</v>
      </c>
      <c r="S194" s="219">
        <v>16.272233333333354</v>
      </c>
      <c r="T194" s="219">
        <v>15.399999999999999</v>
      </c>
      <c r="U194" s="219">
        <v>14.1</v>
      </c>
      <c r="V194" s="219">
        <v>13.85</v>
      </c>
      <c r="W194" s="216"/>
      <c r="X194" s="217"/>
      <c r="Y194" s="217"/>
      <c r="Z194" s="217"/>
      <c r="AA194" s="217"/>
      <c r="AB194" s="217"/>
      <c r="AC194" s="217"/>
      <c r="AD194" s="217"/>
      <c r="AE194" s="217"/>
      <c r="AF194" s="217"/>
      <c r="AG194" s="217"/>
      <c r="AH194" s="217"/>
      <c r="AI194" s="217"/>
      <c r="AJ194" s="217"/>
      <c r="AK194" s="217"/>
      <c r="AL194" s="217"/>
      <c r="AM194" s="217"/>
      <c r="AN194" s="217"/>
      <c r="AO194" s="217"/>
      <c r="AP194" s="217"/>
      <c r="AQ194" s="217"/>
      <c r="AR194" s="217"/>
      <c r="AS194" s="217"/>
      <c r="AT194" s="217"/>
      <c r="AU194" s="217"/>
      <c r="AV194" s="217"/>
      <c r="AW194" s="217"/>
      <c r="AX194" s="217"/>
      <c r="AY194" s="217"/>
      <c r="AZ194" s="217"/>
      <c r="BA194" s="217"/>
      <c r="BB194" s="217"/>
      <c r="BC194" s="217"/>
      <c r="BD194" s="217"/>
      <c r="BE194" s="217"/>
      <c r="BF194" s="217"/>
      <c r="BG194" s="217"/>
      <c r="BH194" s="217"/>
      <c r="BI194" s="217"/>
      <c r="BJ194" s="217"/>
      <c r="BK194" s="217"/>
      <c r="BL194" s="217"/>
      <c r="BM194" s="222"/>
    </row>
    <row r="195" spans="1:65">
      <c r="A195" s="29"/>
      <c r="B195" s="3" t="s">
        <v>256</v>
      </c>
      <c r="C195" s="28"/>
      <c r="D195" s="23">
        <v>0.4226897995772631</v>
      </c>
      <c r="E195" s="23">
        <v>0.54283207962192725</v>
      </c>
      <c r="F195" s="23">
        <v>0.24832774042918904</v>
      </c>
      <c r="G195" s="23">
        <v>0.37237973450050582</v>
      </c>
      <c r="H195" s="23">
        <v>0.26076809620810609</v>
      </c>
      <c r="I195" s="23">
        <v>0.23535924668472172</v>
      </c>
      <c r="J195" s="23">
        <v>0.16669333120034069</v>
      </c>
      <c r="K195" s="23">
        <v>0.62742861479746592</v>
      </c>
      <c r="L195" s="23">
        <v>0.19748417658131537</v>
      </c>
      <c r="M195" s="23">
        <v>0</v>
      </c>
      <c r="N195" s="23">
        <v>0.25884358211089548</v>
      </c>
      <c r="O195" s="23">
        <v>0.28982753492378849</v>
      </c>
      <c r="P195" s="23">
        <v>0.5163977794943222</v>
      </c>
      <c r="Q195" s="23">
        <v>0.51639777949432231</v>
      </c>
      <c r="R195" s="23">
        <v>0.54558836742242445</v>
      </c>
      <c r="S195" s="23">
        <v>0.19207234169563303</v>
      </c>
      <c r="T195" s="23">
        <v>0.40496913462633166</v>
      </c>
      <c r="U195" s="23">
        <v>0.63770421565696656</v>
      </c>
      <c r="V195" s="23">
        <v>0.86641021846851896</v>
      </c>
      <c r="W195" s="15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A196" s="29"/>
      <c r="B196" s="3" t="s">
        <v>86</v>
      </c>
      <c r="C196" s="28"/>
      <c r="D196" s="13">
        <v>2.7566726059386724E-2</v>
      </c>
      <c r="E196" s="13">
        <v>3.8407930161928817E-2</v>
      </c>
      <c r="F196" s="13">
        <v>1.6248270911397321E-2</v>
      </c>
      <c r="G196" s="13">
        <v>2.5217589243826583E-2</v>
      </c>
      <c r="H196" s="13">
        <v>1.7155795803164873E-2</v>
      </c>
      <c r="I196" s="13">
        <v>1.2621998293789629E-2</v>
      </c>
      <c r="J196" s="13">
        <v>1.0731330334785882E-2</v>
      </c>
      <c r="K196" s="13">
        <v>4.2633880960190218E-2</v>
      </c>
      <c r="L196" s="13">
        <v>1.2699947047029928E-2</v>
      </c>
      <c r="M196" s="13">
        <v>0</v>
      </c>
      <c r="N196" s="13">
        <v>1.7313951980661903E-2</v>
      </c>
      <c r="O196" s="13">
        <v>1.9451512410992518E-2</v>
      </c>
      <c r="P196" s="13">
        <v>3.1616190581285036E-2</v>
      </c>
      <c r="Q196" s="13">
        <v>3.520893951097652E-2</v>
      </c>
      <c r="R196" s="13">
        <v>3.41348300785667E-2</v>
      </c>
      <c r="S196" s="13">
        <v>1.1797113356773289E-2</v>
      </c>
      <c r="T196" s="13">
        <v>2.6296697053657898E-2</v>
      </c>
      <c r="U196" s="13">
        <v>4.5988284782954317E-2</v>
      </c>
      <c r="V196" s="13">
        <v>6.0729688210410214E-2</v>
      </c>
      <c r="W196" s="15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5"/>
    </row>
    <row r="197" spans="1:65">
      <c r="A197" s="29"/>
      <c r="B197" s="3" t="s">
        <v>257</v>
      </c>
      <c r="C197" s="28"/>
      <c r="D197" s="13">
        <v>1.0636537614147956E-2</v>
      </c>
      <c r="E197" s="13">
        <v>-6.8456756633915816E-2</v>
      </c>
      <c r="F197" s="13">
        <v>7.3409836871451972E-3</v>
      </c>
      <c r="G197" s="13">
        <v>-2.6713073558548905E-2</v>
      </c>
      <c r="H197" s="13">
        <v>1.8483938088076357E-3</v>
      </c>
      <c r="I197" s="13">
        <v>0.22902740376673547</v>
      </c>
      <c r="J197" s="13">
        <v>2.3818753322158548E-2</v>
      </c>
      <c r="K197" s="13">
        <v>-3.0008627485551664E-2</v>
      </c>
      <c r="L197" s="13">
        <v>2.491727129782606E-2</v>
      </c>
      <c r="M197" s="13">
        <v>-1.1333821899203067E-2</v>
      </c>
      <c r="N197" s="13">
        <v>-1.4629375826205604E-2</v>
      </c>
      <c r="O197" s="13">
        <v>-1.7924929753208474E-2</v>
      </c>
      <c r="P197" s="13">
        <v>7.6547616154200915E-2</v>
      </c>
      <c r="Q197" s="13">
        <v>-3.3304181412554201E-2</v>
      </c>
      <c r="R197" s="13">
        <v>5.347873866518249E-2</v>
      </c>
      <c r="S197" s="13">
        <v>7.3118043034167357E-2</v>
      </c>
      <c r="T197" s="13">
        <v>1.5030609516818227E-2</v>
      </c>
      <c r="U197" s="13">
        <v>-8.6033044244596568E-2</v>
      </c>
      <c r="V197" s="13">
        <v>-5.9668612828575385E-2</v>
      </c>
      <c r="W197" s="15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5"/>
    </row>
    <row r="198" spans="1:65">
      <c r="A198" s="29"/>
      <c r="B198" s="45" t="s">
        <v>258</v>
      </c>
      <c r="C198" s="46"/>
      <c r="D198" s="44">
        <v>7.0000000000000007E-2</v>
      </c>
      <c r="E198" s="44">
        <v>1.5</v>
      </c>
      <c r="F198" s="44">
        <v>0</v>
      </c>
      <c r="G198" s="44">
        <v>0.67</v>
      </c>
      <c r="H198" s="44">
        <v>0.11</v>
      </c>
      <c r="I198" s="44">
        <v>4.3899999999999997</v>
      </c>
      <c r="J198" s="44">
        <v>0.33</v>
      </c>
      <c r="K198" s="44">
        <v>0.74</v>
      </c>
      <c r="L198" s="44">
        <v>0.35</v>
      </c>
      <c r="M198" s="44" t="s">
        <v>259</v>
      </c>
      <c r="N198" s="44">
        <v>0.44</v>
      </c>
      <c r="O198" s="44">
        <v>0.5</v>
      </c>
      <c r="P198" s="44">
        <v>1.37</v>
      </c>
      <c r="Q198" s="44" t="s">
        <v>259</v>
      </c>
      <c r="R198" s="44">
        <v>0.91</v>
      </c>
      <c r="S198" s="44">
        <v>1.3</v>
      </c>
      <c r="T198" s="44">
        <v>0.15</v>
      </c>
      <c r="U198" s="44">
        <v>1.85</v>
      </c>
      <c r="V198" s="44">
        <v>1.33</v>
      </c>
      <c r="W198" s="15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B199" s="30" t="s">
        <v>267</v>
      </c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BM199" s="55"/>
    </row>
    <row r="200" spans="1:65">
      <c r="BM200" s="55"/>
    </row>
    <row r="201" spans="1:65" ht="15">
      <c r="B201" s="8" t="s">
        <v>425</v>
      </c>
      <c r="BM201" s="27" t="s">
        <v>66</v>
      </c>
    </row>
    <row r="202" spans="1:65" ht="15">
      <c r="A202" s="24" t="s">
        <v>51</v>
      </c>
      <c r="B202" s="18" t="s">
        <v>108</v>
      </c>
      <c r="C202" s="15" t="s">
        <v>109</v>
      </c>
      <c r="D202" s="16" t="s">
        <v>224</v>
      </c>
      <c r="E202" s="17" t="s">
        <v>224</v>
      </c>
      <c r="F202" s="17" t="s">
        <v>224</v>
      </c>
      <c r="G202" s="17" t="s">
        <v>224</v>
      </c>
      <c r="H202" s="17" t="s">
        <v>224</v>
      </c>
      <c r="I202" s="17" t="s">
        <v>224</v>
      </c>
      <c r="J202" s="17" t="s">
        <v>224</v>
      </c>
      <c r="K202" s="17" t="s">
        <v>224</v>
      </c>
      <c r="L202" s="17" t="s">
        <v>224</v>
      </c>
      <c r="M202" s="17" t="s">
        <v>224</v>
      </c>
      <c r="N202" s="17" t="s">
        <v>224</v>
      </c>
      <c r="O202" s="17" t="s">
        <v>224</v>
      </c>
      <c r="P202" s="17" t="s">
        <v>224</v>
      </c>
      <c r="Q202" s="17" t="s">
        <v>224</v>
      </c>
      <c r="R202" s="17" t="s">
        <v>224</v>
      </c>
      <c r="S202" s="17" t="s">
        <v>224</v>
      </c>
      <c r="T202" s="17" t="s">
        <v>224</v>
      </c>
      <c r="U202" s="17" t="s">
        <v>224</v>
      </c>
      <c r="V202" s="15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7">
        <v>1</v>
      </c>
    </row>
    <row r="203" spans="1:65">
      <c r="A203" s="29"/>
      <c r="B203" s="19" t="s">
        <v>225</v>
      </c>
      <c r="C203" s="9" t="s">
        <v>225</v>
      </c>
      <c r="D203" s="151" t="s">
        <v>227</v>
      </c>
      <c r="E203" s="152" t="s">
        <v>228</v>
      </c>
      <c r="F203" s="152" t="s">
        <v>229</v>
      </c>
      <c r="G203" s="152" t="s">
        <v>230</v>
      </c>
      <c r="H203" s="152" t="s">
        <v>231</v>
      </c>
      <c r="I203" s="152" t="s">
        <v>234</v>
      </c>
      <c r="J203" s="152" t="s">
        <v>235</v>
      </c>
      <c r="K203" s="152" t="s">
        <v>236</v>
      </c>
      <c r="L203" s="152" t="s">
        <v>237</v>
      </c>
      <c r="M203" s="152" t="s">
        <v>238</v>
      </c>
      <c r="N203" s="152" t="s">
        <v>239</v>
      </c>
      <c r="O203" s="152" t="s">
        <v>240</v>
      </c>
      <c r="P203" s="152" t="s">
        <v>241</v>
      </c>
      <c r="Q203" s="152" t="s">
        <v>242</v>
      </c>
      <c r="R203" s="152" t="s">
        <v>243</v>
      </c>
      <c r="S203" s="152" t="s">
        <v>245</v>
      </c>
      <c r="T203" s="152" t="s">
        <v>246</v>
      </c>
      <c r="U203" s="152" t="s">
        <v>247</v>
      </c>
      <c r="V203" s="15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7" t="s">
        <v>3</v>
      </c>
    </row>
    <row r="204" spans="1:65">
      <c r="A204" s="29"/>
      <c r="B204" s="19"/>
      <c r="C204" s="9"/>
      <c r="D204" s="10" t="s">
        <v>112</v>
      </c>
      <c r="E204" s="11" t="s">
        <v>263</v>
      </c>
      <c r="F204" s="11" t="s">
        <v>263</v>
      </c>
      <c r="G204" s="11" t="s">
        <v>263</v>
      </c>
      <c r="H204" s="11" t="s">
        <v>112</v>
      </c>
      <c r="I204" s="11" t="s">
        <v>263</v>
      </c>
      <c r="J204" s="11" t="s">
        <v>263</v>
      </c>
      <c r="K204" s="11" t="s">
        <v>112</v>
      </c>
      <c r="L204" s="11" t="s">
        <v>112</v>
      </c>
      <c r="M204" s="11" t="s">
        <v>264</v>
      </c>
      <c r="N204" s="11" t="s">
        <v>264</v>
      </c>
      <c r="O204" s="11" t="s">
        <v>112</v>
      </c>
      <c r="P204" s="11" t="s">
        <v>263</v>
      </c>
      <c r="Q204" s="11" t="s">
        <v>263</v>
      </c>
      <c r="R204" s="11" t="s">
        <v>112</v>
      </c>
      <c r="S204" s="11" t="s">
        <v>263</v>
      </c>
      <c r="T204" s="11" t="s">
        <v>263</v>
      </c>
      <c r="U204" s="11" t="s">
        <v>264</v>
      </c>
      <c r="V204" s="15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7">
        <v>1</v>
      </c>
    </row>
    <row r="205" spans="1:65">
      <c r="A205" s="29"/>
      <c r="B205" s="19"/>
      <c r="C205" s="9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15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7">
        <v>1</v>
      </c>
    </row>
    <row r="206" spans="1:65">
      <c r="A206" s="29"/>
      <c r="B206" s="18">
        <v>1</v>
      </c>
      <c r="C206" s="14">
        <v>1</v>
      </c>
      <c r="D206" s="213">
        <v>35</v>
      </c>
      <c r="E206" s="213">
        <v>38</v>
      </c>
      <c r="F206" s="213">
        <v>45</v>
      </c>
      <c r="G206" s="213">
        <v>42</v>
      </c>
      <c r="H206" s="213">
        <v>42</v>
      </c>
      <c r="I206" s="213">
        <v>48</v>
      </c>
      <c r="J206" s="213">
        <v>41</v>
      </c>
      <c r="K206" s="213">
        <v>44</v>
      </c>
      <c r="L206" s="213">
        <v>32</v>
      </c>
      <c r="M206" s="213">
        <v>31.2</v>
      </c>
      <c r="N206" s="213">
        <v>38</v>
      </c>
      <c r="O206" s="213">
        <v>42</v>
      </c>
      <c r="P206" s="213">
        <v>39</v>
      </c>
      <c r="Q206" s="213">
        <v>43</v>
      </c>
      <c r="R206" s="213">
        <v>48.746656000000009</v>
      </c>
      <c r="S206" s="213">
        <v>38</v>
      </c>
      <c r="T206" s="213">
        <v>44</v>
      </c>
      <c r="U206" s="213">
        <v>41</v>
      </c>
      <c r="V206" s="216"/>
      <c r="W206" s="217"/>
      <c r="X206" s="217"/>
      <c r="Y206" s="217"/>
      <c r="Z206" s="217"/>
      <c r="AA206" s="217"/>
      <c r="AB206" s="217"/>
      <c r="AC206" s="217"/>
      <c r="AD206" s="217"/>
      <c r="AE206" s="217"/>
      <c r="AF206" s="217"/>
      <c r="AG206" s="217"/>
      <c r="AH206" s="217"/>
      <c r="AI206" s="217"/>
      <c r="AJ206" s="217"/>
      <c r="AK206" s="217"/>
      <c r="AL206" s="217"/>
      <c r="AM206" s="217"/>
      <c r="AN206" s="217"/>
      <c r="AO206" s="217"/>
      <c r="AP206" s="217"/>
      <c r="AQ206" s="217"/>
      <c r="AR206" s="217"/>
      <c r="AS206" s="217"/>
      <c r="AT206" s="217"/>
      <c r="AU206" s="217"/>
      <c r="AV206" s="217"/>
      <c r="AW206" s="217"/>
      <c r="AX206" s="217"/>
      <c r="AY206" s="217"/>
      <c r="AZ206" s="217"/>
      <c r="BA206" s="217"/>
      <c r="BB206" s="217"/>
      <c r="BC206" s="217"/>
      <c r="BD206" s="217"/>
      <c r="BE206" s="217"/>
      <c r="BF206" s="217"/>
      <c r="BG206" s="217"/>
      <c r="BH206" s="217"/>
      <c r="BI206" s="217"/>
      <c r="BJ206" s="217"/>
      <c r="BK206" s="217"/>
      <c r="BL206" s="217"/>
      <c r="BM206" s="218">
        <v>1</v>
      </c>
    </row>
    <row r="207" spans="1:65">
      <c r="A207" s="29"/>
      <c r="B207" s="19">
        <v>1</v>
      </c>
      <c r="C207" s="9">
        <v>2</v>
      </c>
      <c r="D207" s="219">
        <v>35</v>
      </c>
      <c r="E207" s="219">
        <v>39</v>
      </c>
      <c r="F207" s="219">
        <v>44</v>
      </c>
      <c r="G207" s="219">
        <v>43</v>
      </c>
      <c r="H207" s="219">
        <v>43</v>
      </c>
      <c r="I207" s="219">
        <v>45.8</v>
      </c>
      <c r="J207" s="219">
        <v>40</v>
      </c>
      <c r="K207" s="219">
        <v>44</v>
      </c>
      <c r="L207" s="219">
        <v>33</v>
      </c>
      <c r="M207" s="219">
        <v>33</v>
      </c>
      <c r="N207" s="219">
        <v>37</v>
      </c>
      <c r="O207" s="219">
        <v>40</v>
      </c>
      <c r="P207" s="219">
        <v>29</v>
      </c>
      <c r="Q207" s="219">
        <v>41</v>
      </c>
      <c r="R207" s="219">
        <v>48.51</v>
      </c>
      <c r="S207" s="219">
        <v>38</v>
      </c>
      <c r="T207" s="219">
        <v>43</v>
      </c>
      <c r="U207" s="219">
        <v>41</v>
      </c>
      <c r="V207" s="216"/>
      <c r="W207" s="217"/>
      <c r="X207" s="217"/>
      <c r="Y207" s="217"/>
      <c r="Z207" s="217"/>
      <c r="AA207" s="217"/>
      <c r="AB207" s="217"/>
      <c r="AC207" s="217"/>
      <c r="AD207" s="217"/>
      <c r="AE207" s="217"/>
      <c r="AF207" s="217"/>
      <c r="AG207" s="217"/>
      <c r="AH207" s="217"/>
      <c r="AI207" s="217"/>
      <c r="AJ207" s="217"/>
      <c r="AK207" s="217"/>
      <c r="AL207" s="217"/>
      <c r="AM207" s="217"/>
      <c r="AN207" s="217"/>
      <c r="AO207" s="217"/>
      <c r="AP207" s="217"/>
      <c r="AQ207" s="217"/>
      <c r="AR207" s="217"/>
      <c r="AS207" s="217"/>
      <c r="AT207" s="217"/>
      <c r="AU207" s="217"/>
      <c r="AV207" s="217"/>
      <c r="AW207" s="217"/>
      <c r="AX207" s="217"/>
      <c r="AY207" s="217"/>
      <c r="AZ207" s="217"/>
      <c r="BA207" s="217"/>
      <c r="BB207" s="217"/>
      <c r="BC207" s="217"/>
      <c r="BD207" s="217"/>
      <c r="BE207" s="217"/>
      <c r="BF207" s="217"/>
      <c r="BG207" s="217"/>
      <c r="BH207" s="217"/>
      <c r="BI207" s="217"/>
      <c r="BJ207" s="217"/>
      <c r="BK207" s="217"/>
      <c r="BL207" s="217"/>
      <c r="BM207" s="218">
        <v>26</v>
      </c>
    </row>
    <row r="208" spans="1:65">
      <c r="A208" s="29"/>
      <c r="B208" s="19">
        <v>1</v>
      </c>
      <c r="C208" s="9">
        <v>3</v>
      </c>
      <c r="D208" s="219">
        <v>35</v>
      </c>
      <c r="E208" s="219">
        <v>42</v>
      </c>
      <c r="F208" s="219">
        <v>44</v>
      </c>
      <c r="G208" s="219">
        <v>39</v>
      </c>
      <c r="H208" s="219">
        <v>42</v>
      </c>
      <c r="I208" s="219">
        <v>46.8</v>
      </c>
      <c r="J208" s="219">
        <v>41</v>
      </c>
      <c r="K208" s="219">
        <v>43</v>
      </c>
      <c r="L208" s="219">
        <v>34</v>
      </c>
      <c r="M208" s="219">
        <v>32.799999999999997</v>
      </c>
      <c r="N208" s="219">
        <v>38</v>
      </c>
      <c r="O208" s="219">
        <v>40</v>
      </c>
      <c r="P208" s="219">
        <v>37</v>
      </c>
      <c r="Q208" s="219">
        <v>40</v>
      </c>
      <c r="R208" s="219">
        <v>47.97</v>
      </c>
      <c r="S208" s="219">
        <v>37</v>
      </c>
      <c r="T208" s="219">
        <v>43</v>
      </c>
      <c r="U208" s="219">
        <v>41</v>
      </c>
      <c r="V208" s="216"/>
      <c r="W208" s="217"/>
      <c r="X208" s="217"/>
      <c r="Y208" s="217"/>
      <c r="Z208" s="217"/>
      <c r="AA208" s="217"/>
      <c r="AB208" s="217"/>
      <c r="AC208" s="217"/>
      <c r="AD208" s="217"/>
      <c r="AE208" s="217"/>
      <c r="AF208" s="217"/>
      <c r="AG208" s="217"/>
      <c r="AH208" s="217"/>
      <c r="AI208" s="217"/>
      <c r="AJ208" s="217"/>
      <c r="AK208" s="217"/>
      <c r="AL208" s="217"/>
      <c r="AM208" s="217"/>
      <c r="AN208" s="217"/>
      <c r="AO208" s="217"/>
      <c r="AP208" s="217"/>
      <c r="AQ208" s="217"/>
      <c r="AR208" s="217"/>
      <c r="AS208" s="217"/>
      <c r="AT208" s="217"/>
      <c r="AU208" s="217"/>
      <c r="AV208" s="217"/>
      <c r="AW208" s="217"/>
      <c r="AX208" s="217"/>
      <c r="AY208" s="217"/>
      <c r="AZ208" s="217"/>
      <c r="BA208" s="217"/>
      <c r="BB208" s="217"/>
      <c r="BC208" s="217"/>
      <c r="BD208" s="217"/>
      <c r="BE208" s="217"/>
      <c r="BF208" s="217"/>
      <c r="BG208" s="217"/>
      <c r="BH208" s="217"/>
      <c r="BI208" s="217"/>
      <c r="BJ208" s="217"/>
      <c r="BK208" s="217"/>
      <c r="BL208" s="217"/>
      <c r="BM208" s="218">
        <v>16</v>
      </c>
    </row>
    <row r="209" spans="1:65">
      <c r="A209" s="29"/>
      <c r="B209" s="19">
        <v>1</v>
      </c>
      <c r="C209" s="9">
        <v>4</v>
      </c>
      <c r="D209" s="219">
        <v>37</v>
      </c>
      <c r="E209" s="219">
        <v>41</v>
      </c>
      <c r="F209" s="219">
        <v>43</v>
      </c>
      <c r="G209" s="219">
        <v>41</v>
      </c>
      <c r="H209" s="219">
        <v>44</v>
      </c>
      <c r="I209" s="219">
        <v>45.8</v>
      </c>
      <c r="J209" s="219">
        <v>41</v>
      </c>
      <c r="K209" s="219">
        <v>44</v>
      </c>
      <c r="L209" s="219">
        <v>37</v>
      </c>
      <c r="M209" s="219">
        <v>34.799999999999997</v>
      </c>
      <c r="N209" s="219">
        <v>39</v>
      </c>
      <c r="O209" s="219">
        <v>40</v>
      </c>
      <c r="P209" s="219">
        <v>34</v>
      </c>
      <c r="Q209" s="219">
        <v>39</v>
      </c>
      <c r="R209" s="219">
        <v>48.38</v>
      </c>
      <c r="S209" s="219">
        <v>37</v>
      </c>
      <c r="T209" s="219">
        <v>43</v>
      </c>
      <c r="U209" s="219">
        <v>42</v>
      </c>
      <c r="V209" s="216"/>
      <c r="W209" s="217"/>
      <c r="X209" s="217"/>
      <c r="Y209" s="217"/>
      <c r="Z209" s="217"/>
      <c r="AA209" s="217"/>
      <c r="AB209" s="217"/>
      <c r="AC209" s="217"/>
      <c r="AD209" s="217"/>
      <c r="AE209" s="217"/>
      <c r="AF209" s="217"/>
      <c r="AG209" s="217"/>
      <c r="AH209" s="217"/>
      <c r="AI209" s="217"/>
      <c r="AJ209" s="217"/>
      <c r="AK209" s="217"/>
      <c r="AL209" s="217"/>
      <c r="AM209" s="217"/>
      <c r="AN209" s="217"/>
      <c r="AO209" s="217"/>
      <c r="AP209" s="217"/>
      <c r="AQ209" s="217"/>
      <c r="AR209" s="217"/>
      <c r="AS209" s="217"/>
      <c r="AT209" s="217"/>
      <c r="AU209" s="217"/>
      <c r="AV209" s="217"/>
      <c r="AW209" s="217"/>
      <c r="AX209" s="217"/>
      <c r="AY209" s="217"/>
      <c r="AZ209" s="217"/>
      <c r="BA209" s="217"/>
      <c r="BB209" s="217"/>
      <c r="BC209" s="217"/>
      <c r="BD209" s="217"/>
      <c r="BE209" s="217"/>
      <c r="BF209" s="217"/>
      <c r="BG209" s="217"/>
      <c r="BH209" s="217"/>
      <c r="BI209" s="217"/>
      <c r="BJ209" s="217"/>
      <c r="BK209" s="217"/>
      <c r="BL209" s="217"/>
      <c r="BM209" s="218">
        <v>40.434043506172841</v>
      </c>
    </row>
    <row r="210" spans="1:65">
      <c r="A210" s="29"/>
      <c r="B210" s="19">
        <v>1</v>
      </c>
      <c r="C210" s="9">
        <v>5</v>
      </c>
      <c r="D210" s="219">
        <v>33</v>
      </c>
      <c r="E210" s="219">
        <v>41</v>
      </c>
      <c r="F210" s="219">
        <v>45</v>
      </c>
      <c r="G210" s="219">
        <v>40</v>
      </c>
      <c r="H210" s="219">
        <v>44</v>
      </c>
      <c r="I210" s="219">
        <v>47.5</v>
      </c>
      <c r="J210" s="219">
        <v>41</v>
      </c>
      <c r="K210" s="219">
        <v>45</v>
      </c>
      <c r="L210" s="219">
        <v>35</v>
      </c>
      <c r="M210" s="219">
        <v>33.4</v>
      </c>
      <c r="N210" s="219">
        <v>39</v>
      </c>
      <c r="O210" s="219">
        <v>39</v>
      </c>
      <c r="P210" s="219">
        <v>37</v>
      </c>
      <c r="Q210" s="219">
        <v>41</v>
      </c>
      <c r="R210" s="219">
        <v>48.8</v>
      </c>
      <c r="S210" s="219">
        <v>38</v>
      </c>
      <c r="T210" s="219">
        <v>43</v>
      </c>
      <c r="U210" s="219">
        <v>39</v>
      </c>
      <c r="V210" s="216"/>
      <c r="W210" s="217"/>
      <c r="X210" s="217"/>
      <c r="Y210" s="217"/>
      <c r="Z210" s="217"/>
      <c r="AA210" s="217"/>
      <c r="AB210" s="217"/>
      <c r="AC210" s="217"/>
      <c r="AD210" s="217"/>
      <c r="AE210" s="217"/>
      <c r="AF210" s="217"/>
      <c r="AG210" s="217"/>
      <c r="AH210" s="217"/>
      <c r="AI210" s="217"/>
      <c r="AJ210" s="217"/>
      <c r="AK210" s="217"/>
      <c r="AL210" s="217"/>
      <c r="AM210" s="217"/>
      <c r="AN210" s="217"/>
      <c r="AO210" s="217"/>
      <c r="AP210" s="217"/>
      <c r="AQ210" s="217"/>
      <c r="AR210" s="217"/>
      <c r="AS210" s="217"/>
      <c r="AT210" s="217"/>
      <c r="AU210" s="217"/>
      <c r="AV210" s="217"/>
      <c r="AW210" s="217"/>
      <c r="AX210" s="217"/>
      <c r="AY210" s="217"/>
      <c r="AZ210" s="217"/>
      <c r="BA210" s="217"/>
      <c r="BB210" s="217"/>
      <c r="BC210" s="217"/>
      <c r="BD210" s="217"/>
      <c r="BE210" s="217"/>
      <c r="BF210" s="217"/>
      <c r="BG210" s="217"/>
      <c r="BH210" s="217"/>
      <c r="BI210" s="217"/>
      <c r="BJ210" s="217"/>
      <c r="BK210" s="217"/>
      <c r="BL210" s="217"/>
      <c r="BM210" s="218">
        <v>21</v>
      </c>
    </row>
    <row r="211" spans="1:65">
      <c r="A211" s="29"/>
      <c r="B211" s="19">
        <v>1</v>
      </c>
      <c r="C211" s="9">
        <v>6</v>
      </c>
      <c r="D211" s="219">
        <v>36</v>
      </c>
      <c r="E211" s="219">
        <v>42</v>
      </c>
      <c r="F211" s="219">
        <v>43</v>
      </c>
      <c r="G211" s="219">
        <v>39</v>
      </c>
      <c r="H211" s="219">
        <v>45</v>
      </c>
      <c r="I211" s="219">
        <v>45.5</v>
      </c>
      <c r="J211" s="219">
        <v>41</v>
      </c>
      <c r="K211" s="219">
        <v>43</v>
      </c>
      <c r="L211" s="219">
        <v>36</v>
      </c>
      <c r="M211" s="219">
        <v>32.700000000000003</v>
      </c>
      <c r="N211" s="219">
        <v>38</v>
      </c>
      <c r="O211" s="219">
        <v>40</v>
      </c>
      <c r="P211" s="219">
        <v>41</v>
      </c>
      <c r="Q211" s="219">
        <v>41</v>
      </c>
      <c r="R211" s="219">
        <v>48.170042666666681</v>
      </c>
      <c r="S211" s="219">
        <v>38</v>
      </c>
      <c r="T211" s="219">
        <v>43</v>
      </c>
      <c r="U211" s="219">
        <v>41</v>
      </c>
      <c r="V211" s="216"/>
      <c r="W211" s="217"/>
      <c r="X211" s="217"/>
      <c r="Y211" s="217"/>
      <c r="Z211" s="217"/>
      <c r="AA211" s="217"/>
      <c r="AB211" s="217"/>
      <c r="AC211" s="217"/>
      <c r="AD211" s="217"/>
      <c r="AE211" s="217"/>
      <c r="AF211" s="217"/>
      <c r="AG211" s="217"/>
      <c r="AH211" s="217"/>
      <c r="AI211" s="217"/>
      <c r="AJ211" s="217"/>
      <c r="AK211" s="217"/>
      <c r="AL211" s="217"/>
      <c r="AM211" s="217"/>
      <c r="AN211" s="217"/>
      <c r="AO211" s="217"/>
      <c r="AP211" s="217"/>
      <c r="AQ211" s="217"/>
      <c r="AR211" s="217"/>
      <c r="AS211" s="217"/>
      <c r="AT211" s="217"/>
      <c r="AU211" s="217"/>
      <c r="AV211" s="217"/>
      <c r="AW211" s="217"/>
      <c r="AX211" s="217"/>
      <c r="AY211" s="217"/>
      <c r="AZ211" s="217"/>
      <c r="BA211" s="217"/>
      <c r="BB211" s="217"/>
      <c r="BC211" s="217"/>
      <c r="BD211" s="217"/>
      <c r="BE211" s="217"/>
      <c r="BF211" s="217"/>
      <c r="BG211" s="217"/>
      <c r="BH211" s="217"/>
      <c r="BI211" s="217"/>
      <c r="BJ211" s="217"/>
      <c r="BK211" s="217"/>
      <c r="BL211" s="217"/>
      <c r="BM211" s="222"/>
    </row>
    <row r="212" spans="1:65">
      <c r="A212" s="29"/>
      <c r="B212" s="20" t="s">
        <v>254</v>
      </c>
      <c r="C212" s="12"/>
      <c r="D212" s="223">
        <v>35.166666666666664</v>
      </c>
      <c r="E212" s="223">
        <v>40.5</v>
      </c>
      <c r="F212" s="223">
        <v>44</v>
      </c>
      <c r="G212" s="223">
        <v>40.666666666666664</v>
      </c>
      <c r="H212" s="223">
        <v>43.333333333333336</v>
      </c>
      <c r="I212" s="223">
        <v>46.566666666666663</v>
      </c>
      <c r="J212" s="223">
        <v>40.833333333333336</v>
      </c>
      <c r="K212" s="223">
        <v>43.833333333333336</v>
      </c>
      <c r="L212" s="223">
        <v>34.5</v>
      </c>
      <c r="M212" s="223">
        <v>32.983333333333341</v>
      </c>
      <c r="N212" s="223">
        <v>38.166666666666664</v>
      </c>
      <c r="O212" s="223">
        <v>40.166666666666664</v>
      </c>
      <c r="P212" s="223">
        <v>36.166666666666664</v>
      </c>
      <c r="Q212" s="223">
        <v>40.833333333333336</v>
      </c>
      <c r="R212" s="223">
        <v>48.429449777777783</v>
      </c>
      <c r="S212" s="223">
        <v>37.666666666666664</v>
      </c>
      <c r="T212" s="223">
        <v>43.166666666666664</v>
      </c>
      <c r="U212" s="223">
        <v>40.833333333333336</v>
      </c>
      <c r="V212" s="216"/>
      <c r="W212" s="217"/>
      <c r="X212" s="217"/>
      <c r="Y212" s="217"/>
      <c r="Z212" s="217"/>
      <c r="AA212" s="217"/>
      <c r="AB212" s="217"/>
      <c r="AC212" s="217"/>
      <c r="AD212" s="217"/>
      <c r="AE212" s="217"/>
      <c r="AF212" s="217"/>
      <c r="AG212" s="217"/>
      <c r="AH212" s="217"/>
      <c r="AI212" s="217"/>
      <c r="AJ212" s="217"/>
      <c r="AK212" s="217"/>
      <c r="AL212" s="217"/>
      <c r="AM212" s="217"/>
      <c r="AN212" s="217"/>
      <c r="AO212" s="217"/>
      <c r="AP212" s="217"/>
      <c r="AQ212" s="217"/>
      <c r="AR212" s="217"/>
      <c r="AS212" s="217"/>
      <c r="AT212" s="217"/>
      <c r="AU212" s="217"/>
      <c r="AV212" s="217"/>
      <c r="AW212" s="217"/>
      <c r="AX212" s="217"/>
      <c r="AY212" s="217"/>
      <c r="AZ212" s="217"/>
      <c r="BA212" s="217"/>
      <c r="BB212" s="217"/>
      <c r="BC212" s="217"/>
      <c r="BD212" s="217"/>
      <c r="BE212" s="217"/>
      <c r="BF212" s="217"/>
      <c r="BG212" s="217"/>
      <c r="BH212" s="217"/>
      <c r="BI212" s="217"/>
      <c r="BJ212" s="217"/>
      <c r="BK212" s="217"/>
      <c r="BL212" s="217"/>
      <c r="BM212" s="222"/>
    </row>
    <row r="213" spans="1:65">
      <c r="A213" s="29"/>
      <c r="B213" s="3" t="s">
        <v>255</v>
      </c>
      <c r="C213" s="28"/>
      <c r="D213" s="219">
        <v>35</v>
      </c>
      <c r="E213" s="219">
        <v>41</v>
      </c>
      <c r="F213" s="219">
        <v>44</v>
      </c>
      <c r="G213" s="219">
        <v>40.5</v>
      </c>
      <c r="H213" s="219">
        <v>43.5</v>
      </c>
      <c r="I213" s="219">
        <v>46.3</v>
      </c>
      <c r="J213" s="219">
        <v>41</v>
      </c>
      <c r="K213" s="219">
        <v>44</v>
      </c>
      <c r="L213" s="219">
        <v>34.5</v>
      </c>
      <c r="M213" s="219">
        <v>32.9</v>
      </c>
      <c r="N213" s="219">
        <v>38</v>
      </c>
      <c r="O213" s="219">
        <v>40</v>
      </c>
      <c r="P213" s="219">
        <v>37</v>
      </c>
      <c r="Q213" s="219">
        <v>41</v>
      </c>
      <c r="R213" s="219">
        <v>48.445</v>
      </c>
      <c r="S213" s="219">
        <v>38</v>
      </c>
      <c r="T213" s="219">
        <v>43</v>
      </c>
      <c r="U213" s="219">
        <v>41</v>
      </c>
      <c r="V213" s="216"/>
      <c r="W213" s="217"/>
      <c r="X213" s="217"/>
      <c r="Y213" s="217"/>
      <c r="Z213" s="217"/>
      <c r="AA213" s="217"/>
      <c r="AB213" s="217"/>
      <c r="AC213" s="217"/>
      <c r="AD213" s="217"/>
      <c r="AE213" s="217"/>
      <c r="AF213" s="217"/>
      <c r="AG213" s="217"/>
      <c r="AH213" s="217"/>
      <c r="AI213" s="217"/>
      <c r="AJ213" s="217"/>
      <c r="AK213" s="217"/>
      <c r="AL213" s="217"/>
      <c r="AM213" s="217"/>
      <c r="AN213" s="217"/>
      <c r="AO213" s="217"/>
      <c r="AP213" s="217"/>
      <c r="AQ213" s="217"/>
      <c r="AR213" s="217"/>
      <c r="AS213" s="217"/>
      <c r="AT213" s="217"/>
      <c r="AU213" s="217"/>
      <c r="AV213" s="217"/>
      <c r="AW213" s="217"/>
      <c r="AX213" s="217"/>
      <c r="AY213" s="217"/>
      <c r="AZ213" s="217"/>
      <c r="BA213" s="217"/>
      <c r="BB213" s="217"/>
      <c r="BC213" s="217"/>
      <c r="BD213" s="217"/>
      <c r="BE213" s="217"/>
      <c r="BF213" s="217"/>
      <c r="BG213" s="217"/>
      <c r="BH213" s="217"/>
      <c r="BI213" s="217"/>
      <c r="BJ213" s="217"/>
      <c r="BK213" s="217"/>
      <c r="BL213" s="217"/>
      <c r="BM213" s="222"/>
    </row>
    <row r="214" spans="1:65">
      <c r="A214" s="29"/>
      <c r="B214" s="3" t="s">
        <v>256</v>
      </c>
      <c r="C214" s="28"/>
      <c r="D214" s="219">
        <v>1.3291601358251257</v>
      </c>
      <c r="E214" s="219">
        <v>1.6431676725154984</v>
      </c>
      <c r="F214" s="219">
        <v>0.89442719099991586</v>
      </c>
      <c r="G214" s="219">
        <v>1.6329931618554521</v>
      </c>
      <c r="H214" s="219">
        <v>1.2110601416389966</v>
      </c>
      <c r="I214" s="219">
        <v>1.0289152864384259</v>
      </c>
      <c r="J214" s="219">
        <v>0.40824829046386302</v>
      </c>
      <c r="K214" s="219">
        <v>0.752772652709081</v>
      </c>
      <c r="L214" s="219">
        <v>1.8708286933869707</v>
      </c>
      <c r="M214" s="219">
        <v>1.1634718160173305</v>
      </c>
      <c r="N214" s="219">
        <v>0.752772652709081</v>
      </c>
      <c r="O214" s="219">
        <v>0.9831920802501749</v>
      </c>
      <c r="P214" s="219">
        <v>4.2150523919242815</v>
      </c>
      <c r="Q214" s="219">
        <v>1.3291601358251257</v>
      </c>
      <c r="R214" s="219">
        <v>0.32411325829802484</v>
      </c>
      <c r="S214" s="219">
        <v>0.51639777949432231</v>
      </c>
      <c r="T214" s="219">
        <v>0.40824829046386302</v>
      </c>
      <c r="U214" s="219">
        <v>0.98319208025017502</v>
      </c>
      <c r="V214" s="216"/>
      <c r="W214" s="217"/>
      <c r="X214" s="217"/>
      <c r="Y214" s="217"/>
      <c r="Z214" s="217"/>
      <c r="AA214" s="217"/>
      <c r="AB214" s="217"/>
      <c r="AC214" s="217"/>
      <c r="AD214" s="217"/>
      <c r="AE214" s="217"/>
      <c r="AF214" s="217"/>
      <c r="AG214" s="217"/>
      <c r="AH214" s="217"/>
      <c r="AI214" s="217"/>
      <c r="AJ214" s="217"/>
      <c r="AK214" s="217"/>
      <c r="AL214" s="217"/>
      <c r="AM214" s="217"/>
      <c r="AN214" s="217"/>
      <c r="AO214" s="217"/>
      <c r="AP214" s="217"/>
      <c r="AQ214" s="217"/>
      <c r="AR214" s="217"/>
      <c r="AS214" s="217"/>
      <c r="AT214" s="217"/>
      <c r="AU214" s="217"/>
      <c r="AV214" s="217"/>
      <c r="AW214" s="217"/>
      <c r="AX214" s="217"/>
      <c r="AY214" s="217"/>
      <c r="AZ214" s="217"/>
      <c r="BA214" s="217"/>
      <c r="BB214" s="217"/>
      <c r="BC214" s="217"/>
      <c r="BD214" s="217"/>
      <c r="BE214" s="217"/>
      <c r="BF214" s="217"/>
      <c r="BG214" s="217"/>
      <c r="BH214" s="217"/>
      <c r="BI214" s="217"/>
      <c r="BJ214" s="217"/>
      <c r="BK214" s="217"/>
      <c r="BL214" s="217"/>
      <c r="BM214" s="222"/>
    </row>
    <row r="215" spans="1:65">
      <c r="A215" s="29"/>
      <c r="B215" s="3" t="s">
        <v>86</v>
      </c>
      <c r="C215" s="28"/>
      <c r="D215" s="13">
        <v>3.7796022819671822E-2</v>
      </c>
      <c r="E215" s="13">
        <v>4.0572041296678976E-2</v>
      </c>
      <c r="F215" s="13">
        <v>2.0327890704543543E-2</v>
      </c>
      <c r="G215" s="13">
        <v>4.0155569553822594E-2</v>
      </c>
      <c r="H215" s="13">
        <v>2.7947541730130688E-2</v>
      </c>
      <c r="I215" s="13">
        <v>2.2095532278563191E-2</v>
      </c>
      <c r="J215" s="13">
        <v>9.9979173174823584E-3</v>
      </c>
      <c r="K215" s="13">
        <v>1.7173520594123519E-2</v>
      </c>
      <c r="L215" s="13">
        <v>5.4226918648897698E-2</v>
      </c>
      <c r="M215" s="13">
        <v>3.5274537120282876E-2</v>
      </c>
      <c r="N215" s="13">
        <v>1.9723300944342735E-2</v>
      </c>
      <c r="O215" s="13">
        <v>2.4477811126560372E-2</v>
      </c>
      <c r="P215" s="13">
        <v>0.11654522742647784</v>
      </c>
      <c r="Q215" s="13">
        <v>3.2550860469186753E-2</v>
      </c>
      <c r="R215" s="13">
        <v>6.692482772057977E-3</v>
      </c>
      <c r="S215" s="13">
        <v>1.3709675561796168E-2</v>
      </c>
      <c r="T215" s="13">
        <v>9.4574893543752057E-3</v>
      </c>
      <c r="U215" s="13">
        <v>2.4078173393881835E-2</v>
      </c>
      <c r="V215" s="15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5"/>
    </row>
    <row r="216" spans="1:65">
      <c r="A216" s="29"/>
      <c r="B216" s="3" t="s">
        <v>257</v>
      </c>
      <c r="C216" s="28"/>
      <c r="D216" s="13">
        <v>-0.13027084067666983</v>
      </c>
      <c r="E216" s="13">
        <v>1.6312119221291166E-3</v>
      </c>
      <c r="F216" s="13">
        <v>8.819193394009095E-2</v>
      </c>
      <c r="G216" s="13">
        <v>5.7531510658415108E-3</v>
      </c>
      <c r="H216" s="13">
        <v>7.1704177365241151E-2</v>
      </c>
      <c r="I216" s="13">
        <v>0.15166979675326275</v>
      </c>
      <c r="J216" s="13">
        <v>9.8750902095541271E-3</v>
      </c>
      <c r="K216" s="13">
        <v>8.4069994796378555E-2</v>
      </c>
      <c r="L216" s="13">
        <v>-0.14675859725151963</v>
      </c>
      <c r="M216" s="13">
        <v>-0.18426824345930282</v>
      </c>
      <c r="N216" s="13">
        <v>-5.6075936089845402E-2</v>
      </c>
      <c r="O216" s="13">
        <v>-6.6126663652957829E-3</v>
      </c>
      <c r="P216" s="13">
        <v>-0.10553920581439502</v>
      </c>
      <c r="Q216" s="13">
        <v>9.8750902095541271E-3</v>
      </c>
      <c r="R216" s="13">
        <v>0.19773946848487522</v>
      </c>
      <c r="S216" s="13">
        <v>-6.8441753520982807E-2</v>
      </c>
      <c r="T216" s="13">
        <v>6.7582238221528534E-2</v>
      </c>
      <c r="U216" s="13">
        <v>9.8750902095541271E-3</v>
      </c>
      <c r="V216" s="15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5"/>
    </row>
    <row r="217" spans="1:65">
      <c r="A217" s="29"/>
      <c r="B217" s="45" t="s">
        <v>258</v>
      </c>
      <c r="C217" s="46"/>
      <c r="D217" s="44">
        <v>1.33</v>
      </c>
      <c r="E217" s="44">
        <v>0.06</v>
      </c>
      <c r="F217" s="44">
        <v>0.77</v>
      </c>
      <c r="G217" s="44">
        <v>0.02</v>
      </c>
      <c r="H217" s="44">
        <v>0.61</v>
      </c>
      <c r="I217" s="44">
        <v>1.38</v>
      </c>
      <c r="J217" s="44">
        <v>0.02</v>
      </c>
      <c r="K217" s="44">
        <v>0.73</v>
      </c>
      <c r="L217" s="44">
        <v>1.49</v>
      </c>
      <c r="M217" s="44">
        <v>1.85</v>
      </c>
      <c r="N217" s="44">
        <v>0.61</v>
      </c>
      <c r="O217" s="44">
        <v>0.14000000000000001</v>
      </c>
      <c r="P217" s="44">
        <v>1.0900000000000001</v>
      </c>
      <c r="Q217" s="44">
        <v>0.02</v>
      </c>
      <c r="R217" s="44">
        <v>1.83</v>
      </c>
      <c r="S217" s="44">
        <v>0.73</v>
      </c>
      <c r="T217" s="44">
        <v>0.57999999999999996</v>
      </c>
      <c r="U217" s="44">
        <v>0.02</v>
      </c>
      <c r="V217" s="15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B218" s="3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BM218" s="55"/>
    </row>
    <row r="219" spans="1:65" ht="15">
      <c r="B219" s="8" t="s">
        <v>426</v>
      </c>
      <c r="BM219" s="27" t="s">
        <v>66</v>
      </c>
    </row>
    <row r="220" spans="1:65" ht="15">
      <c r="A220" s="24" t="s">
        <v>28</v>
      </c>
      <c r="B220" s="18" t="s">
        <v>108</v>
      </c>
      <c r="C220" s="15" t="s">
        <v>109</v>
      </c>
      <c r="D220" s="16" t="s">
        <v>224</v>
      </c>
      <c r="E220" s="17" t="s">
        <v>224</v>
      </c>
      <c r="F220" s="17" t="s">
        <v>224</v>
      </c>
      <c r="G220" s="17" t="s">
        <v>224</v>
      </c>
      <c r="H220" s="17" t="s">
        <v>224</v>
      </c>
      <c r="I220" s="17" t="s">
        <v>224</v>
      </c>
      <c r="J220" s="17" t="s">
        <v>224</v>
      </c>
      <c r="K220" s="17" t="s">
        <v>224</v>
      </c>
      <c r="L220" s="17" t="s">
        <v>224</v>
      </c>
      <c r="M220" s="17" t="s">
        <v>224</v>
      </c>
      <c r="N220" s="17" t="s">
        <v>224</v>
      </c>
      <c r="O220" s="17" t="s">
        <v>224</v>
      </c>
      <c r="P220" s="17" t="s">
        <v>224</v>
      </c>
      <c r="Q220" s="17" t="s">
        <v>224</v>
      </c>
      <c r="R220" s="17" t="s">
        <v>224</v>
      </c>
      <c r="S220" s="17" t="s">
        <v>224</v>
      </c>
      <c r="T220" s="17" t="s">
        <v>224</v>
      </c>
      <c r="U220" s="15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7">
        <v>1</v>
      </c>
    </row>
    <row r="221" spans="1:65">
      <c r="A221" s="29"/>
      <c r="B221" s="19" t="s">
        <v>225</v>
      </c>
      <c r="C221" s="9" t="s">
        <v>225</v>
      </c>
      <c r="D221" s="151" t="s">
        <v>227</v>
      </c>
      <c r="E221" s="152" t="s">
        <v>228</v>
      </c>
      <c r="F221" s="152" t="s">
        <v>229</v>
      </c>
      <c r="G221" s="152" t="s">
        <v>230</v>
      </c>
      <c r="H221" s="152" t="s">
        <v>231</v>
      </c>
      <c r="I221" s="152" t="s">
        <v>234</v>
      </c>
      <c r="J221" s="152" t="s">
        <v>235</v>
      </c>
      <c r="K221" s="152" t="s">
        <v>236</v>
      </c>
      <c r="L221" s="152" t="s">
        <v>237</v>
      </c>
      <c r="M221" s="152" t="s">
        <v>238</v>
      </c>
      <c r="N221" s="152" t="s">
        <v>239</v>
      </c>
      <c r="O221" s="152" t="s">
        <v>240</v>
      </c>
      <c r="P221" s="152" t="s">
        <v>241</v>
      </c>
      <c r="Q221" s="152" t="s">
        <v>242</v>
      </c>
      <c r="R221" s="152" t="s">
        <v>245</v>
      </c>
      <c r="S221" s="152" t="s">
        <v>246</v>
      </c>
      <c r="T221" s="152" t="s">
        <v>247</v>
      </c>
      <c r="U221" s="15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7" t="s">
        <v>3</v>
      </c>
    </row>
    <row r="222" spans="1:65">
      <c r="A222" s="29"/>
      <c r="B222" s="19"/>
      <c r="C222" s="9"/>
      <c r="D222" s="10" t="s">
        <v>264</v>
      </c>
      <c r="E222" s="11" t="s">
        <v>263</v>
      </c>
      <c r="F222" s="11" t="s">
        <v>263</v>
      </c>
      <c r="G222" s="11" t="s">
        <v>263</v>
      </c>
      <c r="H222" s="11" t="s">
        <v>112</v>
      </c>
      <c r="I222" s="11" t="s">
        <v>263</v>
      </c>
      <c r="J222" s="11" t="s">
        <v>263</v>
      </c>
      <c r="K222" s="11" t="s">
        <v>264</v>
      </c>
      <c r="L222" s="11" t="s">
        <v>264</v>
      </c>
      <c r="M222" s="11" t="s">
        <v>264</v>
      </c>
      <c r="N222" s="11" t="s">
        <v>264</v>
      </c>
      <c r="O222" s="11" t="s">
        <v>264</v>
      </c>
      <c r="P222" s="11" t="s">
        <v>263</v>
      </c>
      <c r="Q222" s="11" t="s">
        <v>263</v>
      </c>
      <c r="R222" s="11" t="s">
        <v>263</v>
      </c>
      <c r="S222" s="11" t="s">
        <v>263</v>
      </c>
      <c r="T222" s="11" t="s">
        <v>264</v>
      </c>
      <c r="U222" s="15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7">
        <v>2</v>
      </c>
    </row>
    <row r="223" spans="1:65">
      <c r="A223" s="29"/>
      <c r="B223" s="19"/>
      <c r="C223" s="9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15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7">
        <v>3</v>
      </c>
    </row>
    <row r="224" spans="1:65">
      <c r="A224" s="29"/>
      <c r="B224" s="18">
        <v>1</v>
      </c>
      <c r="C224" s="14">
        <v>1</v>
      </c>
      <c r="D224" s="147">
        <v>7</v>
      </c>
      <c r="E224" s="21">
        <v>6.6</v>
      </c>
      <c r="F224" s="21">
        <v>7.58</v>
      </c>
      <c r="G224" s="21">
        <v>7.29</v>
      </c>
      <c r="H224" s="21">
        <v>7.6</v>
      </c>
      <c r="I224" s="21">
        <v>7.37</v>
      </c>
      <c r="J224" s="21">
        <v>7.8600000000000012</v>
      </c>
      <c r="K224" s="21">
        <v>7.6</v>
      </c>
      <c r="L224" s="147">
        <v>8.25</v>
      </c>
      <c r="M224" s="21">
        <v>7.4139999999999997</v>
      </c>
      <c r="N224" s="21">
        <v>7.61</v>
      </c>
      <c r="O224" s="21">
        <v>7.9</v>
      </c>
      <c r="P224" s="21">
        <v>7.7199999999999989</v>
      </c>
      <c r="Q224" s="21">
        <v>8.08</v>
      </c>
      <c r="R224" s="147">
        <v>8</v>
      </c>
      <c r="S224" s="21">
        <v>7.7000000000000011</v>
      </c>
      <c r="T224" s="147">
        <v>5.8</v>
      </c>
      <c r="U224" s="15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7">
        <v>1</v>
      </c>
    </row>
    <row r="225" spans="1:65">
      <c r="A225" s="29"/>
      <c r="B225" s="19">
        <v>1</v>
      </c>
      <c r="C225" s="9">
        <v>2</v>
      </c>
      <c r="D225" s="148">
        <v>7</v>
      </c>
      <c r="E225" s="11">
        <v>6.8</v>
      </c>
      <c r="F225" s="11">
        <v>7.54</v>
      </c>
      <c r="G225" s="11">
        <v>7.19</v>
      </c>
      <c r="H225" s="11">
        <v>8.1</v>
      </c>
      <c r="I225" s="11">
        <v>7.36</v>
      </c>
      <c r="J225" s="11">
        <v>7.27</v>
      </c>
      <c r="K225" s="11">
        <v>7.56</v>
      </c>
      <c r="L225" s="148">
        <v>8.6</v>
      </c>
      <c r="M225" s="11">
        <v>7.38</v>
      </c>
      <c r="N225" s="11">
        <v>7.8</v>
      </c>
      <c r="O225" s="11">
        <v>8.1</v>
      </c>
      <c r="P225" s="11">
        <v>7.53</v>
      </c>
      <c r="Q225" s="11">
        <v>7.95</v>
      </c>
      <c r="R225" s="148">
        <v>8</v>
      </c>
      <c r="S225" s="11">
        <v>7.7199999999999989</v>
      </c>
      <c r="T225" s="148">
        <v>6.3</v>
      </c>
      <c r="U225" s="15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7">
        <v>27</v>
      </c>
    </row>
    <row r="226" spans="1:65">
      <c r="A226" s="29"/>
      <c r="B226" s="19">
        <v>1</v>
      </c>
      <c r="C226" s="9">
        <v>3</v>
      </c>
      <c r="D226" s="148">
        <v>7</v>
      </c>
      <c r="E226" s="11">
        <v>7.6</v>
      </c>
      <c r="F226" s="11">
        <v>7.6900000000000013</v>
      </c>
      <c r="G226" s="149">
        <v>7.7000000000000011</v>
      </c>
      <c r="H226" s="11">
        <v>7.5</v>
      </c>
      <c r="I226" s="11">
        <v>7.3</v>
      </c>
      <c r="J226" s="11">
        <v>7.44</v>
      </c>
      <c r="K226" s="11">
        <v>7.55</v>
      </c>
      <c r="L226" s="148">
        <v>8.74</v>
      </c>
      <c r="M226" s="11">
        <v>7.1829999999999998</v>
      </c>
      <c r="N226" s="11">
        <v>7.5</v>
      </c>
      <c r="O226" s="11">
        <v>7.9</v>
      </c>
      <c r="P226" s="11">
        <v>7.58</v>
      </c>
      <c r="Q226" s="11">
        <v>7.9</v>
      </c>
      <c r="R226" s="148">
        <v>7</v>
      </c>
      <c r="S226" s="11">
        <v>7.64</v>
      </c>
      <c r="T226" s="148">
        <v>6.4</v>
      </c>
      <c r="U226" s="15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7">
        <v>16</v>
      </c>
    </row>
    <row r="227" spans="1:65">
      <c r="A227" s="29"/>
      <c r="B227" s="19">
        <v>1</v>
      </c>
      <c r="C227" s="9">
        <v>4</v>
      </c>
      <c r="D227" s="148">
        <v>7</v>
      </c>
      <c r="E227" s="11">
        <v>7.3</v>
      </c>
      <c r="F227" s="11">
        <v>7.34</v>
      </c>
      <c r="G227" s="11">
        <v>7.24</v>
      </c>
      <c r="H227" s="11">
        <v>8</v>
      </c>
      <c r="I227" s="11">
        <v>7.25</v>
      </c>
      <c r="J227" s="11">
        <v>7.68</v>
      </c>
      <c r="K227" s="11">
        <v>7.64</v>
      </c>
      <c r="L227" s="148">
        <v>8.44</v>
      </c>
      <c r="M227" s="11">
        <v>7.157</v>
      </c>
      <c r="N227" s="11">
        <v>7.47</v>
      </c>
      <c r="O227" s="11">
        <v>8.1999999999999993</v>
      </c>
      <c r="P227" s="11">
        <v>7.43</v>
      </c>
      <c r="Q227" s="11">
        <v>7.56</v>
      </c>
      <c r="R227" s="148">
        <v>7</v>
      </c>
      <c r="S227" s="11">
        <v>6.75</v>
      </c>
      <c r="T227" s="148">
        <v>5.8</v>
      </c>
      <c r="U227" s="15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7">
        <v>7.5078589743589754</v>
      </c>
    </row>
    <row r="228" spans="1:65">
      <c r="A228" s="29"/>
      <c r="B228" s="19">
        <v>1</v>
      </c>
      <c r="C228" s="9">
        <v>5</v>
      </c>
      <c r="D228" s="148">
        <v>7</v>
      </c>
      <c r="E228" s="11">
        <v>6.8</v>
      </c>
      <c r="F228" s="11">
        <v>7.58</v>
      </c>
      <c r="G228" s="11">
        <v>7.38</v>
      </c>
      <c r="H228" s="11">
        <v>7.5</v>
      </c>
      <c r="I228" s="11">
        <v>7.21</v>
      </c>
      <c r="J228" s="11">
        <v>7.7100000000000009</v>
      </c>
      <c r="K228" s="11">
        <v>7.43</v>
      </c>
      <c r="L228" s="148">
        <v>8.41</v>
      </c>
      <c r="M228" s="11">
        <v>7.1050000000000004</v>
      </c>
      <c r="N228" s="11">
        <v>7.55</v>
      </c>
      <c r="O228" s="11">
        <v>7.7000000000000011</v>
      </c>
      <c r="P228" s="11">
        <v>7.96</v>
      </c>
      <c r="Q228" s="11">
        <v>7.97</v>
      </c>
      <c r="R228" s="148">
        <v>8</v>
      </c>
      <c r="S228" s="11">
        <v>7.33</v>
      </c>
      <c r="T228" s="148">
        <v>6.6</v>
      </c>
      <c r="U228" s="15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7">
        <v>22</v>
      </c>
    </row>
    <row r="229" spans="1:65">
      <c r="A229" s="29"/>
      <c r="B229" s="19">
        <v>1</v>
      </c>
      <c r="C229" s="9">
        <v>6</v>
      </c>
      <c r="D229" s="148">
        <v>7</v>
      </c>
      <c r="E229" s="11">
        <v>7</v>
      </c>
      <c r="F229" s="149">
        <v>7.14</v>
      </c>
      <c r="G229" s="11">
        <v>7.34</v>
      </c>
      <c r="H229" s="11">
        <v>7.7000000000000011</v>
      </c>
      <c r="I229" s="11">
        <v>7.22</v>
      </c>
      <c r="J229" s="11">
        <v>7.68</v>
      </c>
      <c r="K229" s="11">
        <v>7.33</v>
      </c>
      <c r="L229" s="148">
        <v>8.74</v>
      </c>
      <c r="M229" s="11">
        <v>7.24</v>
      </c>
      <c r="N229" s="11">
        <v>7.12</v>
      </c>
      <c r="O229" s="11">
        <v>7.7000000000000011</v>
      </c>
      <c r="P229" s="11">
        <v>7.41</v>
      </c>
      <c r="Q229" s="11">
        <v>8.23</v>
      </c>
      <c r="R229" s="148">
        <v>8</v>
      </c>
      <c r="S229" s="11">
        <v>7.16</v>
      </c>
      <c r="T229" s="148">
        <v>6.5</v>
      </c>
      <c r="U229" s="15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5"/>
    </row>
    <row r="230" spans="1:65">
      <c r="A230" s="29"/>
      <c r="B230" s="20" t="s">
        <v>254</v>
      </c>
      <c r="C230" s="12"/>
      <c r="D230" s="22">
        <v>7</v>
      </c>
      <c r="E230" s="22">
        <v>7.0166666666666666</v>
      </c>
      <c r="F230" s="22">
        <v>7.4783333333333344</v>
      </c>
      <c r="G230" s="22">
        <v>7.3566666666666665</v>
      </c>
      <c r="H230" s="22">
        <v>7.7333333333333343</v>
      </c>
      <c r="I230" s="22">
        <v>7.2850000000000001</v>
      </c>
      <c r="J230" s="22">
        <v>7.6066666666666665</v>
      </c>
      <c r="K230" s="22">
        <v>7.5183333333333335</v>
      </c>
      <c r="L230" s="22">
        <v>8.5299999999999994</v>
      </c>
      <c r="M230" s="22">
        <v>7.2465000000000011</v>
      </c>
      <c r="N230" s="22">
        <v>7.5083333333333329</v>
      </c>
      <c r="O230" s="22">
        <v>7.916666666666667</v>
      </c>
      <c r="P230" s="22">
        <v>7.6049999999999995</v>
      </c>
      <c r="Q230" s="22">
        <v>7.9483333333333333</v>
      </c>
      <c r="R230" s="22">
        <v>7.666666666666667</v>
      </c>
      <c r="S230" s="22">
        <v>7.3833333333333329</v>
      </c>
      <c r="T230" s="22">
        <v>6.2333333333333334</v>
      </c>
      <c r="U230" s="15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5"/>
    </row>
    <row r="231" spans="1:65">
      <c r="A231" s="29"/>
      <c r="B231" s="3" t="s">
        <v>255</v>
      </c>
      <c r="C231" s="28"/>
      <c r="D231" s="11">
        <v>7</v>
      </c>
      <c r="E231" s="11">
        <v>6.9</v>
      </c>
      <c r="F231" s="11">
        <v>7.5600000000000005</v>
      </c>
      <c r="G231" s="11">
        <v>7.3149999999999995</v>
      </c>
      <c r="H231" s="11">
        <v>7.65</v>
      </c>
      <c r="I231" s="11">
        <v>7.2750000000000004</v>
      </c>
      <c r="J231" s="11">
        <v>7.68</v>
      </c>
      <c r="K231" s="11">
        <v>7.5549999999999997</v>
      </c>
      <c r="L231" s="11">
        <v>8.52</v>
      </c>
      <c r="M231" s="11">
        <v>7.2115</v>
      </c>
      <c r="N231" s="11">
        <v>7.5250000000000004</v>
      </c>
      <c r="O231" s="11">
        <v>7.9</v>
      </c>
      <c r="P231" s="11">
        <v>7.5549999999999997</v>
      </c>
      <c r="Q231" s="11">
        <v>7.96</v>
      </c>
      <c r="R231" s="11">
        <v>8</v>
      </c>
      <c r="S231" s="11">
        <v>7.4849999999999994</v>
      </c>
      <c r="T231" s="11">
        <v>6.35</v>
      </c>
      <c r="U231" s="15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5"/>
    </row>
    <row r="232" spans="1:65">
      <c r="A232" s="29"/>
      <c r="B232" s="3" t="s">
        <v>256</v>
      </c>
      <c r="C232" s="28"/>
      <c r="D232" s="23">
        <v>0</v>
      </c>
      <c r="E232" s="23">
        <v>0.37103458958251678</v>
      </c>
      <c r="F232" s="23">
        <v>0.20143650778016092</v>
      </c>
      <c r="G232" s="23">
        <v>0.18140194780284685</v>
      </c>
      <c r="H232" s="23">
        <v>0.25819888974716104</v>
      </c>
      <c r="I232" s="23">
        <v>6.9498201415576361E-2</v>
      </c>
      <c r="J232" s="23">
        <v>0.21294756788154881</v>
      </c>
      <c r="K232" s="23">
        <v>0.11617515511789357</v>
      </c>
      <c r="L232" s="23">
        <v>0.1969771560359222</v>
      </c>
      <c r="M232" s="23">
        <v>0.12488835013723239</v>
      </c>
      <c r="N232" s="23">
        <v>0.22337561788759899</v>
      </c>
      <c r="O232" s="23">
        <v>0.20412414523193079</v>
      </c>
      <c r="P232" s="23">
        <v>0.20695410119154425</v>
      </c>
      <c r="Q232" s="23">
        <v>0.22373347238772023</v>
      </c>
      <c r="R232" s="23">
        <v>0.51639777949432231</v>
      </c>
      <c r="S232" s="23">
        <v>0.38297084310253515</v>
      </c>
      <c r="T232" s="23">
        <v>0.35023801430836532</v>
      </c>
      <c r="U232" s="205"/>
      <c r="V232" s="206"/>
      <c r="W232" s="206"/>
      <c r="X232" s="206"/>
      <c r="Y232" s="206"/>
      <c r="Z232" s="206"/>
      <c r="AA232" s="206"/>
      <c r="AB232" s="206"/>
      <c r="AC232" s="206"/>
      <c r="AD232" s="206"/>
      <c r="AE232" s="206"/>
      <c r="AF232" s="206"/>
      <c r="AG232" s="206"/>
      <c r="AH232" s="206"/>
      <c r="AI232" s="206"/>
      <c r="AJ232" s="206"/>
      <c r="AK232" s="206"/>
      <c r="AL232" s="206"/>
      <c r="AM232" s="206"/>
      <c r="AN232" s="206"/>
      <c r="AO232" s="206"/>
      <c r="AP232" s="206"/>
      <c r="AQ232" s="206"/>
      <c r="AR232" s="206"/>
      <c r="AS232" s="206"/>
      <c r="AT232" s="206"/>
      <c r="AU232" s="206"/>
      <c r="AV232" s="206"/>
      <c r="AW232" s="206"/>
      <c r="AX232" s="206"/>
      <c r="AY232" s="206"/>
      <c r="AZ232" s="206"/>
      <c r="BA232" s="206"/>
      <c r="BB232" s="206"/>
      <c r="BC232" s="206"/>
      <c r="BD232" s="206"/>
      <c r="BE232" s="206"/>
      <c r="BF232" s="206"/>
      <c r="BG232" s="206"/>
      <c r="BH232" s="206"/>
      <c r="BI232" s="206"/>
      <c r="BJ232" s="206"/>
      <c r="BK232" s="206"/>
      <c r="BL232" s="206"/>
      <c r="BM232" s="56"/>
    </row>
    <row r="233" spans="1:65">
      <c r="A233" s="29"/>
      <c r="B233" s="3" t="s">
        <v>86</v>
      </c>
      <c r="C233" s="28"/>
      <c r="D233" s="13">
        <v>0</v>
      </c>
      <c r="E233" s="13">
        <v>5.2879038895370566E-2</v>
      </c>
      <c r="F233" s="13">
        <v>2.6936016195252183E-2</v>
      </c>
      <c r="G233" s="13">
        <v>2.4658171427663824E-2</v>
      </c>
      <c r="H233" s="13">
        <v>3.3387787467305301E-2</v>
      </c>
      <c r="I233" s="13">
        <v>9.5399041064620944E-3</v>
      </c>
      <c r="J233" s="13">
        <v>2.7994859931842527E-2</v>
      </c>
      <c r="K233" s="13">
        <v>1.5452248519338537E-2</v>
      </c>
      <c r="L233" s="13">
        <v>2.3092280895184315E-2</v>
      </c>
      <c r="M233" s="13">
        <v>1.7234299335849357E-2</v>
      </c>
      <c r="N233" s="13">
        <v>2.9750359763054252E-2</v>
      </c>
      <c r="O233" s="13">
        <v>2.5784102555612309E-2</v>
      </c>
      <c r="P233" s="13">
        <v>2.7212899564963085E-2</v>
      </c>
      <c r="Q233" s="13">
        <v>2.8148476291178892E-2</v>
      </c>
      <c r="R233" s="13">
        <v>6.7356232107955077E-2</v>
      </c>
      <c r="S233" s="13">
        <v>5.1869640149327566E-2</v>
      </c>
      <c r="T233" s="13">
        <v>5.6187916733962354E-2</v>
      </c>
      <c r="U233" s="15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29"/>
      <c r="B234" s="3" t="s">
        <v>257</v>
      </c>
      <c r="C234" s="28"/>
      <c r="D234" s="13">
        <v>-6.7643648621188546E-2</v>
      </c>
      <c r="E234" s="13">
        <v>-6.5423752546477032E-2</v>
      </c>
      <c r="F234" s="13">
        <v>-3.9326312769696337E-3</v>
      </c>
      <c r="G234" s="13">
        <v>-2.013787262236344E-2</v>
      </c>
      <c r="H234" s="13">
        <v>3.0031778666115727E-2</v>
      </c>
      <c r="I234" s="13">
        <v>-2.9683425743622593E-2</v>
      </c>
      <c r="J234" s="13">
        <v>1.3160568498308489E-2</v>
      </c>
      <c r="K234" s="13">
        <v>1.3951193023378217E-3</v>
      </c>
      <c r="L234" s="13">
        <v>0.13614281103732306</v>
      </c>
      <c r="M234" s="13">
        <v>-3.4811385676206008E-2</v>
      </c>
      <c r="N234" s="13">
        <v>6.3181657510735789E-5</v>
      </c>
      <c r="O234" s="13">
        <v>5.445063548794149E-2</v>
      </c>
      <c r="P234" s="13">
        <v>1.293857889083716E-2</v>
      </c>
      <c r="Q234" s="13">
        <v>5.8668438029893411E-2</v>
      </c>
      <c r="R234" s="13">
        <v>2.1152194367269672E-2</v>
      </c>
      <c r="S234" s="13">
        <v>-1.6586038902825062E-2</v>
      </c>
      <c r="T234" s="13">
        <v>-0.16975886805791551</v>
      </c>
      <c r="U234" s="15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A235" s="29"/>
      <c r="B235" s="45" t="s">
        <v>258</v>
      </c>
      <c r="C235" s="46"/>
      <c r="D235" s="44" t="s">
        <v>259</v>
      </c>
      <c r="E235" s="44">
        <v>1.48</v>
      </c>
      <c r="F235" s="44">
        <v>0.09</v>
      </c>
      <c r="G235" s="44">
        <v>0.46</v>
      </c>
      <c r="H235" s="44">
        <v>0.68</v>
      </c>
      <c r="I235" s="44">
        <v>0.67</v>
      </c>
      <c r="J235" s="44">
        <v>0.3</v>
      </c>
      <c r="K235" s="44">
        <v>0.03</v>
      </c>
      <c r="L235" s="44">
        <v>3.08</v>
      </c>
      <c r="M235" s="44">
        <v>0.79</v>
      </c>
      <c r="N235" s="44">
        <v>0</v>
      </c>
      <c r="O235" s="44">
        <v>1.23</v>
      </c>
      <c r="P235" s="44">
        <v>0.28999999999999998</v>
      </c>
      <c r="Q235" s="44">
        <v>1.33</v>
      </c>
      <c r="R235" s="44" t="s">
        <v>259</v>
      </c>
      <c r="S235" s="44">
        <v>0.38</v>
      </c>
      <c r="T235" s="44">
        <v>3.85</v>
      </c>
      <c r="U235" s="15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B236" s="30" t="s">
        <v>268</v>
      </c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BM236" s="55"/>
    </row>
    <row r="237" spans="1:65">
      <c r="BM237" s="55"/>
    </row>
    <row r="238" spans="1:65" ht="15">
      <c r="B238" s="8" t="s">
        <v>427</v>
      </c>
      <c r="BM238" s="27" t="s">
        <v>66</v>
      </c>
    </row>
    <row r="239" spans="1:65" ht="15">
      <c r="A239" s="24" t="s">
        <v>0</v>
      </c>
      <c r="B239" s="18" t="s">
        <v>108</v>
      </c>
      <c r="C239" s="15" t="s">
        <v>109</v>
      </c>
      <c r="D239" s="16" t="s">
        <v>224</v>
      </c>
      <c r="E239" s="17" t="s">
        <v>224</v>
      </c>
      <c r="F239" s="17" t="s">
        <v>224</v>
      </c>
      <c r="G239" s="17" t="s">
        <v>224</v>
      </c>
      <c r="H239" s="17" t="s">
        <v>224</v>
      </c>
      <c r="I239" s="17" t="s">
        <v>224</v>
      </c>
      <c r="J239" s="17" t="s">
        <v>224</v>
      </c>
      <c r="K239" s="17" t="s">
        <v>224</v>
      </c>
      <c r="L239" s="17" t="s">
        <v>224</v>
      </c>
      <c r="M239" s="17" t="s">
        <v>224</v>
      </c>
      <c r="N239" s="17" t="s">
        <v>224</v>
      </c>
      <c r="O239" s="17" t="s">
        <v>224</v>
      </c>
      <c r="P239" s="17" t="s">
        <v>224</v>
      </c>
      <c r="Q239" s="17" t="s">
        <v>224</v>
      </c>
      <c r="R239" s="17" t="s">
        <v>224</v>
      </c>
      <c r="S239" s="17" t="s">
        <v>224</v>
      </c>
      <c r="T239" s="17" t="s">
        <v>224</v>
      </c>
      <c r="U239" s="17" t="s">
        <v>224</v>
      </c>
      <c r="V239" s="17" t="s">
        <v>224</v>
      </c>
      <c r="W239" s="15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7">
        <v>1</v>
      </c>
    </row>
    <row r="240" spans="1:65">
      <c r="A240" s="29"/>
      <c r="B240" s="19" t="s">
        <v>225</v>
      </c>
      <c r="C240" s="9" t="s">
        <v>225</v>
      </c>
      <c r="D240" s="151" t="s">
        <v>227</v>
      </c>
      <c r="E240" s="152" t="s">
        <v>228</v>
      </c>
      <c r="F240" s="152" t="s">
        <v>229</v>
      </c>
      <c r="G240" s="152" t="s">
        <v>230</v>
      </c>
      <c r="H240" s="152" t="s">
        <v>231</v>
      </c>
      <c r="I240" s="152" t="s">
        <v>233</v>
      </c>
      <c r="J240" s="152" t="s">
        <v>234</v>
      </c>
      <c r="K240" s="152" t="s">
        <v>235</v>
      </c>
      <c r="L240" s="152" t="s">
        <v>236</v>
      </c>
      <c r="M240" s="152" t="s">
        <v>237</v>
      </c>
      <c r="N240" s="152" t="s">
        <v>238</v>
      </c>
      <c r="O240" s="152" t="s">
        <v>239</v>
      </c>
      <c r="P240" s="152" t="s">
        <v>240</v>
      </c>
      <c r="Q240" s="152" t="s">
        <v>241</v>
      </c>
      <c r="R240" s="152" t="s">
        <v>242</v>
      </c>
      <c r="S240" s="152" t="s">
        <v>243</v>
      </c>
      <c r="T240" s="152" t="s">
        <v>245</v>
      </c>
      <c r="U240" s="152" t="s">
        <v>246</v>
      </c>
      <c r="V240" s="152" t="s">
        <v>247</v>
      </c>
      <c r="W240" s="15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7" t="s">
        <v>1</v>
      </c>
    </row>
    <row r="241" spans="1:65">
      <c r="A241" s="29"/>
      <c r="B241" s="19"/>
      <c r="C241" s="9"/>
      <c r="D241" s="10" t="s">
        <v>112</v>
      </c>
      <c r="E241" s="11" t="s">
        <v>263</v>
      </c>
      <c r="F241" s="11" t="s">
        <v>263</v>
      </c>
      <c r="G241" s="11" t="s">
        <v>263</v>
      </c>
      <c r="H241" s="11" t="s">
        <v>112</v>
      </c>
      <c r="I241" s="11" t="s">
        <v>112</v>
      </c>
      <c r="J241" s="11" t="s">
        <v>263</v>
      </c>
      <c r="K241" s="11" t="s">
        <v>263</v>
      </c>
      <c r="L241" s="11" t="s">
        <v>264</v>
      </c>
      <c r="M241" s="11" t="s">
        <v>112</v>
      </c>
      <c r="N241" s="11" t="s">
        <v>112</v>
      </c>
      <c r="O241" s="11" t="s">
        <v>264</v>
      </c>
      <c r="P241" s="11" t="s">
        <v>112</v>
      </c>
      <c r="Q241" s="11" t="s">
        <v>263</v>
      </c>
      <c r="R241" s="11" t="s">
        <v>263</v>
      </c>
      <c r="S241" s="11" t="s">
        <v>112</v>
      </c>
      <c r="T241" s="11" t="s">
        <v>263</v>
      </c>
      <c r="U241" s="11" t="s">
        <v>263</v>
      </c>
      <c r="V241" s="11" t="s">
        <v>264</v>
      </c>
      <c r="W241" s="15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7">
        <v>3</v>
      </c>
    </row>
    <row r="242" spans="1:65">
      <c r="A242" s="29"/>
      <c r="B242" s="19"/>
      <c r="C242" s="9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15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7">
        <v>3</v>
      </c>
    </row>
    <row r="243" spans="1:65">
      <c r="A243" s="29"/>
      <c r="B243" s="18">
        <v>1</v>
      </c>
      <c r="C243" s="14">
        <v>1</v>
      </c>
      <c r="D243" s="204">
        <v>0.78600000000000003</v>
      </c>
      <c r="E243" s="212">
        <v>0.70365</v>
      </c>
      <c r="F243" s="204">
        <v>0.79399999999999993</v>
      </c>
      <c r="G243" s="204">
        <v>0.75600000000000001</v>
      </c>
      <c r="H243" s="204">
        <v>0.80569999999999997</v>
      </c>
      <c r="I243" s="204">
        <v>0.80022590000000016</v>
      </c>
      <c r="J243" s="204">
        <v>0.77039999999999997</v>
      </c>
      <c r="K243" s="204">
        <v>0.78600000000000003</v>
      </c>
      <c r="L243" s="204">
        <v>0.78001000000000009</v>
      </c>
      <c r="M243" s="212">
        <v>0.70489999999999997</v>
      </c>
      <c r="N243" s="204">
        <v>0.749</v>
      </c>
      <c r="O243" s="204">
        <v>0.77805000000000002</v>
      </c>
      <c r="P243" s="204">
        <v>0.79299999999999993</v>
      </c>
      <c r="Q243" s="204">
        <v>0.74299999999999999</v>
      </c>
      <c r="R243" s="204">
        <v>0.80400000000000005</v>
      </c>
      <c r="S243" s="204">
        <v>0.79867299999999997</v>
      </c>
      <c r="T243" s="204">
        <v>0.8054</v>
      </c>
      <c r="U243" s="204">
        <v>0.76200000000000001</v>
      </c>
      <c r="V243" s="204">
        <v>0.77818999999999994</v>
      </c>
      <c r="W243" s="205"/>
      <c r="X243" s="206"/>
      <c r="Y243" s="206"/>
      <c r="Z243" s="206"/>
      <c r="AA243" s="206"/>
      <c r="AB243" s="206"/>
      <c r="AC243" s="206"/>
      <c r="AD243" s="206"/>
      <c r="AE243" s="206"/>
      <c r="AF243" s="206"/>
      <c r="AG243" s="206"/>
      <c r="AH243" s="206"/>
      <c r="AI243" s="206"/>
      <c r="AJ243" s="206"/>
      <c r="AK243" s="206"/>
      <c r="AL243" s="206"/>
      <c r="AM243" s="206"/>
      <c r="AN243" s="206"/>
      <c r="AO243" s="206"/>
      <c r="AP243" s="206"/>
      <c r="AQ243" s="206"/>
      <c r="AR243" s="206"/>
      <c r="AS243" s="206"/>
      <c r="AT243" s="206"/>
      <c r="AU243" s="206"/>
      <c r="AV243" s="206"/>
      <c r="AW243" s="206"/>
      <c r="AX243" s="206"/>
      <c r="AY243" s="206"/>
      <c r="AZ243" s="206"/>
      <c r="BA243" s="206"/>
      <c r="BB243" s="206"/>
      <c r="BC243" s="206"/>
      <c r="BD243" s="206"/>
      <c r="BE243" s="206"/>
      <c r="BF243" s="206"/>
      <c r="BG243" s="206"/>
      <c r="BH243" s="206"/>
      <c r="BI243" s="206"/>
      <c r="BJ243" s="206"/>
      <c r="BK243" s="206"/>
      <c r="BL243" s="206"/>
      <c r="BM243" s="207">
        <v>1</v>
      </c>
    </row>
    <row r="244" spans="1:65">
      <c r="A244" s="29"/>
      <c r="B244" s="19">
        <v>1</v>
      </c>
      <c r="C244" s="9">
        <v>2</v>
      </c>
      <c r="D244" s="23">
        <v>0.77300000000000002</v>
      </c>
      <c r="E244" s="23">
        <v>0.72406000000000004</v>
      </c>
      <c r="F244" s="23">
        <v>0.80800000000000005</v>
      </c>
      <c r="G244" s="23">
        <v>0.76800000000000002</v>
      </c>
      <c r="H244" s="23">
        <v>0.79959999999999998</v>
      </c>
      <c r="I244" s="23">
        <v>0.80551024999999998</v>
      </c>
      <c r="J244" s="23">
        <v>0.77690000000000003</v>
      </c>
      <c r="K244" s="23">
        <v>0.78100000000000003</v>
      </c>
      <c r="L244" s="23">
        <v>0.78063000000000005</v>
      </c>
      <c r="M244" s="23">
        <v>0.73650000000000004</v>
      </c>
      <c r="N244" s="23">
        <v>0.77159999999999995</v>
      </c>
      <c r="O244" s="23">
        <v>0.76533999999999991</v>
      </c>
      <c r="P244" s="23">
        <v>0.79600000000000004</v>
      </c>
      <c r="Q244" s="23">
        <v>0.77500000000000002</v>
      </c>
      <c r="R244" s="23">
        <v>0.76500000000000001</v>
      </c>
      <c r="S244" s="23">
        <v>0.79777359999999997</v>
      </c>
      <c r="T244" s="23">
        <v>0.80599999999999994</v>
      </c>
      <c r="U244" s="23">
        <v>0.76400000000000001</v>
      </c>
      <c r="V244" s="23">
        <v>0.78217999999999999</v>
      </c>
      <c r="W244" s="205"/>
      <c r="X244" s="206"/>
      <c r="Y244" s="206"/>
      <c r="Z244" s="206"/>
      <c r="AA244" s="206"/>
      <c r="AB244" s="206"/>
      <c r="AC244" s="206"/>
      <c r="AD244" s="206"/>
      <c r="AE244" s="206"/>
      <c r="AF244" s="206"/>
      <c r="AG244" s="206"/>
      <c r="AH244" s="206"/>
      <c r="AI244" s="206"/>
      <c r="AJ244" s="206"/>
      <c r="AK244" s="206"/>
      <c r="AL244" s="206"/>
      <c r="AM244" s="206"/>
      <c r="AN244" s="206"/>
      <c r="AO244" s="206"/>
      <c r="AP244" s="206"/>
      <c r="AQ244" s="206"/>
      <c r="AR244" s="206"/>
      <c r="AS244" s="206"/>
      <c r="AT244" s="206"/>
      <c r="AU244" s="206"/>
      <c r="AV244" s="206"/>
      <c r="AW244" s="206"/>
      <c r="AX244" s="206"/>
      <c r="AY244" s="206"/>
      <c r="AZ244" s="206"/>
      <c r="BA244" s="206"/>
      <c r="BB244" s="206"/>
      <c r="BC244" s="206"/>
      <c r="BD244" s="206"/>
      <c r="BE244" s="206"/>
      <c r="BF244" s="206"/>
      <c r="BG244" s="206"/>
      <c r="BH244" s="206"/>
      <c r="BI244" s="206"/>
      <c r="BJ244" s="206"/>
      <c r="BK244" s="206"/>
      <c r="BL244" s="206"/>
      <c r="BM244" s="207">
        <v>28</v>
      </c>
    </row>
    <row r="245" spans="1:65">
      <c r="A245" s="29"/>
      <c r="B245" s="19">
        <v>1</v>
      </c>
      <c r="C245" s="9">
        <v>3</v>
      </c>
      <c r="D245" s="23">
        <v>0.75700000000000001</v>
      </c>
      <c r="E245" s="23">
        <v>0.76568000000000003</v>
      </c>
      <c r="F245" s="23">
        <v>0.81899999999999995</v>
      </c>
      <c r="G245" s="23">
        <v>0.76500000000000001</v>
      </c>
      <c r="H245" s="23">
        <v>0.79299999999999993</v>
      </c>
      <c r="I245" s="23">
        <v>0.80744185000000002</v>
      </c>
      <c r="J245" s="23">
        <v>0.78039999999999998</v>
      </c>
      <c r="K245" s="23">
        <v>0.79100000000000004</v>
      </c>
      <c r="L245" s="23">
        <v>0.75834000000000001</v>
      </c>
      <c r="M245" s="23">
        <v>0.749</v>
      </c>
      <c r="N245" s="23">
        <v>0.74380000000000002</v>
      </c>
      <c r="O245" s="23">
        <v>0.78010000000000002</v>
      </c>
      <c r="P245" s="23">
        <v>0.79200000000000004</v>
      </c>
      <c r="Q245" s="23">
        <v>0.76500000000000001</v>
      </c>
      <c r="R245" s="23">
        <v>0.75600000000000001</v>
      </c>
      <c r="S245" s="23">
        <v>0.79938100000000001</v>
      </c>
      <c r="T245" s="23">
        <v>0.80830000000000002</v>
      </c>
      <c r="U245" s="23">
        <v>0.77</v>
      </c>
      <c r="V245" s="23">
        <v>0.75461</v>
      </c>
      <c r="W245" s="205"/>
      <c r="X245" s="206"/>
      <c r="Y245" s="206"/>
      <c r="Z245" s="206"/>
      <c r="AA245" s="206"/>
      <c r="AB245" s="206"/>
      <c r="AC245" s="206"/>
      <c r="AD245" s="206"/>
      <c r="AE245" s="206"/>
      <c r="AF245" s="206"/>
      <c r="AG245" s="206"/>
      <c r="AH245" s="206"/>
      <c r="AI245" s="206"/>
      <c r="AJ245" s="206"/>
      <c r="AK245" s="206"/>
      <c r="AL245" s="206"/>
      <c r="AM245" s="206"/>
      <c r="AN245" s="206"/>
      <c r="AO245" s="206"/>
      <c r="AP245" s="206"/>
      <c r="AQ245" s="206"/>
      <c r="AR245" s="206"/>
      <c r="AS245" s="206"/>
      <c r="AT245" s="206"/>
      <c r="AU245" s="206"/>
      <c r="AV245" s="206"/>
      <c r="AW245" s="206"/>
      <c r="AX245" s="206"/>
      <c r="AY245" s="206"/>
      <c r="AZ245" s="206"/>
      <c r="BA245" s="206"/>
      <c r="BB245" s="206"/>
      <c r="BC245" s="206"/>
      <c r="BD245" s="206"/>
      <c r="BE245" s="206"/>
      <c r="BF245" s="206"/>
      <c r="BG245" s="206"/>
      <c r="BH245" s="206"/>
      <c r="BI245" s="206"/>
      <c r="BJ245" s="206"/>
      <c r="BK245" s="206"/>
      <c r="BL245" s="206"/>
      <c r="BM245" s="207">
        <v>16</v>
      </c>
    </row>
    <row r="246" spans="1:65">
      <c r="A246" s="29"/>
      <c r="B246" s="19">
        <v>1</v>
      </c>
      <c r="C246" s="9">
        <v>4</v>
      </c>
      <c r="D246" s="23">
        <v>0.82000000000000006</v>
      </c>
      <c r="E246" s="23">
        <v>0.75846000000000002</v>
      </c>
      <c r="F246" s="23">
        <v>0.81700000000000006</v>
      </c>
      <c r="G246" s="23">
        <v>0.753</v>
      </c>
      <c r="H246" s="23">
        <v>0.81130000000000002</v>
      </c>
      <c r="I246" s="23">
        <v>0.79340199999999994</v>
      </c>
      <c r="J246" s="23">
        <v>0.77739999999999998</v>
      </c>
      <c r="K246" s="23">
        <v>0.77200000000000002</v>
      </c>
      <c r="L246" s="23">
        <v>0.76776999999999995</v>
      </c>
      <c r="M246" s="23">
        <v>0.72839999999999994</v>
      </c>
      <c r="N246" s="23">
        <v>0.77600000000000002</v>
      </c>
      <c r="O246" s="23">
        <v>0.77716999999999992</v>
      </c>
      <c r="P246" s="23">
        <v>0.78700000000000003</v>
      </c>
      <c r="Q246" s="23">
        <v>0.76100000000000001</v>
      </c>
      <c r="R246" s="23">
        <v>0.72799999999999998</v>
      </c>
      <c r="S246" s="23">
        <v>0.7996120000000001</v>
      </c>
      <c r="T246" s="23">
        <v>0.80560000000000009</v>
      </c>
      <c r="U246" s="23">
        <v>0.76</v>
      </c>
      <c r="V246" s="23">
        <v>0.77124999999999999</v>
      </c>
      <c r="W246" s="205"/>
      <c r="X246" s="206"/>
      <c r="Y246" s="206"/>
      <c r="Z246" s="206"/>
      <c r="AA246" s="206"/>
      <c r="AB246" s="206"/>
      <c r="AC246" s="206"/>
      <c r="AD246" s="206"/>
      <c r="AE246" s="206"/>
      <c r="AF246" s="206"/>
      <c r="AG246" s="206"/>
      <c r="AH246" s="206"/>
      <c r="AI246" s="206"/>
      <c r="AJ246" s="206"/>
      <c r="AK246" s="206"/>
      <c r="AL246" s="206"/>
      <c r="AM246" s="206"/>
      <c r="AN246" s="206"/>
      <c r="AO246" s="206"/>
      <c r="AP246" s="206"/>
      <c r="AQ246" s="206"/>
      <c r="AR246" s="206"/>
      <c r="AS246" s="206"/>
      <c r="AT246" s="206"/>
      <c r="AU246" s="206"/>
      <c r="AV246" s="206"/>
      <c r="AW246" s="206"/>
      <c r="AX246" s="206"/>
      <c r="AY246" s="206"/>
      <c r="AZ246" s="206"/>
      <c r="BA246" s="206"/>
      <c r="BB246" s="206"/>
      <c r="BC246" s="206"/>
      <c r="BD246" s="206"/>
      <c r="BE246" s="206"/>
      <c r="BF246" s="206"/>
      <c r="BG246" s="206"/>
      <c r="BH246" s="206"/>
      <c r="BI246" s="206"/>
      <c r="BJ246" s="206"/>
      <c r="BK246" s="206"/>
      <c r="BL246" s="206"/>
      <c r="BM246" s="207">
        <v>0.77574966403508772</v>
      </c>
    </row>
    <row r="247" spans="1:65">
      <c r="A247" s="29"/>
      <c r="B247" s="19">
        <v>1</v>
      </c>
      <c r="C247" s="9">
        <v>5</v>
      </c>
      <c r="D247" s="23">
        <v>0.77300000000000002</v>
      </c>
      <c r="E247" s="23">
        <v>0.75546000000000002</v>
      </c>
      <c r="F247" s="23">
        <v>0.79100000000000004</v>
      </c>
      <c r="G247" s="23">
        <v>0.77200000000000002</v>
      </c>
      <c r="H247" s="23">
        <v>0.80649999999999988</v>
      </c>
      <c r="I247" s="23">
        <v>0.80712994999999998</v>
      </c>
      <c r="J247" s="23">
        <v>0.77270000000000005</v>
      </c>
      <c r="K247" s="23">
        <v>0.78700000000000003</v>
      </c>
      <c r="L247" s="23">
        <v>0.77503999999999995</v>
      </c>
      <c r="M247" s="23">
        <v>0.73470000000000002</v>
      </c>
      <c r="N247" s="23">
        <v>0.75700000000000001</v>
      </c>
      <c r="O247" s="23">
        <v>0.78321999999999992</v>
      </c>
      <c r="P247" s="23">
        <v>0.80400000000000005</v>
      </c>
      <c r="Q247" s="23">
        <v>0.751</v>
      </c>
      <c r="R247" s="23">
        <v>0.72899999999999998</v>
      </c>
      <c r="S247" s="23">
        <v>0.79284399999999999</v>
      </c>
      <c r="T247" s="23">
        <v>0.80820000000000003</v>
      </c>
      <c r="U247" s="23">
        <v>0.753</v>
      </c>
      <c r="V247" s="23">
        <v>0.74908000000000008</v>
      </c>
      <c r="W247" s="205"/>
      <c r="X247" s="206"/>
      <c r="Y247" s="206"/>
      <c r="Z247" s="206"/>
      <c r="AA247" s="206"/>
      <c r="AB247" s="206"/>
      <c r="AC247" s="206"/>
      <c r="AD247" s="206"/>
      <c r="AE247" s="206"/>
      <c r="AF247" s="206"/>
      <c r="AG247" s="206"/>
      <c r="AH247" s="206"/>
      <c r="AI247" s="206"/>
      <c r="AJ247" s="206"/>
      <c r="AK247" s="206"/>
      <c r="AL247" s="206"/>
      <c r="AM247" s="206"/>
      <c r="AN247" s="206"/>
      <c r="AO247" s="206"/>
      <c r="AP247" s="206"/>
      <c r="AQ247" s="206"/>
      <c r="AR247" s="206"/>
      <c r="AS247" s="206"/>
      <c r="AT247" s="206"/>
      <c r="AU247" s="206"/>
      <c r="AV247" s="206"/>
      <c r="AW247" s="206"/>
      <c r="AX247" s="206"/>
      <c r="AY247" s="206"/>
      <c r="AZ247" s="206"/>
      <c r="BA247" s="206"/>
      <c r="BB247" s="206"/>
      <c r="BC247" s="206"/>
      <c r="BD247" s="206"/>
      <c r="BE247" s="206"/>
      <c r="BF247" s="206"/>
      <c r="BG247" s="206"/>
      <c r="BH247" s="206"/>
      <c r="BI247" s="206"/>
      <c r="BJ247" s="206"/>
      <c r="BK247" s="206"/>
      <c r="BL247" s="206"/>
      <c r="BM247" s="207">
        <v>23</v>
      </c>
    </row>
    <row r="248" spans="1:65">
      <c r="A248" s="29"/>
      <c r="B248" s="19">
        <v>1</v>
      </c>
      <c r="C248" s="9">
        <v>6</v>
      </c>
      <c r="D248" s="23">
        <v>0.73899999999999999</v>
      </c>
      <c r="E248" s="23">
        <v>0.75048999999999988</v>
      </c>
      <c r="F248" s="23">
        <v>0.77200000000000002</v>
      </c>
      <c r="G248" s="23">
        <v>0.77999999999999992</v>
      </c>
      <c r="H248" s="23">
        <v>0.7944</v>
      </c>
      <c r="I248" s="23">
        <v>0.80115464999999997</v>
      </c>
      <c r="J248" s="23">
        <v>0.78169999999999995</v>
      </c>
      <c r="K248" s="23">
        <v>0.76300000000000001</v>
      </c>
      <c r="L248" s="23">
        <v>0.75051000000000001</v>
      </c>
      <c r="M248" s="23">
        <v>0.7389</v>
      </c>
      <c r="N248" s="23">
        <v>0.74720000000000009</v>
      </c>
      <c r="O248" s="23">
        <v>0.78694000000000008</v>
      </c>
      <c r="P248" s="23">
        <v>0.79900000000000004</v>
      </c>
      <c r="Q248" s="23">
        <v>0.77100000000000002</v>
      </c>
      <c r="R248" s="23">
        <v>0.76200000000000001</v>
      </c>
      <c r="S248" s="23">
        <v>0.79576349999999996</v>
      </c>
      <c r="T248" s="23">
        <v>0.80669999999999997</v>
      </c>
      <c r="U248" s="23">
        <v>0.754</v>
      </c>
      <c r="V248" s="23">
        <v>0.76634000000000002</v>
      </c>
      <c r="W248" s="205"/>
      <c r="X248" s="206"/>
      <c r="Y248" s="206"/>
      <c r="Z248" s="206"/>
      <c r="AA248" s="206"/>
      <c r="AB248" s="206"/>
      <c r="AC248" s="206"/>
      <c r="AD248" s="206"/>
      <c r="AE248" s="206"/>
      <c r="AF248" s="206"/>
      <c r="AG248" s="206"/>
      <c r="AH248" s="206"/>
      <c r="AI248" s="206"/>
      <c r="AJ248" s="206"/>
      <c r="AK248" s="206"/>
      <c r="AL248" s="206"/>
      <c r="AM248" s="206"/>
      <c r="AN248" s="206"/>
      <c r="AO248" s="206"/>
      <c r="AP248" s="206"/>
      <c r="AQ248" s="206"/>
      <c r="AR248" s="206"/>
      <c r="AS248" s="206"/>
      <c r="AT248" s="206"/>
      <c r="AU248" s="206"/>
      <c r="AV248" s="206"/>
      <c r="AW248" s="206"/>
      <c r="AX248" s="206"/>
      <c r="AY248" s="206"/>
      <c r="AZ248" s="206"/>
      <c r="BA248" s="206"/>
      <c r="BB248" s="206"/>
      <c r="BC248" s="206"/>
      <c r="BD248" s="206"/>
      <c r="BE248" s="206"/>
      <c r="BF248" s="206"/>
      <c r="BG248" s="206"/>
      <c r="BH248" s="206"/>
      <c r="BI248" s="206"/>
      <c r="BJ248" s="206"/>
      <c r="BK248" s="206"/>
      <c r="BL248" s="206"/>
      <c r="BM248" s="56"/>
    </row>
    <row r="249" spans="1:65">
      <c r="A249" s="29"/>
      <c r="B249" s="20" t="s">
        <v>254</v>
      </c>
      <c r="C249" s="12"/>
      <c r="D249" s="211">
        <v>0.77466666666666673</v>
      </c>
      <c r="E249" s="211">
        <v>0.74296666666666666</v>
      </c>
      <c r="F249" s="211">
        <v>0.80016666666666669</v>
      </c>
      <c r="G249" s="211">
        <v>0.76566666666666672</v>
      </c>
      <c r="H249" s="211">
        <v>0.80174999999999985</v>
      </c>
      <c r="I249" s="211">
        <v>0.80247743333333332</v>
      </c>
      <c r="J249" s="211">
        <v>0.7765833333333334</v>
      </c>
      <c r="K249" s="211">
        <v>0.77999999999999992</v>
      </c>
      <c r="L249" s="211">
        <v>0.76871666666666671</v>
      </c>
      <c r="M249" s="211">
        <v>0.73206666666666675</v>
      </c>
      <c r="N249" s="211">
        <v>0.75743333333333329</v>
      </c>
      <c r="O249" s="211">
        <v>0.77847</v>
      </c>
      <c r="P249" s="211">
        <v>0.7951666666666668</v>
      </c>
      <c r="Q249" s="211">
        <v>0.76100000000000001</v>
      </c>
      <c r="R249" s="211">
        <v>0.75733333333333341</v>
      </c>
      <c r="S249" s="211">
        <v>0.79734118333333337</v>
      </c>
      <c r="T249" s="211">
        <v>0.80670000000000008</v>
      </c>
      <c r="U249" s="211">
        <v>0.76050000000000006</v>
      </c>
      <c r="V249" s="211">
        <v>0.76694166666666652</v>
      </c>
      <c r="W249" s="205"/>
      <c r="X249" s="206"/>
      <c r="Y249" s="206"/>
      <c r="Z249" s="206"/>
      <c r="AA249" s="206"/>
      <c r="AB249" s="206"/>
      <c r="AC249" s="206"/>
      <c r="AD249" s="206"/>
      <c r="AE249" s="206"/>
      <c r="AF249" s="206"/>
      <c r="AG249" s="206"/>
      <c r="AH249" s="206"/>
      <c r="AI249" s="206"/>
      <c r="AJ249" s="206"/>
      <c r="AK249" s="206"/>
      <c r="AL249" s="206"/>
      <c r="AM249" s="206"/>
      <c r="AN249" s="206"/>
      <c r="AO249" s="206"/>
      <c r="AP249" s="206"/>
      <c r="AQ249" s="206"/>
      <c r="AR249" s="206"/>
      <c r="AS249" s="206"/>
      <c r="AT249" s="206"/>
      <c r="AU249" s="206"/>
      <c r="AV249" s="206"/>
      <c r="AW249" s="206"/>
      <c r="AX249" s="206"/>
      <c r="AY249" s="206"/>
      <c r="AZ249" s="206"/>
      <c r="BA249" s="206"/>
      <c r="BB249" s="206"/>
      <c r="BC249" s="206"/>
      <c r="BD249" s="206"/>
      <c r="BE249" s="206"/>
      <c r="BF249" s="206"/>
      <c r="BG249" s="206"/>
      <c r="BH249" s="206"/>
      <c r="BI249" s="206"/>
      <c r="BJ249" s="206"/>
      <c r="BK249" s="206"/>
      <c r="BL249" s="206"/>
      <c r="BM249" s="56"/>
    </row>
    <row r="250" spans="1:65">
      <c r="A250" s="29"/>
      <c r="B250" s="3" t="s">
        <v>255</v>
      </c>
      <c r="C250" s="28"/>
      <c r="D250" s="23">
        <v>0.77300000000000002</v>
      </c>
      <c r="E250" s="23">
        <v>0.75297499999999995</v>
      </c>
      <c r="F250" s="23">
        <v>0.80099999999999993</v>
      </c>
      <c r="G250" s="23">
        <v>0.76649999999999996</v>
      </c>
      <c r="H250" s="23">
        <v>0.80264999999999997</v>
      </c>
      <c r="I250" s="23">
        <v>0.80333244999999998</v>
      </c>
      <c r="J250" s="23">
        <v>0.77715000000000001</v>
      </c>
      <c r="K250" s="23">
        <v>0.78350000000000009</v>
      </c>
      <c r="L250" s="23">
        <v>0.7714049999999999</v>
      </c>
      <c r="M250" s="23">
        <v>0.73560000000000003</v>
      </c>
      <c r="N250" s="23">
        <v>0.753</v>
      </c>
      <c r="O250" s="23">
        <v>0.77907499999999996</v>
      </c>
      <c r="P250" s="23">
        <v>0.79449999999999998</v>
      </c>
      <c r="Q250" s="23">
        <v>0.76300000000000001</v>
      </c>
      <c r="R250" s="23">
        <v>0.75900000000000001</v>
      </c>
      <c r="S250" s="23">
        <v>0.79822329999999997</v>
      </c>
      <c r="T250" s="23">
        <v>0.8063499999999999</v>
      </c>
      <c r="U250" s="23">
        <v>0.76100000000000001</v>
      </c>
      <c r="V250" s="23">
        <v>0.76879500000000001</v>
      </c>
      <c r="W250" s="205"/>
      <c r="X250" s="206"/>
      <c r="Y250" s="206"/>
      <c r="Z250" s="206"/>
      <c r="AA250" s="206"/>
      <c r="AB250" s="206"/>
      <c r="AC250" s="206"/>
      <c r="AD250" s="206"/>
      <c r="AE250" s="206"/>
      <c r="AF250" s="206"/>
      <c r="AG250" s="206"/>
      <c r="AH250" s="206"/>
      <c r="AI250" s="206"/>
      <c r="AJ250" s="206"/>
      <c r="AK250" s="206"/>
      <c r="AL250" s="206"/>
      <c r="AM250" s="206"/>
      <c r="AN250" s="206"/>
      <c r="AO250" s="206"/>
      <c r="AP250" s="206"/>
      <c r="AQ250" s="206"/>
      <c r="AR250" s="206"/>
      <c r="AS250" s="206"/>
      <c r="AT250" s="206"/>
      <c r="AU250" s="206"/>
      <c r="AV250" s="206"/>
      <c r="AW250" s="206"/>
      <c r="AX250" s="206"/>
      <c r="AY250" s="206"/>
      <c r="AZ250" s="206"/>
      <c r="BA250" s="206"/>
      <c r="BB250" s="206"/>
      <c r="BC250" s="206"/>
      <c r="BD250" s="206"/>
      <c r="BE250" s="206"/>
      <c r="BF250" s="206"/>
      <c r="BG250" s="206"/>
      <c r="BH250" s="206"/>
      <c r="BI250" s="206"/>
      <c r="BJ250" s="206"/>
      <c r="BK250" s="206"/>
      <c r="BL250" s="206"/>
      <c r="BM250" s="56"/>
    </row>
    <row r="251" spans="1:65">
      <c r="A251" s="29"/>
      <c r="B251" s="3" t="s">
        <v>256</v>
      </c>
      <c r="C251" s="28"/>
      <c r="D251" s="23">
        <v>2.7471197037382041E-2</v>
      </c>
      <c r="E251" s="23">
        <v>2.3966164204283224E-2</v>
      </c>
      <c r="F251" s="23">
        <v>1.7971273373544421E-2</v>
      </c>
      <c r="G251" s="23">
        <v>1.0053191864610274E-2</v>
      </c>
      <c r="H251" s="23">
        <v>7.2742697227969281E-3</v>
      </c>
      <c r="I251" s="23">
        <v>5.379069982689084E-3</v>
      </c>
      <c r="J251" s="23">
        <v>4.3549588593540722E-3</v>
      </c>
      <c r="K251" s="23">
        <v>1.0583005244258372E-2</v>
      </c>
      <c r="L251" s="23">
        <v>1.2243410744831975E-2</v>
      </c>
      <c r="M251" s="23">
        <v>1.4909683654144615E-2</v>
      </c>
      <c r="N251" s="23">
        <v>1.3470807944094004E-2</v>
      </c>
      <c r="O251" s="23">
        <v>7.3651014928513142E-3</v>
      </c>
      <c r="P251" s="23">
        <v>5.9132619311735909E-3</v>
      </c>
      <c r="Q251" s="23">
        <v>1.2132600710482493E-2</v>
      </c>
      <c r="R251" s="23">
        <v>2.801190223220601E-2</v>
      </c>
      <c r="S251" s="23">
        <v>2.6073711975218993E-3</v>
      </c>
      <c r="T251" s="23">
        <v>1.2806248474865709E-3</v>
      </c>
      <c r="U251" s="23">
        <v>6.3796551630946373E-3</v>
      </c>
      <c r="V251" s="23">
        <v>1.3028926919231135E-2</v>
      </c>
      <c r="W251" s="205"/>
      <c r="X251" s="206"/>
      <c r="Y251" s="206"/>
      <c r="Z251" s="206"/>
      <c r="AA251" s="206"/>
      <c r="AB251" s="206"/>
      <c r="AC251" s="206"/>
      <c r="AD251" s="206"/>
      <c r="AE251" s="206"/>
      <c r="AF251" s="206"/>
      <c r="AG251" s="206"/>
      <c r="AH251" s="206"/>
      <c r="AI251" s="206"/>
      <c r="AJ251" s="206"/>
      <c r="AK251" s="206"/>
      <c r="AL251" s="206"/>
      <c r="AM251" s="206"/>
      <c r="AN251" s="206"/>
      <c r="AO251" s="206"/>
      <c r="AP251" s="206"/>
      <c r="AQ251" s="206"/>
      <c r="AR251" s="206"/>
      <c r="AS251" s="206"/>
      <c r="AT251" s="206"/>
      <c r="AU251" s="206"/>
      <c r="AV251" s="206"/>
      <c r="AW251" s="206"/>
      <c r="AX251" s="206"/>
      <c r="AY251" s="206"/>
      <c r="AZ251" s="206"/>
      <c r="BA251" s="206"/>
      <c r="BB251" s="206"/>
      <c r="BC251" s="206"/>
      <c r="BD251" s="206"/>
      <c r="BE251" s="206"/>
      <c r="BF251" s="206"/>
      <c r="BG251" s="206"/>
      <c r="BH251" s="206"/>
      <c r="BI251" s="206"/>
      <c r="BJ251" s="206"/>
      <c r="BK251" s="206"/>
      <c r="BL251" s="206"/>
      <c r="BM251" s="56"/>
    </row>
    <row r="252" spans="1:65">
      <c r="A252" s="29"/>
      <c r="B252" s="3" t="s">
        <v>86</v>
      </c>
      <c r="C252" s="28"/>
      <c r="D252" s="13">
        <v>3.5461958309873545E-2</v>
      </c>
      <c r="E252" s="13">
        <v>3.2257388224168723E-2</v>
      </c>
      <c r="F252" s="13">
        <v>2.2459412672623729E-2</v>
      </c>
      <c r="G252" s="13">
        <v>1.312998502125852E-2</v>
      </c>
      <c r="H252" s="13">
        <v>9.0729899878976353E-3</v>
      </c>
      <c r="I252" s="13">
        <v>6.7030794378173178E-3</v>
      </c>
      <c r="J252" s="13">
        <v>5.6078448666432943E-3</v>
      </c>
      <c r="K252" s="13">
        <v>1.3567955441356888E-2</v>
      </c>
      <c r="L252" s="13">
        <v>1.5927078565789704E-2</v>
      </c>
      <c r="M252" s="13">
        <v>2.0366565414094272E-2</v>
      </c>
      <c r="N252" s="13">
        <v>1.7784810030489817E-2</v>
      </c>
      <c r="O252" s="13">
        <v>9.4609959187268791E-3</v>
      </c>
      <c r="P252" s="13">
        <v>7.4365063062338168E-3</v>
      </c>
      <c r="Q252" s="13">
        <v>1.5942970710226666E-2</v>
      </c>
      <c r="R252" s="13">
        <v>3.6987546961539622E-2</v>
      </c>
      <c r="S252" s="13">
        <v>3.2700821831648345E-3</v>
      </c>
      <c r="T252" s="13">
        <v>1.5874858652368548E-3</v>
      </c>
      <c r="U252" s="13">
        <v>8.3887641855287798E-3</v>
      </c>
      <c r="V252" s="13">
        <v>1.6988158924600268E-2</v>
      </c>
      <c r="W252" s="15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5"/>
    </row>
    <row r="253" spans="1:65">
      <c r="A253" s="29"/>
      <c r="B253" s="3" t="s">
        <v>257</v>
      </c>
      <c r="C253" s="28"/>
      <c r="D253" s="13">
        <v>-1.3960655332904137E-3</v>
      </c>
      <c r="E253" s="13">
        <v>-4.2259763540082207E-2</v>
      </c>
      <c r="F253" s="13">
        <v>3.1475363462709183E-2</v>
      </c>
      <c r="G253" s="13">
        <v>-1.2997746355407958E-2</v>
      </c>
      <c r="H253" s="13">
        <v>3.3516399903637195E-2</v>
      </c>
      <c r="I253" s="13">
        <v>3.4454116498382037E-2</v>
      </c>
      <c r="J253" s="13">
        <v>1.0746627899382855E-3</v>
      </c>
      <c r="K253" s="13">
        <v>5.4790045835197976E-3</v>
      </c>
      <c r="L253" s="13">
        <v>-9.0660656323570121E-3</v>
      </c>
      <c r="M253" s="13">
        <v>-5.6310688091313343E-2</v>
      </c>
      <c r="N253" s="13">
        <v>-2.3611135848234155E-2</v>
      </c>
      <c r="O253" s="13">
        <v>3.5067188437598595E-3</v>
      </c>
      <c r="P253" s="13">
        <v>2.5029985228199658E-2</v>
      </c>
      <c r="Q253" s="13">
        <v>-1.9013432707617128E-2</v>
      </c>
      <c r="R253" s="13">
        <v>-2.3740043412924128E-2</v>
      </c>
      <c r="S253" s="13">
        <v>2.7833101706981944E-2</v>
      </c>
      <c r="T253" s="13">
        <v>3.9897324355802066E-2</v>
      </c>
      <c r="U253" s="13">
        <v>-1.9657970531067992E-2</v>
      </c>
      <c r="V253" s="13">
        <v>-1.1354174905608194E-2</v>
      </c>
      <c r="W253" s="15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5"/>
    </row>
    <row r="254" spans="1:65">
      <c r="A254" s="29"/>
      <c r="B254" s="45" t="s">
        <v>258</v>
      </c>
      <c r="C254" s="46"/>
      <c r="D254" s="44">
        <v>0</v>
      </c>
      <c r="E254" s="44">
        <v>1.24</v>
      </c>
      <c r="F254" s="44">
        <v>1</v>
      </c>
      <c r="G254" s="44">
        <v>0.35</v>
      </c>
      <c r="H254" s="44">
        <v>1.06</v>
      </c>
      <c r="I254" s="44">
        <v>1.0900000000000001</v>
      </c>
      <c r="J254" s="44">
        <v>7.0000000000000007E-2</v>
      </c>
      <c r="K254" s="44">
        <v>0.21</v>
      </c>
      <c r="L254" s="44">
        <v>0.23</v>
      </c>
      <c r="M254" s="44">
        <v>1.67</v>
      </c>
      <c r="N254" s="44">
        <v>0.67</v>
      </c>
      <c r="O254" s="44">
        <v>0.15</v>
      </c>
      <c r="P254" s="44">
        <v>0.8</v>
      </c>
      <c r="Q254" s="44">
        <v>0.53</v>
      </c>
      <c r="R254" s="44">
        <v>0.68</v>
      </c>
      <c r="S254" s="44">
        <v>0.89</v>
      </c>
      <c r="T254" s="44">
        <v>1.25</v>
      </c>
      <c r="U254" s="44">
        <v>0.55000000000000004</v>
      </c>
      <c r="V254" s="44">
        <v>0.3</v>
      </c>
      <c r="W254" s="15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5"/>
    </row>
    <row r="255" spans="1:65">
      <c r="B255" s="3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BM255" s="55"/>
    </row>
    <row r="256" spans="1:65" ht="15">
      <c r="B256" s="8" t="s">
        <v>428</v>
      </c>
      <c r="BM256" s="27" t="s">
        <v>66</v>
      </c>
    </row>
    <row r="257" spans="1:65" ht="15">
      <c r="A257" s="24" t="s">
        <v>33</v>
      </c>
      <c r="B257" s="18" t="s">
        <v>108</v>
      </c>
      <c r="C257" s="15" t="s">
        <v>109</v>
      </c>
      <c r="D257" s="16" t="s">
        <v>224</v>
      </c>
      <c r="E257" s="17" t="s">
        <v>224</v>
      </c>
      <c r="F257" s="17" t="s">
        <v>224</v>
      </c>
      <c r="G257" s="17" t="s">
        <v>224</v>
      </c>
      <c r="H257" s="17" t="s">
        <v>224</v>
      </c>
      <c r="I257" s="17" t="s">
        <v>224</v>
      </c>
      <c r="J257" s="15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7">
        <v>1</v>
      </c>
    </row>
    <row r="258" spans="1:65">
      <c r="A258" s="29"/>
      <c r="B258" s="19" t="s">
        <v>225</v>
      </c>
      <c r="C258" s="9" t="s">
        <v>225</v>
      </c>
      <c r="D258" s="151" t="s">
        <v>227</v>
      </c>
      <c r="E258" s="152" t="s">
        <v>228</v>
      </c>
      <c r="F258" s="152" t="s">
        <v>236</v>
      </c>
      <c r="G258" s="152" t="s">
        <v>237</v>
      </c>
      <c r="H258" s="152" t="s">
        <v>241</v>
      </c>
      <c r="I258" s="152" t="s">
        <v>247</v>
      </c>
      <c r="J258" s="15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7" t="s">
        <v>3</v>
      </c>
    </row>
    <row r="259" spans="1:65">
      <c r="A259" s="29"/>
      <c r="B259" s="19"/>
      <c r="C259" s="9"/>
      <c r="D259" s="10" t="s">
        <v>264</v>
      </c>
      <c r="E259" s="11" t="s">
        <v>263</v>
      </c>
      <c r="F259" s="11" t="s">
        <v>264</v>
      </c>
      <c r="G259" s="11" t="s">
        <v>264</v>
      </c>
      <c r="H259" s="11" t="s">
        <v>263</v>
      </c>
      <c r="I259" s="11" t="s">
        <v>264</v>
      </c>
      <c r="J259" s="15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7">
        <v>2</v>
      </c>
    </row>
    <row r="260" spans="1:65">
      <c r="A260" s="29"/>
      <c r="B260" s="19"/>
      <c r="C260" s="9"/>
      <c r="D260" s="25"/>
      <c r="E260" s="25"/>
      <c r="F260" s="25"/>
      <c r="G260" s="25"/>
      <c r="H260" s="25"/>
      <c r="I260" s="25"/>
      <c r="J260" s="15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7">
        <v>3</v>
      </c>
    </row>
    <row r="261" spans="1:65">
      <c r="A261" s="29"/>
      <c r="B261" s="18">
        <v>1</v>
      </c>
      <c r="C261" s="14">
        <v>1</v>
      </c>
      <c r="D261" s="21">
        <v>2.77</v>
      </c>
      <c r="E261" s="21">
        <v>2.6</v>
      </c>
      <c r="F261" s="21">
        <v>3.1</v>
      </c>
      <c r="G261" s="21">
        <v>3.27</v>
      </c>
      <c r="H261" s="21">
        <v>3.2</v>
      </c>
      <c r="I261" s="21">
        <v>2.9</v>
      </c>
      <c r="J261" s="15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7">
        <v>1</v>
      </c>
    </row>
    <row r="262" spans="1:65">
      <c r="A262" s="29"/>
      <c r="B262" s="19">
        <v>1</v>
      </c>
      <c r="C262" s="9">
        <v>2</v>
      </c>
      <c r="D262" s="11">
        <v>2.77</v>
      </c>
      <c r="E262" s="11">
        <v>2.7</v>
      </c>
      <c r="F262" s="11">
        <v>3.13</v>
      </c>
      <c r="G262" s="11">
        <v>3.43</v>
      </c>
      <c r="H262" s="11">
        <v>3.2</v>
      </c>
      <c r="I262" s="11">
        <v>3.1</v>
      </c>
      <c r="J262" s="15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7">
        <v>4</v>
      </c>
    </row>
    <row r="263" spans="1:65">
      <c r="A263" s="29"/>
      <c r="B263" s="19">
        <v>1</v>
      </c>
      <c r="C263" s="9">
        <v>3</v>
      </c>
      <c r="D263" s="11">
        <v>2.8</v>
      </c>
      <c r="E263" s="11">
        <v>3</v>
      </c>
      <c r="F263" s="11">
        <v>3.18</v>
      </c>
      <c r="G263" s="11">
        <v>3.52</v>
      </c>
      <c r="H263" s="11">
        <v>3.1</v>
      </c>
      <c r="I263" s="11">
        <v>3.2</v>
      </c>
      <c r="J263" s="15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7">
        <v>16</v>
      </c>
    </row>
    <row r="264" spans="1:65">
      <c r="A264" s="29"/>
      <c r="B264" s="19">
        <v>1</v>
      </c>
      <c r="C264" s="9">
        <v>4</v>
      </c>
      <c r="D264" s="11">
        <v>2.76</v>
      </c>
      <c r="E264" s="11">
        <v>2.9</v>
      </c>
      <c r="F264" s="11">
        <v>3.1</v>
      </c>
      <c r="G264" s="11">
        <v>3.37</v>
      </c>
      <c r="H264" s="11">
        <v>3.2</v>
      </c>
      <c r="I264" s="11">
        <v>2.9</v>
      </c>
      <c r="J264" s="15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7">
        <v>3.0577777777777775</v>
      </c>
    </row>
    <row r="265" spans="1:65">
      <c r="A265" s="29"/>
      <c r="B265" s="19">
        <v>1</v>
      </c>
      <c r="C265" s="9">
        <v>5</v>
      </c>
      <c r="D265" s="11">
        <v>2.79</v>
      </c>
      <c r="E265" s="11">
        <v>2.8</v>
      </c>
      <c r="F265" s="11">
        <v>3.09</v>
      </c>
      <c r="G265" s="11">
        <v>3.41</v>
      </c>
      <c r="H265" s="11">
        <v>3.2</v>
      </c>
      <c r="I265" s="11">
        <v>3.1</v>
      </c>
      <c r="J265" s="15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7">
        <v>24</v>
      </c>
    </row>
    <row r="266" spans="1:65">
      <c r="A266" s="29"/>
      <c r="B266" s="19">
        <v>1</v>
      </c>
      <c r="C266" s="9">
        <v>6</v>
      </c>
      <c r="D266" s="11">
        <v>2.81</v>
      </c>
      <c r="E266" s="11">
        <v>2.9</v>
      </c>
      <c r="F266" s="11">
        <v>3.12</v>
      </c>
      <c r="G266" s="11">
        <v>3.48</v>
      </c>
      <c r="H266" s="149">
        <v>2.9</v>
      </c>
      <c r="I266" s="11">
        <v>3</v>
      </c>
      <c r="J266" s="15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5"/>
    </row>
    <row r="267" spans="1:65">
      <c r="A267" s="29"/>
      <c r="B267" s="20" t="s">
        <v>254</v>
      </c>
      <c r="C267" s="12"/>
      <c r="D267" s="22">
        <v>2.7833333333333332</v>
      </c>
      <c r="E267" s="22">
        <v>2.8166666666666664</v>
      </c>
      <c r="F267" s="22">
        <v>3.1199999999999997</v>
      </c>
      <c r="G267" s="22">
        <v>3.4133333333333336</v>
      </c>
      <c r="H267" s="22">
        <v>3.1333333333333329</v>
      </c>
      <c r="I267" s="22">
        <v>3.0333333333333332</v>
      </c>
      <c r="J267" s="15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5"/>
    </row>
    <row r="268" spans="1:65">
      <c r="A268" s="29"/>
      <c r="B268" s="3" t="s">
        <v>255</v>
      </c>
      <c r="C268" s="28"/>
      <c r="D268" s="11">
        <v>2.7800000000000002</v>
      </c>
      <c r="E268" s="11">
        <v>2.8499999999999996</v>
      </c>
      <c r="F268" s="11">
        <v>3.1100000000000003</v>
      </c>
      <c r="G268" s="11">
        <v>3.42</v>
      </c>
      <c r="H268" s="11">
        <v>3.2</v>
      </c>
      <c r="I268" s="11">
        <v>3.05</v>
      </c>
      <c r="J268" s="15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29"/>
      <c r="B269" s="3" t="s">
        <v>256</v>
      </c>
      <c r="C269" s="28"/>
      <c r="D269" s="23">
        <v>1.9663841605003531E-2</v>
      </c>
      <c r="E269" s="23">
        <v>0.14719601443879737</v>
      </c>
      <c r="F269" s="23">
        <v>3.2863353450310023E-2</v>
      </c>
      <c r="G269" s="23">
        <v>8.7787622514034783E-2</v>
      </c>
      <c r="H269" s="23">
        <v>0.12110601416389978</v>
      </c>
      <c r="I269" s="23">
        <v>0.12110601416389978</v>
      </c>
      <c r="J269" s="205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  <c r="W269" s="206"/>
      <c r="X269" s="206"/>
      <c r="Y269" s="206"/>
      <c r="Z269" s="206"/>
      <c r="AA269" s="206"/>
      <c r="AB269" s="206"/>
      <c r="AC269" s="206"/>
      <c r="AD269" s="206"/>
      <c r="AE269" s="206"/>
      <c r="AF269" s="206"/>
      <c r="AG269" s="206"/>
      <c r="AH269" s="206"/>
      <c r="AI269" s="206"/>
      <c r="AJ269" s="206"/>
      <c r="AK269" s="206"/>
      <c r="AL269" s="206"/>
      <c r="AM269" s="206"/>
      <c r="AN269" s="206"/>
      <c r="AO269" s="206"/>
      <c r="AP269" s="206"/>
      <c r="AQ269" s="206"/>
      <c r="AR269" s="206"/>
      <c r="AS269" s="206"/>
      <c r="AT269" s="206"/>
      <c r="AU269" s="206"/>
      <c r="AV269" s="206"/>
      <c r="AW269" s="206"/>
      <c r="AX269" s="206"/>
      <c r="AY269" s="206"/>
      <c r="AZ269" s="206"/>
      <c r="BA269" s="206"/>
      <c r="BB269" s="206"/>
      <c r="BC269" s="206"/>
      <c r="BD269" s="206"/>
      <c r="BE269" s="206"/>
      <c r="BF269" s="206"/>
      <c r="BG269" s="206"/>
      <c r="BH269" s="206"/>
      <c r="BI269" s="206"/>
      <c r="BJ269" s="206"/>
      <c r="BK269" s="206"/>
      <c r="BL269" s="206"/>
      <c r="BM269" s="56"/>
    </row>
    <row r="270" spans="1:65">
      <c r="A270" s="29"/>
      <c r="B270" s="3" t="s">
        <v>86</v>
      </c>
      <c r="C270" s="28"/>
      <c r="D270" s="13">
        <v>7.0648532712587545E-3</v>
      </c>
      <c r="E270" s="13">
        <v>5.2258940037442858E-2</v>
      </c>
      <c r="F270" s="13">
        <v>1.0533126105868599E-2</v>
      </c>
      <c r="G270" s="13">
        <v>2.5719030033408627E-2</v>
      </c>
      <c r="H270" s="13">
        <v>3.8650855584223341E-2</v>
      </c>
      <c r="I270" s="13">
        <v>3.9925059614472458E-2</v>
      </c>
      <c r="J270" s="15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29"/>
      <c r="B271" s="3" t="s">
        <v>257</v>
      </c>
      <c r="C271" s="28"/>
      <c r="D271" s="13">
        <v>-8.9752906976744096E-2</v>
      </c>
      <c r="E271" s="13">
        <v>-7.8851744186046457E-2</v>
      </c>
      <c r="F271" s="13">
        <v>2.0348837209302362E-2</v>
      </c>
      <c r="G271" s="13">
        <v>0.11627906976744207</v>
      </c>
      <c r="H271" s="13">
        <v>2.4709302325581328E-2</v>
      </c>
      <c r="I271" s="13">
        <v>-7.9941860465115866E-3</v>
      </c>
      <c r="J271" s="15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A272" s="29"/>
      <c r="B272" s="45" t="s">
        <v>258</v>
      </c>
      <c r="C272" s="46"/>
      <c r="D272" s="44">
        <v>1.25</v>
      </c>
      <c r="E272" s="44">
        <v>1.1100000000000001</v>
      </c>
      <c r="F272" s="44">
        <v>0.18</v>
      </c>
      <c r="G272" s="44">
        <v>1.43</v>
      </c>
      <c r="H272" s="44">
        <v>0.24</v>
      </c>
      <c r="I272" s="44">
        <v>0.18</v>
      </c>
      <c r="J272" s="15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B273" s="30"/>
      <c r="C273" s="20"/>
      <c r="D273" s="20"/>
      <c r="E273" s="20"/>
      <c r="F273" s="20"/>
      <c r="G273" s="20"/>
      <c r="H273" s="20"/>
      <c r="I273" s="20"/>
      <c r="BM273" s="55"/>
    </row>
    <row r="274" spans="1:65" ht="15">
      <c r="B274" s="8" t="s">
        <v>429</v>
      </c>
      <c r="BM274" s="27" t="s">
        <v>66</v>
      </c>
    </row>
    <row r="275" spans="1:65" ht="15">
      <c r="A275" s="24" t="s">
        <v>36</v>
      </c>
      <c r="B275" s="18" t="s">
        <v>108</v>
      </c>
      <c r="C275" s="15" t="s">
        <v>109</v>
      </c>
      <c r="D275" s="16" t="s">
        <v>224</v>
      </c>
      <c r="E275" s="17" t="s">
        <v>224</v>
      </c>
      <c r="F275" s="17" t="s">
        <v>224</v>
      </c>
      <c r="G275" s="17" t="s">
        <v>224</v>
      </c>
      <c r="H275" s="17" t="s">
        <v>224</v>
      </c>
      <c r="I275" s="17" t="s">
        <v>224</v>
      </c>
      <c r="J275" s="15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7">
        <v>1</v>
      </c>
    </row>
    <row r="276" spans="1:65">
      <c r="A276" s="29"/>
      <c r="B276" s="19" t="s">
        <v>225</v>
      </c>
      <c r="C276" s="9" t="s">
        <v>225</v>
      </c>
      <c r="D276" s="151" t="s">
        <v>227</v>
      </c>
      <c r="E276" s="152" t="s">
        <v>228</v>
      </c>
      <c r="F276" s="152" t="s">
        <v>236</v>
      </c>
      <c r="G276" s="152" t="s">
        <v>237</v>
      </c>
      <c r="H276" s="152" t="s">
        <v>241</v>
      </c>
      <c r="I276" s="152" t="s">
        <v>247</v>
      </c>
      <c r="J276" s="15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7" t="s">
        <v>3</v>
      </c>
    </row>
    <row r="277" spans="1:65">
      <c r="A277" s="29"/>
      <c r="B277" s="19"/>
      <c r="C277" s="9"/>
      <c r="D277" s="10" t="s">
        <v>264</v>
      </c>
      <c r="E277" s="11" t="s">
        <v>263</v>
      </c>
      <c r="F277" s="11" t="s">
        <v>264</v>
      </c>
      <c r="G277" s="11" t="s">
        <v>264</v>
      </c>
      <c r="H277" s="11" t="s">
        <v>263</v>
      </c>
      <c r="I277" s="11" t="s">
        <v>264</v>
      </c>
      <c r="J277" s="15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7">
        <v>2</v>
      </c>
    </row>
    <row r="278" spans="1:65">
      <c r="A278" s="29"/>
      <c r="B278" s="19"/>
      <c r="C278" s="9"/>
      <c r="D278" s="25"/>
      <c r="E278" s="25"/>
      <c r="F278" s="25"/>
      <c r="G278" s="25"/>
      <c r="H278" s="25"/>
      <c r="I278" s="25"/>
      <c r="J278" s="15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7">
        <v>2</v>
      </c>
    </row>
    <row r="279" spans="1:65">
      <c r="A279" s="29"/>
      <c r="B279" s="18">
        <v>1</v>
      </c>
      <c r="C279" s="14">
        <v>1</v>
      </c>
      <c r="D279" s="21">
        <v>1.19</v>
      </c>
      <c r="E279" s="21">
        <v>1.1000000000000001</v>
      </c>
      <c r="F279" s="21">
        <v>1.36</v>
      </c>
      <c r="G279" s="21">
        <v>1.39</v>
      </c>
      <c r="H279" s="21">
        <v>1.5</v>
      </c>
      <c r="I279" s="21">
        <v>1.3</v>
      </c>
      <c r="J279" s="15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7">
        <v>1</v>
      </c>
    </row>
    <row r="280" spans="1:65">
      <c r="A280" s="29"/>
      <c r="B280" s="19">
        <v>1</v>
      </c>
      <c r="C280" s="9">
        <v>2</v>
      </c>
      <c r="D280" s="11">
        <v>1.23</v>
      </c>
      <c r="E280" s="11">
        <v>1.2</v>
      </c>
      <c r="F280" s="11">
        <v>1.41</v>
      </c>
      <c r="G280" s="11">
        <v>1.52</v>
      </c>
      <c r="H280" s="11">
        <v>1.5</v>
      </c>
      <c r="I280" s="11">
        <v>1.3</v>
      </c>
      <c r="J280" s="15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7">
        <v>5</v>
      </c>
    </row>
    <row r="281" spans="1:65">
      <c r="A281" s="29"/>
      <c r="B281" s="19">
        <v>1</v>
      </c>
      <c r="C281" s="9">
        <v>3</v>
      </c>
      <c r="D281" s="11">
        <v>1.24</v>
      </c>
      <c r="E281" s="11">
        <v>1.3</v>
      </c>
      <c r="F281" s="11">
        <v>1.39</v>
      </c>
      <c r="G281" s="11">
        <v>1.53</v>
      </c>
      <c r="H281" s="11">
        <v>1.6</v>
      </c>
      <c r="I281" s="11">
        <v>1.6</v>
      </c>
      <c r="J281" s="15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7">
        <v>16</v>
      </c>
    </row>
    <row r="282" spans="1:65">
      <c r="A282" s="29"/>
      <c r="B282" s="19">
        <v>1</v>
      </c>
      <c r="C282" s="9">
        <v>4</v>
      </c>
      <c r="D282" s="11">
        <v>1.2</v>
      </c>
      <c r="E282" s="11">
        <v>1.2</v>
      </c>
      <c r="F282" s="11">
        <v>1.38</v>
      </c>
      <c r="G282" s="11">
        <v>1.43</v>
      </c>
      <c r="H282" s="11">
        <v>1.5</v>
      </c>
      <c r="I282" s="11">
        <v>1.4</v>
      </c>
      <c r="J282" s="15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7">
        <v>1.3697222222222221</v>
      </c>
    </row>
    <row r="283" spans="1:65">
      <c r="A283" s="29"/>
      <c r="B283" s="19">
        <v>1</v>
      </c>
      <c r="C283" s="9">
        <v>5</v>
      </c>
      <c r="D283" s="11">
        <v>1.17</v>
      </c>
      <c r="E283" s="11">
        <v>1.2</v>
      </c>
      <c r="F283" s="11">
        <v>1.4</v>
      </c>
      <c r="G283" s="11">
        <v>1.46</v>
      </c>
      <c r="H283" s="11">
        <v>1.7</v>
      </c>
      <c r="I283" s="11">
        <v>1.4</v>
      </c>
      <c r="J283" s="15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7">
        <v>25</v>
      </c>
    </row>
    <row r="284" spans="1:65">
      <c r="A284" s="29"/>
      <c r="B284" s="19">
        <v>1</v>
      </c>
      <c r="C284" s="9">
        <v>6</v>
      </c>
      <c r="D284" s="11">
        <v>1.22</v>
      </c>
      <c r="E284" s="11">
        <v>1.2</v>
      </c>
      <c r="F284" s="11">
        <v>1.4</v>
      </c>
      <c r="G284" s="11">
        <v>1.49</v>
      </c>
      <c r="H284" s="11">
        <v>1.5</v>
      </c>
      <c r="I284" s="11">
        <v>1.4</v>
      </c>
      <c r="J284" s="15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5"/>
    </row>
    <row r="285" spans="1:65">
      <c r="A285" s="29"/>
      <c r="B285" s="20" t="s">
        <v>254</v>
      </c>
      <c r="C285" s="12"/>
      <c r="D285" s="22">
        <v>1.2083333333333333</v>
      </c>
      <c r="E285" s="22">
        <v>1.2</v>
      </c>
      <c r="F285" s="22">
        <v>1.39</v>
      </c>
      <c r="G285" s="22">
        <v>1.47</v>
      </c>
      <c r="H285" s="22">
        <v>1.55</v>
      </c>
      <c r="I285" s="22">
        <v>1.4000000000000001</v>
      </c>
      <c r="J285" s="15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5"/>
    </row>
    <row r="286" spans="1:65">
      <c r="A286" s="29"/>
      <c r="B286" s="3" t="s">
        <v>255</v>
      </c>
      <c r="C286" s="28"/>
      <c r="D286" s="11">
        <v>1.21</v>
      </c>
      <c r="E286" s="11">
        <v>1.2</v>
      </c>
      <c r="F286" s="11">
        <v>1.395</v>
      </c>
      <c r="G286" s="11">
        <v>1.4750000000000001</v>
      </c>
      <c r="H286" s="11">
        <v>1.5</v>
      </c>
      <c r="I286" s="11">
        <v>1.4</v>
      </c>
      <c r="J286" s="15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29"/>
      <c r="B287" s="3" t="s">
        <v>256</v>
      </c>
      <c r="C287" s="28"/>
      <c r="D287" s="23">
        <v>2.6394443859772226E-2</v>
      </c>
      <c r="E287" s="23">
        <v>6.3245553203367569E-2</v>
      </c>
      <c r="F287" s="23">
        <v>1.788854381999826E-2</v>
      </c>
      <c r="G287" s="23">
        <v>5.4037024344425234E-2</v>
      </c>
      <c r="H287" s="23">
        <v>8.3666002653407553E-2</v>
      </c>
      <c r="I287" s="23">
        <v>0.10954451150103323</v>
      </c>
      <c r="J287" s="15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29"/>
      <c r="B288" s="3" t="s">
        <v>86</v>
      </c>
      <c r="C288" s="28"/>
      <c r="D288" s="13">
        <v>2.1843677677052878E-2</v>
      </c>
      <c r="E288" s="13">
        <v>5.2704627669472974E-2</v>
      </c>
      <c r="F288" s="13">
        <v>1.286945598561026E-2</v>
      </c>
      <c r="G288" s="13">
        <v>3.6759880506411727E-2</v>
      </c>
      <c r="H288" s="13">
        <v>5.397806622800487E-2</v>
      </c>
      <c r="I288" s="13">
        <v>7.8246079643595159E-2</v>
      </c>
      <c r="J288" s="15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29"/>
      <c r="B289" s="3" t="s">
        <v>257</v>
      </c>
      <c r="C289" s="28"/>
      <c r="D289" s="13">
        <v>-0.11782599878320821</v>
      </c>
      <c r="E289" s="13">
        <v>-0.1239099574122895</v>
      </c>
      <c r="F289" s="13">
        <v>1.4804299330764659E-2</v>
      </c>
      <c r="G289" s="13">
        <v>7.3210302169945285E-2</v>
      </c>
      <c r="H289" s="13">
        <v>0.13161630500912613</v>
      </c>
      <c r="I289" s="13">
        <v>2.2105049685662292E-2</v>
      </c>
      <c r="J289" s="15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29"/>
      <c r="B290" s="45" t="s">
        <v>258</v>
      </c>
      <c r="C290" s="46"/>
      <c r="D290" s="44">
        <v>1.0900000000000001</v>
      </c>
      <c r="E290" s="44">
        <v>1.1399999999999999</v>
      </c>
      <c r="F290" s="44">
        <v>0.03</v>
      </c>
      <c r="G290" s="44">
        <v>0.44</v>
      </c>
      <c r="H290" s="44">
        <v>0.91</v>
      </c>
      <c r="I290" s="44">
        <v>0.03</v>
      </c>
      <c r="J290" s="15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B291" s="30"/>
      <c r="C291" s="20"/>
      <c r="D291" s="20"/>
      <c r="E291" s="20"/>
      <c r="F291" s="20"/>
      <c r="G291" s="20"/>
      <c r="H291" s="20"/>
      <c r="I291" s="20"/>
      <c r="BM291" s="55"/>
    </row>
    <row r="292" spans="1:65" ht="15">
      <c r="B292" s="8" t="s">
        <v>430</v>
      </c>
      <c r="BM292" s="27" t="s">
        <v>66</v>
      </c>
    </row>
    <row r="293" spans="1:65" ht="15">
      <c r="A293" s="24" t="s">
        <v>39</v>
      </c>
      <c r="B293" s="18" t="s">
        <v>108</v>
      </c>
      <c r="C293" s="15" t="s">
        <v>109</v>
      </c>
      <c r="D293" s="16" t="s">
        <v>224</v>
      </c>
      <c r="E293" s="17" t="s">
        <v>224</v>
      </c>
      <c r="F293" s="17" t="s">
        <v>224</v>
      </c>
      <c r="G293" s="17" t="s">
        <v>224</v>
      </c>
      <c r="H293" s="17" t="s">
        <v>224</v>
      </c>
      <c r="I293" s="17" t="s">
        <v>224</v>
      </c>
      <c r="J293" s="15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7">
        <v>1</v>
      </c>
    </row>
    <row r="294" spans="1:65">
      <c r="A294" s="29"/>
      <c r="B294" s="19" t="s">
        <v>225</v>
      </c>
      <c r="C294" s="9" t="s">
        <v>225</v>
      </c>
      <c r="D294" s="151" t="s">
        <v>227</v>
      </c>
      <c r="E294" s="152" t="s">
        <v>228</v>
      </c>
      <c r="F294" s="152" t="s">
        <v>236</v>
      </c>
      <c r="G294" s="152" t="s">
        <v>237</v>
      </c>
      <c r="H294" s="152" t="s">
        <v>241</v>
      </c>
      <c r="I294" s="152" t="s">
        <v>247</v>
      </c>
      <c r="J294" s="15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7" t="s">
        <v>3</v>
      </c>
    </row>
    <row r="295" spans="1:65">
      <c r="A295" s="29"/>
      <c r="B295" s="19"/>
      <c r="C295" s="9"/>
      <c r="D295" s="10" t="s">
        <v>264</v>
      </c>
      <c r="E295" s="11" t="s">
        <v>263</v>
      </c>
      <c r="F295" s="11" t="s">
        <v>264</v>
      </c>
      <c r="G295" s="11" t="s">
        <v>264</v>
      </c>
      <c r="H295" s="11" t="s">
        <v>263</v>
      </c>
      <c r="I295" s="11" t="s">
        <v>264</v>
      </c>
      <c r="J295" s="15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7">
        <v>2</v>
      </c>
    </row>
    <row r="296" spans="1:65">
      <c r="A296" s="29"/>
      <c r="B296" s="19"/>
      <c r="C296" s="9"/>
      <c r="D296" s="25"/>
      <c r="E296" s="25"/>
      <c r="F296" s="25"/>
      <c r="G296" s="25"/>
      <c r="H296" s="25"/>
      <c r="I296" s="25"/>
      <c r="J296" s="15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7">
        <v>3</v>
      </c>
    </row>
    <row r="297" spans="1:65">
      <c r="A297" s="29"/>
      <c r="B297" s="18">
        <v>1</v>
      </c>
      <c r="C297" s="14">
        <v>1</v>
      </c>
      <c r="D297" s="21">
        <v>1.06</v>
      </c>
      <c r="E297" s="21">
        <v>0.9</v>
      </c>
      <c r="F297" s="21">
        <v>1.17</v>
      </c>
      <c r="G297" s="21">
        <v>1.1399999999999999</v>
      </c>
      <c r="H297" s="21">
        <v>1.1399999999999999</v>
      </c>
      <c r="I297" s="21">
        <v>1</v>
      </c>
      <c r="J297" s="15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7">
        <v>1</v>
      </c>
    </row>
    <row r="298" spans="1:65">
      <c r="A298" s="29"/>
      <c r="B298" s="19">
        <v>1</v>
      </c>
      <c r="C298" s="9">
        <v>2</v>
      </c>
      <c r="D298" s="11">
        <v>1.05</v>
      </c>
      <c r="E298" s="11">
        <v>1</v>
      </c>
      <c r="F298" s="11">
        <v>1.18</v>
      </c>
      <c r="G298" s="11">
        <v>1.25</v>
      </c>
      <c r="H298" s="11">
        <v>1.1399999999999999</v>
      </c>
      <c r="I298" s="11">
        <v>1.2</v>
      </c>
      <c r="J298" s="15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7">
        <v>6</v>
      </c>
    </row>
    <row r="299" spans="1:65">
      <c r="A299" s="29"/>
      <c r="B299" s="19">
        <v>1</v>
      </c>
      <c r="C299" s="9">
        <v>3</v>
      </c>
      <c r="D299" s="11">
        <v>1.08</v>
      </c>
      <c r="E299" s="11">
        <v>1.1000000000000001</v>
      </c>
      <c r="F299" s="11">
        <v>1.19</v>
      </c>
      <c r="G299" s="11">
        <v>1.24</v>
      </c>
      <c r="H299" s="11">
        <v>1.1399999999999999</v>
      </c>
      <c r="I299" s="11">
        <v>1.1000000000000001</v>
      </c>
      <c r="J299" s="15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7">
        <v>16</v>
      </c>
    </row>
    <row r="300" spans="1:65">
      <c r="A300" s="29"/>
      <c r="B300" s="19">
        <v>1</v>
      </c>
      <c r="C300" s="9">
        <v>4</v>
      </c>
      <c r="D300" s="11">
        <v>1.04</v>
      </c>
      <c r="E300" s="11">
        <v>1</v>
      </c>
      <c r="F300" s="11">
        <v>1.18</v>
      </c>
      <c r="G300" s="11">
        <v>1.2</v>
      </c>
      <c r="H300" s="11">
        <v>1.1399999999999999</v>
      </c>
      <c r="I300" s="11">
        <v>1</v>
      </c>
      <c r="J300" s="15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7">
        <v>1.1130555555555557</v>
      </c>
    </row>
    <row r="301" spans="1:65">
      <c r="A301" s="29"/>
      <c r="B301" s="19">
        <v>1</v>
      </c>
      <c r="C301" s="9">
        <v>5</v>
      </c>
      <c r="D301" s="11">
        <v>1.07</v>
      </c>
      <c r="E301" s="11">
        <v>0.9</v>
      </c>
      <c r="F301" s="11">
        <v>1.21</v>
      </c>
      <c r="G301" s="11">
        <v>1.23</v>
      </c>
      <c r="H301" s="11">
        <v>1.17</v>
      </c>
      <c r="I301" s="11">
        <v>1.3</v>
      </c>
      <c r="J301" s="15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7">
        <v>26</v>
      </c>
    </row>
    <row r="302" spans="1:65">
      <c r="A302" s="29"/>
      <c r="B302" s="19">
        <v>1</v>
      </c>
      <c r="C302" s="9">
        <v>6</v>
      </c>
      <c r="D302" s="11">
        <v>1.06</v>
      </c>
      <c r="E302" s="11">
        <v>1</v>
      </c>
      <c r="F302" s="11">
        <v>1.2</v>
      </c>
      <c r="G302" s="11">
        <v>1.23</v>
      </c>
      <c r="H302" s="11">
        <v>1.06</v>
      </c>
      <c r="I302" s="11">
        <v>1</v>
      </c>
      <c r="J302" s="15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5"/>
    </row>
    <row r="303" spans="1:65">
      <c r="A303" s="29"/>
      <c r="B303" s="20" t="s">
        <v>254</v>
      </c>
      <c r="C303" s="12"/>
      <c r="D303" s="22">
        <v>1.0600000000000003</v>
      </c>
      <c r="E303" s="22">
        <v>0.98333333333333339</v>
      </c>
      <c r="F303" s="22">
        <v>1.1883333333333332</v>
      </c>
      <c r="G303" s="22">
        <v>1.2150000000000001</v>
      </c>
      <c r="H303" s="22">
        <v>1.1316666666666666</v>
      </c>
      <c r="I303" s="22">
        <v>1.1000000000000001</v>
      </c>
      <c r="J303" s="15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5"/>
    </row>
    <row r="304" spans="1:65">
      <c r="A304" s="29"/>
      <c r="B304" s="3" t="s">
        <v>255</v>
      </c>
      <c r="C304" s="28"/>
      <c r="D304" s="11">
        <v>1.06</v>
      </c>
      <c r="E304" s="11">
        <v>1</v>
      </c>
      <c r="F304" s="11">
        <v>1.1850000000000001</v>
      </c>
      <c r="G304" s="11">
        <v>1.23</v>
      </c>
      <c r="H304" s="11">
        <v>1.1399999999999999</v>
      </c>
      <c r="I304" s="11">
        <v>1.05</v>
      </c>
      <c r="J304" s="15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29"/>
      <c r="B305" s="3" t="s">
        <v>256</v>
      </c>
      <c r="C305" s="28"/>
      <c r="D305" s="23">
        <v>1.4142135623730963E-2</v>
      </c>
      <c r="E305" s="23">
        <v>7.5277265270908111E-2</v>
      </c>
      <c r="F305" s="23">
        <v>1.4719601443879758E-2</v>
      </c>
      <c r="G305" s="23">
        <v>4.0373258476372735E-2</v>
      </c>
      <c r="H305" s="23">
        <v>3.7103458958251623E-2</v>
      </c>
      <c r="I305" s="23">
        <v>0.12649110640673453</v>
      </c>
      <c r="J305" s="205"/>
      <c r="K305" s="206"/>
      <c r="L305" s="206"/>
      <c r="M305" s="206"/>
      <c r="N305" s="206"/>
      <c r="O305" s="206"/>
      <c r="P305" s="206"/>
      <c r="Q305" s="206"/>
      <c r="R305" s="206"/>
      <c r="S305" s="206"/>
      <c r="T305" s="206"/>
      <c r="U305" s="206"/>
      <c r="V305" s="206"/>
      <c r="W305" s="206"/>
      <c r="X305" s="206"/>
      <c r="Y305" s="206"/>
      <c r="Z305" s="206"/>
      <c r="AA305" s="206"/>
      <c r="AB305" s="206"/>
      <c r="AC305" s="206"/>
      <c r="AD305" s="206"/>
      <c r="AE305" s="206"/>
      <c r="AF305" s="206"/>
      <c r="AG305" s="206"/>
      <c r="AH305" s="206"/>
      <c r="AI305" s="206"/>
      <c r="AJ305" s="206"/>
      <c r="AK305" s="206"/>
      <c r="AL305" s="206"/>
      <c r="AM305" s="206"/>
      <c r="AN305" s="206"/>
      <c r="AO305" s="206"/>
      <c r="AP305" s="206"/>
      <c r="AQ305" s="206"/>
      <c r="AR305" s="206"/>
      <c r="AS305" s="206"/>
      <c r="AT305" s="206"/>
      <c r="AU305" s="206"/>
      <c r="AV305" s="206"/>
      <c r="AW305" s="206"/>
      <c r="AX305" s="206"/>
      <c r="AY305" s="206"/>
      <c r="AZ305" s="206"/>
      <c r="BA305" s="206"/>
      <c r="BB305" s="206"/>
      <c r="BC305" s="206"/>
      <c r="BD305" s="206"/>
      <c r="BE305" s="206"/>
      <c r="BF305" s="206"/>
      <c r="BG305" s="206"/>
      <c r="BH305" s="206"/>
      <c r="BI305" s="206"/>
      <c r="BJ305" s="206"/>
      <c r="BK305" s="206"/>
      <c r="BL305" s="206"/>
      <c r="BM305" s="56"/>
    </row>
    <row r="306" spans="1:65">
      <c r="A306" s="29"/>
      <c r="B306" s="3" t="s">
        <v>86</v>
      </c>
      <c r="C306" s="28"/>
      <c r="D306" s="13">
        <v>1.3341637380878263E-2</v>
      </c>
      <c r="E306" s="13">
        <v>7.6553151122957394E-2</v>
      </c>
      <c r="F306" s="13">
        <v>1.2386761383349026E-2</v>
      </c>
      <c r="G306" s="13">
        <v>3.3229019322117477E-2</v>
      </c>
      <c r="H306" s="13">
        <v>3.2786561671503643E-2</v>
      </c>
      <c r="I306" s="13">
        <v>0.1149919149152132</v>
      </c>
      <c r="J306" s="15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29"/>
      <c r="B307" s="3" t="s">
        <v>257</v>
      </c>
      <c r="C307" s="28"/>
      <c r="D307" s="13">
        <v>-4.7666583478911728E-2</v>
      </c>
      <c r="E307" s="13">
        <v>-0.11654604442226113</v>
      </c>
      <c r="F307" s="13">
        <v>6.7631644621911402E-2</v>
      </c>
      <c r="G307" s="13">
        <v>9.1589717993511233E-2</v>
      </c>
      <c r="H307" s="13">
        <v>1.6720738707262095E-2</v>
      </c>
      <c r="I307" s="13">
        <v>-1.1729473421512426E-2</v>
      </c>
      <c r="J307" s="15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29"/>
      <c r="B308" s="45" t="s">
        <v>258</v>
      </c>
      <c r="C308" s="46"/>
      <c r="D308" s="44">
        <v>0.59</v>
      </c>
      <c r="E308" s="44">
        <v>1.39</v>
      </c>
      <c r="F308" s="44">
        <v>0.76</v>
      </c>
      <c r="G308" s="44">
        <v>1.04</v>
      </c>
      <c r="H308" s="44">
        <v>0.17</v>
      </c>
      <c r="I308" s="44">
        <v>0.17</v>
      </c>
      <c r="J308" s="15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B309" s="30"/>
      <c r="C309" s="20"/>
      <c r="D309" s="20"/>
      <c r="E309" s="20"/>
      <c r="F309" s="20"/>
      <c r="G309" s="20"/>
      <c r="H309" s="20"/>
      <c r="I309" s="20"/>
      <c r="BM309" s="55"/>
    </row>
    <row r="310" spans="1:65" ht="15">
      <c r="B310" s="8" t="s">
        <v>431</v>
      </c>
      <c r="BM310" s="27" t="s">
        <v>66</v>
      </c>
    </row>
    <row r="311" spans="1:65" ht="15">
      <c r="A311" s="24" t="s">
        <v>52</v>
      </c>
      <c r="B311" s="18" t="s">
        <v>108</v>
      </c>
      <c r="C311" s="15" t="s">
        <v>109</v>
      </c>
      <c r="D311" s="16" t="s">
        <v>224</v>
      </c>
      <c r="E311" s="17" t="s">
        <v>224</v>
      </c>
      <c r="F311" s="17" t="s">
        <v>224</v>
      </c>
      <c r="G311" s="17" t="s">
        <v>224</v>
      </c>
      <c r="H311" s="17" t="s">
        <v>224</v>
      </c>
      <c r="I311" s="17" t="s">
        <v>224</v>
      </c>
      <c r="J311" s="17" t="s">
        <v>224</v>
      </c>
      <c r="K311" s="17" t="s">
        <v>224</v>
      </c>
      <c r="L311" s="17" t="s">
        <v>224</v>
      </c>
      <c r="M311" s="17" t="s">
        <v>224</v>
      </c>
      <c r="N311" s="17" t="s">
        <v>224</v>
      </c>
      <c r="O311" s="17" t="s">
        <v>224</v>
      </c>
      <c r="P311" s="17" t="s">
        <v>224</v>
      </c>
      <c r="Q311" s="17" t="s">
        <v>224</v>
      </c>
      <c r="R311" s="17" t="s">
        <v>224</v>
      </c>
      <c r="S311" s="17" t="s">
        <v>224</v>
      </c>
      <c r="T311" s="17" t="s">
        <v>224</v>
      </c>
      <c r="U311" s="17" t="s">
        <v>224</v>
      </c>
      <c r="V311" s="17" t="s">
        <v>224</v>
      </c>
      <c r="W311" s="15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7">
        <v>1</v>
      </c>
    </row>
    <row r="312" spans="1:65">
      <c r="A312" s="29"/>
      <c r="B312" s="19" t="s">
        <v>225</v>
      </c>
      <c r="C312" s="9" t="s">
        <v>225</v>
      </c>
      <c r="D312" s="151" t="s">
        <v>227</v>
      </c>
      <c r="E312" s="152" t="s">
        <v>228</v>
      </c>
      <c r="F312" s="152" t="s">
        <v>229</v>
      </c>
      <c r="G312" s="152" t="s">
        <v>230</v>
      </c>
      <c r="H312" s="152" t="s">
        <v>231</v>
      </c>
      <c r="I312" s="152" t="s">
        <v>233</v>
      </c>
      <c r="J312" s="152" t="s">
        <v>234</v>
      </c>
      <c r="K312" s="152" t="s">
        <v>235</v>
      </c>
      <c r="L312" s="152" t="s">
        <v>236</v>
      </c>
      <c r="M312" s="152" t="s">
        <v>237</v>
      </c>
      <c r="N312" s="152" t="s">
        <v>238</v>
      </c>
      <c r="O312" s="152" t="s">
        <v>239</v>
      </c>
      <c r="P312" s="152" t="s">
        <v>240</v>
      </c>
      <c r="Q312" s="152" t="s">
        <v>241</v>
      </c>
      <c r="R312" s="152" t="s">
        <v>242</v>
      </c>
      <c r="S312" s="152" t="s">
        <v>243</v>
      </c>
      <c r="T312" s="152" t="s">
        <v>245</v>
      </c>
      <c r="U312" s="152" t="s">
        <v>246</v>
      </c>
      <c r="V312" s="152" t="s">
        <v>247</v>
      </c>
      <c r="W312" s="15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7" t="s">
        <v>1</v>
      </c>
    </row>
    <row r="313" spans="1:65">
      <c r="A313" s="29"/>
      <c r="B313" s="19"/>
      <c r="C313" s="9"/>
      <c r="D313" s="10" t="s">
        <v>112</v>
      </c>
      <c r="E313" s="11" t="s">
        <v>263</v>
      </c>
      <c r="F313" s="11" t="s">
        <v>263</v>
      </c>
      <c r="G313" s="11" t="s">
        <v>263</v>
      </c>
      <c r="H313" s="11" t="s">
        <v>112</v>
      </c>
      <c r="I313" s="11" t="s">
        <v>112</v>
      </c>
      <c r="J313" s="11" t="s">
        <v>263</v>
      </c>
      <c r="K313" s="11" t="s">
        <v>263</v>
      </c>
      <c r="L313" s="11" t="s">
        <v>112</v>
      </c>
      <c r="M313" s="11" t="s">
        <v>112</v>
      </c>
      <c r="N313" s="11" t="s">
        <v>112</v>
      </c>
      <c r="O313" s="11" t="s">
        <v>263</v>
      </c>
      <c r="P313" s="11" t="s">
        <v>112</v>
      </c>
      <c r="Q313" s="11" t="s">
        <v>263</v>
      </c>
      <c r="R313" s="11" t="s">
        <v>263</v>
      </c>
      <c r="S313" s="11" t="s">
        <v>112</v>
      </c>
      <c r="T313" s="11" t="s">
        <v>263</v>
      </c>
      <c r="U313" s="11" t="s">
        <v>263</v>
      </c>
      <c r="V313" s="11" t="s">
        <v>264</v>
      </c>
      <c r="W313" s="15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7">
        <v>2</v>
      </c>
    </row>
    <row r="314" spans="1:65">
      <c r="A314" s="29"/>
      <c r="B314" s="19"/>
      <c r="C314" s="9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15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7">
        <v>3</v>
      </c>
    </row>
    <row r="315" spans="1:65">
      <c r="A315" s="29"/>
      <c r="B315" s="18">
        <v>1</v>
      </c>
      <c r="C315" s="14">
        <v>1</v>
      </c>
      <c r="D315" s="21">
        <v>3.56</v>
      </c>
      <c r="E315" s="21">
        <v>3.29</v>
      </c>
      <c r="F315" s="21">
        <v>3.7900000000000005</v>
      </c>
      <c r="G315" s="21">
        <v>3.55</v>
      </c>
      <c r="H315" s="21">
        <v>3.88</v>
      </c>
      <c r="I315" s="21">
        <v>4.0134574999999995</v>
      </c>
      <c r="J315" s="21">
        <v>3.61</v>
      </c>
      <c r="K315" s="21">
        <v>3.66</v>
      </c>
      <c r="L315" s="21">
        <v>3.6699999999999995</v>
      </c>
      <c r="M315" s="21">
        <v>3.6900000000000004</v>
      </c>
      <c r="N315" s="21">
        <v>3.65</v>
      </c>
      <c r="O315" s="21">
        <v>3.4300000000000006</v>
      </c>
      <c r="P315" s="21">
        <v>3.7000000000000006</v>
      </c>
      <c r="Q315" s="21">
        <v>3.91</v>
      </c>
      <c r="R315" s="21">
        <v>3.88</v>
      </c>
      <c r="S315" s="21">
        <v>3.84</v>
      </c>
      <c r="T315" s="21">
        <v>3.74</v>
      </c>
      <c r="U315" s="21">
        <v>3.6900000000000004</v>
      </c>
      <c r="V315" s="21">
        <v>3.6498999999999997</v>
      </c>
      <c r="W315" s="15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7">
        <v>1</v>
      </c>
    </row>
    <row r="316" spans="1:65">
      <c r="A316" s="29"/>
      <c r="B316" s="19">
        <v>1</v>
      </c>
      <c r="C316" s="9">
        <v>2</v>
      </c>
      <c r="D316" s="11">
        <v>3.54</v>
      </c>
      <c r="E316" s="11">
        <v>3.53</v>
      </c>
      <c r="F316" s="11">
        <v>3.7599999999999993</v>
      </c>
      <c r="G316" s="11">
        <v>3.5900000000000003</v>
      </c>
      <c r="H316" s="11">
        <v>3.83</v>
      </c>
      <c r="I316" s="11">
        <v>3.9897235000000002</v>
      </c>
      <c r="J316" s="11">
        <v>3.62</v>
      </c>
      <c r="K316" s="11">
        <v>3.6799999999999997</v>
      </c>
      <c r="L316" s="11">
        <v>3.73</v>
      </c>
      <c r="M316" s="11">
        <v>3.84</v>
      </c>
      <c r="N316" s="11">
        <v>3.7599999999999993</v>
      </c>
      <c r="O316" s="11">
        <v>3.37</v>
      </c>
      <c r="P316" s="11">
        <v>3.83</v>
      </c>
      <c r="Q316" s="11">
        <v>3.8</v>
      </c>
      <c r="R316" s="11">
        <v>3.72</v>
      </c>
      <c r="S316" s="11">
        <v>3.8337499999999998</v>
      </c>
      <c r="T316" s="11">
        <v>3.74</v>
      </c>
      <c r="U316" s="11">
        <v>3.64</v>
      </c>
      <c r="V316" s="11">
        <v>3.6821999999999999</v>
      </c>
      <c r="W316" s="15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7" t="e">
        <v>#N/A</v>
      </c>
    </row>
    <row r="317" spans="1:65">
      <c r="A317" s="29"/>
      <c r="B317" s="19">
        <v>1</v>
      </c>
      <c r="C317" s="9">
        <v>3</v>
      </c>
      <c r="D317" s="11">
        <v>3.55</v>
      </c>
      <c r="E317" s="11">
        <v>3.7800000000000002</v>
      </c>
      <c r="F317" s="11">
        <v>3.82</v>
      </c>
      <c r="G317" s="11">
        <v>3.61</v>
      </c>
      <c r="H317" s="11">
        <v>3.9</v>
      </c>
      <c r="I317" s="11">
        <v>4.0140008499999995</v>
      </c>
      <c r="J317" s="11">
        <v>3.5699999999999994</v>
      </c>
      <c r="K317" s="11">
        <v>3.73</v>
      </c>
      <c r="L317" s="11">
        <v>3.58</v>
      </c>
      <c r="M317" s="11">
        <v>3.9</v>
      </c>
      <c r="N317" s="11">
        <v>3.5699999999999994</v>
      </c>
      <c r="O317" s="11">
        <v>3.46</v>
      </c>
      <c r="P317" s="11">
        <v>3.73</v>
      </c>
      <c r="Q317" s="11">
        <v>3.7900000000000005</v>
      </c>
      <c r="R317" s="11">
        <v>3.73</v>
      </c>
      <c r="S317" s="11">
        <v>3.8381666666666674</v>
      </c>
      <c r="T317" s="11">
        <v>3.74</v>
      </c>
      <c r="U317" s="11">
        <v>3.6699999999999995</v>
      </c>
      <c r="V317" s="11">
        <v>3.5900000000000003</v>
      </c>
      <c r="W317" s="15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7">
        <v>16</v>
      </c>
    </row>
    <row r="318" spans="1:65">
      <c r="A318" s="29"/>
      <c r="B318" s="19">
        <v>1</v>
      </c>
      <c r="C318" s="9">
        <v>4</v>
      </c>
      <c r="D318" s="149">
        <v>3.8</v>
      </c>
      <c r="E318" s="11">
        <v>3.7699999999999996</v>
      </c>
      <c r="F318" s="11">
        <v>3.7800000000000002</v>
      </c>
      <c r="G318" s="11">
        <v>3.54</v>
      </c>
      <c r="H318" s="11">
        <v>3.88</v>
      </c>
      <c r="I318" s="11">
        <v>3.9382294</v>
      </c>
      <c r="J318" s="11">
        <v>3.47</v>
      </c>
      <c r="K318" s="11">
        <v>3.5900000000000003</v>
      </c>
      <c r="L318" s="11">
        <v>3.66</v>
      </c>
      <c r="M318" s="11">
        <v>3.7699999999999996</v>
      </c>
      <c r="N318" s="11">
        <v>3.7000000000000006</v>
      </c>
      <c r="O318" s="11">
        <v>3.52</v>
      </c>
      <c r="P318" s="11">
        <v>3.7699999999999996</v>
      </c>
      <c r="Q318" s="11">
        <v>3.74</v>
      </c>
      <c r="R318" s="11">
        <v>3.61</v>
      </c>
      <c r="S318" s="11">
        <v>3.8330000000000002</v>
      </c>
      <c r="T318" s="11">
        <v>3.74</v>
      </c>
      <c r="U318" s="11">
        <v>3.65</v>
      </c>
      <c r="V318" s="11">
        <v>3.7068999999999996</v>
      </c>
      <c r="W318" s="15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7">
        <v>3.700230178216374</v>
      </c>
    </row>
    <row r="319" spans="1:65">
      <c r="A319" s="29"/>
      <c r="B319" s="19">
        <v>1</v>
      </c>
      <c r="C319" s="9">
        <v>5</v>
      </c>
      <c r="D319" s="11">
        <v>3.52</v>
      </c>
      <c r="E319" s="11">
        <v>3.6699999999999995</v>
      </c>
      <c r="F319" s="11">
        <v>3.6799999999999997</v>
      </c>
      <c r="G319" s="11">
        <v>3.63</v>
      </c>
      <c r="H319" s="11">
        <v>3.8</v>
      </c>
      <c r="I319" s="11">
        <v>3.9950868499999999</v>
      </c>
      <c r="J319" s="11">
        <v>3.49</v>
      </c>
      <c r="K319" s="11">
        <v>3.66</v>
      </c>
      <c r="L319" s="11">
        <v>3.66</v>
      </c>
      <c r="M319" s="11">
        <v>3.7900000000000005</v>
      </c>
      <c r="N319" s="11">
        <v>3.5900000000000003</v>
      </c>
      <c r="O319" s="11">
        <v>3.49</v>
      </c>
      <c r="P319" s="11">
        <v>3.7699999999999996</v>
      </c>
      <c r="Q319" s="11">
        <v>4</v>
      </c>
      <c r="R319" s="11">
        <v>3.64</v>
      </c>
      <c r="S319" s="11">
        <v>3.8900000000000006</v>
      </c>
      <c r="T319" s="11">
        <v>3.74</v>
      </c>
      <c r="U319" s="11">
        <v>3.61</v>
      </c>
      <c r="V319" s="11">
        <v>3.5529999999999999</v>
      </c>
      <c r="W319" s="15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7">
        <v>27</v>
      </c>
    </row>
    <row r="320" spans="1:65">
      <c r="A320" s="29"/>
      <c r="B320" s="19">
        <v>1</v>
      </c>
      <c r="C320" s="9">
        <v>6</v>
      </c>
      <c r="D320" s="11">
        <v>3.53</v>
      </c>
      <c r="E320" s="11">
        <v>3.64</v>
      </c>
      <c r="F320" s="149">
        <v>3.5699999999999994</v>
      </c>
      <c r="G320" s="11">
        <v>3.5900000000000003</v>
      </c>
      <c r="H320" s="11">
        <v>3.7900000000000005</v>
      </c>
      <c r="I320" s="11">
        <v>3.96122555</v>
      </c>
      <c r="J320" s="11">
        <v>3.51</v>
      </c>
      <c r="K320" s="11">
        <v>3.5699999999999994</v>
      </c>
      <c r="L320" s="11">
        <v>3.62</v>
      </c>
      <c r="M320" s="11">
        <v>3.8599999999999994</v>
      </c>
      <c r="N320" s="11">
        <v>3.64</v>
      </c>
      <c r="O320" s="11">
        <v>3.53</v>
      </c>
      <c r="P320" s="11">
        <v>3.7800000000000002</v>
      </c>
      <c r="Q320" s="11">
        <v>3.83</v>
      </c>
      <c r="R320" s="11">
        <v>3.72</v>
      </c>
      <c r="S320" s="11">
        <v>3.8285</v>
      </c>
      <c r="T320" s="11">
        <v>3.74</v>
      </c>
      <c r="U320" s="11">
        <v>3.5699999999999994</v>
      </c>
      <c r="V320" s="11">
        <v>3.7031000000000001</v>
      </c>
      <c r="W320" s="15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29"/>
      <c r="B321" s="20" t="s">
        <v>254</v>
      </c>
      <c r="C321" s="12"/>
      <c r="D321" s="22">
        <v>3.5833333333333335</v>
      </c>
      <c r="E321" s="22">
        <v>3.6133333333333333</v>
      </c>
      <c r="F321" s="22">
        <v>3.7333333333333329</v>
      </c>
      <c r="G321" s="22">
        <v>3.5849999999999995</v>
      </c>
      <c r="H321" s="22">
        <v>3.8466666666666662</v>
      </c>
      <c r="I321" s="22">
        <v>3.9852872749999997</v>
      </c>
      <c r="J321" s="22">
        <v>3.5450000000000004</v>
      </c>
      <c r="K321" s="22">
        <v>3.6483333333333334</v>
      </c>
      <c r="L321" s="22">
        <v>3.6533333333333338</v>
      </c>
      <c r="M321" s="22">
        <v>3.8083333333333331</v>
      </c>
      <c r="N321" s="22">
        <v>3.6516666666666668</v>
      </c>
      <c r="O321" s="22">
        <v>3.4666666666666672</v>
      </c>
      <c r="P321" s="22">
        <v>3.7633333333333336</v>
      </c>
      <c r="Q321" s="22">
        <v>3.8450000000000002</v>
      </c>
      <c r="R321" s="22">
        <v>3.7166666666666663</v>
      </c>
      <c r="S321" s="22">
        <v>3.8439027777777781</v>
      </c>
      <c r="T321" s="22">
        <v>3.7400000000000007</v>
      </c>
      <c r="U321" s="22">
        <v>3.6383333333333336</v>
      </c>
      <c r="V321" s="22">
        <v>3.6475166666666663</v>
      </c>
      <c r="W321" s="15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A322" s="29"/>
      <c r="B322" s="3" t="s">
        <v>255</v>
      </c>
      <c r="C322" s="28"/>
      <c r="D322" s="11">
        <v>3.5449999999999999</v>
      </c>
      <c r="E322" s="11">
        <v>3.6549999999999998</v>
      </c>
      <c r="F322" s="11">
        <v>3.7699999999999996</v>
      </c>
      <c r="G322" s="11">
        <v>3.5900000000000003</v>
      </c>
      <c r="H322" s="11">
        <v>3.855</v>
      </c>
      <c r="I322" s="11">
        <v>3.992405175</v>
      </c>
      <c r="J322" s="11">
        <v>3.5399999999999996</v>
      </c>
      <c r="K322" s="11">
        <v>3.66</v>
      </c>
      <c r="L322" s="11">
        <v>3.66</v>
      </c>
      <c r="M322" s="11">
        <v>3.8150000000000004</v>
      </c>
      <c r="N322" s="11">
        <v>3.645</v>
      </c>
      <c r="O322" s="11">
        <v>3.4750000000000001</v>
      </c>
      <c r="P322" s="11">
        <v>3.7699999999999996</v>
      </c>
      <c r="Q322" s="11">
        <v>3.8149999999999999</v>
      </c>
      <c r="R322" s="11">
        <v>3.72</v>
      </c>
      <c r="S322" s="11">
        <v>3.8359583333333336</v>
      </c>
      <c r="T322" s="11">
        <v>3.74</v>
      </c>
      <c r="U322" s="11">
        <v>3.645</v>
      </c>
      <c r="V322" s="11">
        <v>3.6660499999999998</v>
      </c>
      <c r="W322" s="15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5"/>
    </row>
    <row r="323" spans="1:65">
      <c r="A323" s="29"/>
      <c r="B323" s="3" t="s">
        <v>256</v>
      </c>
      <c r="C323" s="28"/>
      <c r="D323" s="23">
        <v>0.10708252269472669</v>
      </c>
      <c r="E323" s="23">
        <v>0.18315749142927965</v>
      </c>
      <c r="F323" s="23">
        <v>9.2879850703296879E-2</v>
      </c>
      <c r="G323" s="23">
        <v>3.4496376621320678E-2</v>
      </c>
      <c r="H323" s="23">
        <v>4.6332134277050671E-2</v>
      </c>
      <c r="I323" s="23">
        <v>3.009037366917763E-2</v>
      </c>
      <c r="J323" s="23">
        <v>6.3796551630946219E-2</v>
      </c>
      <c r="K323" s="23">
        <v>5.913261931173585E-2</v>
      </c>
      <c r="L323" s="23">
        <v>5.0464508980734762E-2</v>
      </c>
      <c r="M323" s="23">
        <v>7.4677082606825471E-2</v>
      </c>
      <c r="N323" s="23">
        <v>7.0261416628663712E-2</v>
      </c>
      <c r="O323" s="23">
        <v>6.0221812216726352E-2</v>
      </c>
      <c r="P323" s="23">
        <v>4.4572039067857921E-2</v>
      </c>
      <c r="Q323" s="23">
        <v>9.439279633531357E-2</v>
      </c>
      <c r="R323" s="23">
        <v>9.3950341493081665E-2</v>
      </c>
      <c r="S323" s="23">
        <v>2.2944644537734114E-2</v>
      </c>
      <c r="T323" s="23">
        <v>4.8647535555904937E-16</v>
      </c>
      <c r="U323" s="23">
        <v>4.3089055068157224E-2</v>
      </c>
      <c r="V323" s="23">
        <v>6.3349930281466404E-2</v>
      </c>
      <c r="W323" s="205"/>
      <c r="X323" s="206"/>
      <c r="Y323" s="206"/>
      <c r="Z323" s="206"/>
      <c r="AA323" s="206"/>
      <c r="AB323" s="206"/>
      <c r="AC323" s="206"/>
      <c r="AD323" s="206"/>
      <c r="AE323" s="206"/>
      <c r="AF323" s="206"/>
      <c r="AG323" s="206"/>
      <c r="AH323" s="206"/>
      <c r="AI323" s="206"/>
      <c r="AJ323" s="206"/>
      <c r="AK323" s="206"/>
      <c r="AL323" s="206"/>
      <c r="AM323" s="206"/>
      <c r="AN323" s="206"/>
      <c r="AO323" s="206"/>
      <c r="AP323" s="206"/>
      <c r="AQ323" s="206"/>
      <c r="AR323" s="206"/>
      <c r="AS323" s="206"/>
      <c r="AT323" s="206"/>
      <c r="AU323" s="206"/>
      <c r="AV323" s="206"/>
      <c r="AW323" s="206"/>
      <c r="AX323" s="206"/>
      <c r="AY323" s="206"/>
      <c r="AZ323" s="206"/>
      <c r="BA323" s="206"/>
      <c r="BB323" s="206"/>
      <c r="BC323" s="206"/>
      <c r="BD323" s="206"/>
      <c r="BE323" s="206"/>
      <c r="BF323" s="206"/>
      <c r="BG323" s="206"/>
      <c r="BH323" s="206"/>
      <c r="BI323" s="206"/>
      <c r="BJ323" s="206"/>
      <c r="BK323" s="206"/>
      <c r="BL323" s="206"/>
      <c r="BM323" s="56"/>
    </row>
    <row r="324" spans="1:65">
      <c r="A324" s="29"/>
      <c r="B324" s="3" t="s">
        <v>86</v>
      </c>
      <c r="C324" s="28"/>
      <c r="D324" s="13">
        <v>2.9883494705505123E-2</v>
      </c>
      <c r="E324" s="13">
        <v>5.0689342646479604E-2</v>
      </c>
      <c r="F324" s="13">
        <v>2.4878531438383096E-2</v>
      </c>
      <c r="G324" s="13">
        <v>9.6224202569932162E-3</v>
      </c>
      <c r="H324" s="13">
        <v>1.2044748945507108E-2</v>
      </c>
      <c r="I324" s="13">
        <v>7.5503650283724232E-3</v>
      </c>
      <c r="J324" s="13">
        <v>1.7996206383905842E-2</v>
      </c>
      <c r="K324" s="13">
        <v>1.6208118587045003E-2</v>
      </c>
      <c r="L324" s="13">
        <v>1.3813278005675573E-2</v>
      </c>
      <c r="M324" s="13">
        <v>1.9608861953652204E-2</v>
      </c>
      <c r="N324" s="13">
        <v>1.9240917378912929E-2</v>
      </c>
      <c r="O324" s="13">
        <v>1.7371676600978752E-2</v>
      </c>
      <c r="P324" s="13">
        <v>1.184376591705702E-2</v>
      </c>
      <c r="Q324" s="13">
        <v>2.4549491894749951E-2</v>
      </c>
      <c r="R324" s="13">
        <v>2.5278118787376236E-2</v>
      </c>
      <c r="S324" s="13">
        <v>5.9691011620743384E-3</v>
      </c>
      <c r="T324" s="13">
        <v>1.3007362448102922E-16</v>
      </c>
      <c r="U324" s="13">
        <v>1.1843075144706519E-2</v>
      </c>
      <c r="V324" s="13">
        <v>1.7367961841106436E-2</v>
      </c>
      <c r="W324" s="15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A325" s="29"/>
      <c r="B325" s="3" t="s">
        <v>257</v>
      </c>
      <c r="C325" s="28"/>
      <c r="D325" s="13">
        <v>-3.1591776525477733E-2</v>
      </c>
      <c r="E325" s="13">
        <v>-2.3484172794063229E-2</v>
      </c>
      <c r="F325" s="13">
        <v>8.9462421315951168E-3</v>
      </c>
      <c r="G325" s="13">
        <v>-3.1141354095954976E-2</v>
      </c>
      <c r="H325" s="13">
        <v>3.9574967339161438E-2</v>
      </c>
      <c r="I325" s="13">
        <v>7.7037666051637865E-2</v>
      </c>
      <c r="J325" s="13">
        <v>-4.1951492404507462E-2</v>
      </c>
      <c r="K325" s="13">
        <v>-1.4025301774079457E-2</v>
      </c>
      <c r="L325" s="13">
        <v>-1.2674034485510299E-2</v>
      </c>
      <c r="M325" s="13">
        <v>2.9215251460131597E-2</v>
      </c>
      <c r="N325" s="13">
        <v>-1.3124456915033389E-2</v>
      </c>
      <c r="O325" s="13">
        <v>-6.3121346592090011E-2</v>
      </c>
      <c r="P325" s="13">
        <v>1.7053845863009842E-2</v>
      </c>
      <c r="Q325" s="13">
        <v>3.9124544909638459E-2</v>
      </c>
      <c r="R325" s="13">
        <v>4.4420178363646645E-3</v>
      </c>
      <c r="S325" s="13">
        <v>3.8828016810202648E-2</v>
      </c>
      <c r="T325" s="13">
        <v>1.0747931849687475E-2</v>
      </c>
      <c r="U325" s="13">
        <v>-1.6727836351217662E-2</v>
      </c>
      <c r="V325" s="13">
        <v>-1.4246008764545959E-2</v>
      </c>
      <c r="W325" s="15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A326" s="29"/>
      <c r="B326" s="45" t="s">
        <v>258</v>
      </c>
      <c r="C326" s="46"/>
      <c r="D326" s="44">
        <v>0.59</v>
      </c>
      <c r="E326" s="44">
        <v>0.34</v>
      </c>
      <c r="F326" s="44">
        <v>0.67</v>
      </c>
      <c r="G326" s="44">
        <v>0.57999999999999996</v>
      </c>
      <c r="H326" s="44">
        <v>1.63</v>
      </c>
      <c r="I326" s="44">
        <v>2.8</v>
      </c>
      <c r="J326" s="44">
        <v>0.91</v>
      </c>
      <c r="K326" s="44">
        <v>0.04</v>
      </c>
      <c r="L326" s="44">
        <v>0</v>
      </c>
      <c r="M326" s="44">
        <v>1.31</v>
      </c>
      <c r="N326" s="44">
        <v>0.01</v>
      </c>
      <c r="O326" s="44">
        <v>1.57</v>
      </c>
      <c r="P326" s="44">
        <v>0.93</v>
      </c>
      <c r="Q326" s="44">
        <v>1.62</v>
      </c>
      <c r="R326" s="44">
        <v>0.53</v>
      </c>
      <c r="S326" s="44">
        <v>1.61</v>
      </c>
      <c r="T326" s="44">
        <v>0.73</v>
      </c>
      <c r="U326" s="44">
        <v>0.13</v>
      </c>
      <c r="V326" s="44">
        <v>0.05</v>
      </c>
      <c r="W326" s="15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5"/>
    </row>
    <row r="327" spans="1:65">
      <c r="B327" s="3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BM327" s="55"/>
    </row>
    <row r="328" spans="1:65" ht="15">
      <c r="B328" s="8" t="s">
        <v>432</v>
      </c>
      <c r="BM328" s="27" t="s">
        <v>66</v>
      </c>
    </row>
    <row r="329" spans="1:65" ht="15">
      <c r="A329" s="24" t="s">
        <v>42</v>
      </c>
      <c r="B329" s="18" t="s">
        <v>108</v>
      </c>
      <c r="C329" s="15" t="s">
        <v>109</v>
      </c>
      <c r="D329" s="16" t="s">
        <v>224</v>
      </c>
      <c r="E329" s="17" t="s">
        <v>224</v>
      </c>
      <c r="F329" s="17" t="s">
        <v>224</v>
      </c>
      <c r="G329" s="17" t="s">
        <v>224</v>
      </c>
      <c r="H329" s="17" t="s">
        <v>224</v>
      </c>
      <c r="I329" s="17" t="s">
        <v>224</v>
      </c>
      <c r="J329" s="17" t="s">
        <v>224</v>
      </c>
      <c r="K329" s="17" t="s">
        <v>224</v>
      </c>
      <c r="L329" s="17" t="s">
        <v>224</v>
      </c>
      <c r="M329" s="17" t="s">
        <v>224</v>
      </c>
      <c r="N329" s="17" t="s">
        <v>224</v>
      </c>
      <c r="O329" s="17" t="s">
        <v>224</v>
      </c>
      <c r="P329" s="17" t="s">
        <v>224</v>
      </c>
      <c r="Q329" s="17" t="s">
        <v>224</v>
      </c>
      <c r="R329" s="17" t="s">
        <v>224</v>
      </c>
      <c r="S329" s="17" t="s">
        <v>224</v>
      </c>
      <c r="T329" s="17" t="s">
        <v>224</v>
      </c>
      <c r="U329" s="17" t="s">
        <v>224</v>
      </c>
      <c r="V329" s="15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7">
        <v>1</v>
      </c>
    </row>
    <row r="330" spans="1:65">
      <c r="A330" s="29"/>
      <c r="B330" s="19" t="s">
        <v>225</v>
      </c>
      <c r="C330" s="9" t="s">
        <v>225</v>
      </c>
      <c r="D330" s="151" t="s">
        <v>227</v>
      </c>
      <c r="E330" s="152" t="s">
        <v>228</v>
      </c>
      <c r="F330" s="152" t="s">
        <v>229</v>
      </c>
      <c r="G330" s="152" t="s">
        <v>230</v>
      </c>
      <c r="H330" s="152" t="s">
        <v>231</v>
      </c>
      <c r="I330" s="152" t="s">
        <v>234</v>
      </c>
      <c r="J330" s="152" t="s">
        <v>235</v>
      </c>
      <c r="K330" s="152" t="s">
        <v>236</v>
      </c>
      <c r="L330" s="152" t="s">
        <v>237</v>
      </c>
      <c r="M330" s="152" t="s">
        <v>238</v>
      </c>
      <c r="N330" s="152" t="s">
        <v>239</v>
      </c>
      <c r="O330" s="152" t="s">
        <v>240</v>
      </c>
      <c r="P330" s="152" t="s">
        <v>241</v>
      </c>
      <c r="Q330" s="152" t="s">
        <v>242</v>
      </c>
      <c r="R330" s="152" t="s">
        <v>243</v>
      </c>
      <c r="S330" s="152" t="s">
        <v>245</v>
      </c>
      <c r="T330" s="152" t="s">
        <v>246</v>
      </c>
      <c r="U330" s="152" t="s">
        <v>247</v>
      </c>
      <c r="V330" s="15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7" t="s">
        <v>3</v>
      </c>
    </row>
    <row r="331" spans="1:65">
      <c r="A331" s="29"/>
      <c r="B331" s="19"/>
      <c r="C331" s="9"/>
      <c r="D331" s="10" t="s">
        <v>264</v>
      </c>
      <c r="E331" s="11" t="s">
        <v>263</v>
      </c>
      <c r="F331" s="11" t="s">
        <v>263</v>
      </c>
      <c r="G331" s="11" t="s">
        <v>263</v>
      </c>
      <c r="H331" s="11" t="s">
        <v>112</v>
      </c>
      <c r="I331" s="11" t="s">
        <v>263</v>
      </c>
      <c r="J331" s="11" t="s">
        <v>263</v>
      </c>
      <c r="K331" s="11" t="s">
        <v>264</v>
      </c>
      <c r="L331" s="11" t="s">
        <v>264</v>
      </c>
      <c r="M331" s="11" t="s">
        <v>264</v>
      </c>
      <c r="N331" s="11" t="s">
        <v>264</v>
      </c>
      <c r="O331" s="11" t="s">
        <v>264</v>
      </c>
      <c r="P331" s="11" t="s">
        <v>263</v>
      </c>
      <c r="Q331" s="11" t="s">
        <v>263</v>
      </c>
      <c r="R331" s="11" t="s">
        <v>112</v>
      </c>
      <c r="S331" s="11" t="s">
        <v>263</v>
      </c>
      <c r="T331" s="11" t="s">
        <v>263</v>
      </c>
      <c r="U331" s="11" t="s">
        <v>264</v>
      </c>
      <c r="V331" s="15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7">
        <v>1</v>
      </c>
    </row>
    <row r="332" spans="1:65">
      <c r="A332" s="29"/>
      <c r="B332" s="19"/>
      <c r="C332" s="9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15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7">
        <v>2</v>
      </c>
    </row>
    <row r="333" spans="1:65">
      <c r="A333" s="29"/>
      <c r="B333" s="18">
        <v>1</v>
      </c>
      <c r="C333" s="14">
        <v>1</v>
      </c>
      <c r="D333" s="213">
        <v>19.3</v>
      </c>
      <c r="E333" s="215">
        <v>15.62</v>
      </c>
      <c r="F333" s="213">
        <v>17.899999999999999</v>
      </c>
      <c r="G333" s="213">
        <v>19.149999999999999</v>
      </c>
      <c r="H333" s="213">
        <v>17.600000000000001</v>
      </c>
      <c r="I333" s="213">
        <v>18.690000000000001</v>
      </c>
      <c r="J333" s="213">
        <v>18.149999999999999</v>
      </c>
      <c r="K333" s="213">
        <v>18.12</v>
      </c>
      <c r="L333" s="213">
        <v>17.96</v>
      </c>
      <c r="M333" s="213">
        <v>17.96</v>
      </c>
      <c r="N333" s="213">
        <v>17.440000000000001</v>
      </c>
      <c r="O333" s="213">
        <v>19.8</v>
      </c>
      <c r="P333" s="214">
        <v>16.5</v>
      </c>
      <c r="Q333" s="214">
        <v>20.6</v>
      </c>
      <c r="R333" s="213">
        <v>18.953046666666701</v>
      </c>
      <c r="S333" s="213">
        <v>18.7</v>
      </c>
      <c r="T333" s="213">
        <v>17.95</v>
      </c>
      <c r="U333" s="214">
        <v>15.289999999999997</v>
      </c>
      <c r="V333" s="216"/>
      <c r="W333" s="217"/>
      <c r="X333" s="217"/>
      <c r="Y333" s="217"/>
      <c r="Z333" s="217"/>
      <c r="AA333" s="217"/>
      <c r="AB333" s="217"/>
      <c r="AC333" s="217"/>
      <c r="AD333" s="217"/>
      <c r="AE333" s="217"/>
      <c r="AF333" s="217"/>
      <c r="AG333" s="217"/>
      <c r="AH333" s="217"/>
      <c r="AI333" s="217"/>
      <c r="AJ333" s="217"/>
      <c r="AK333" s="217"/>
      <c r="AL333" s="217"/>
      <c r="AM333" s="217"/>
      <c r="AN333" s="217"/>
      <c r="AO333" s="217"/>
      <c r="AP333" s="217"/>
      <c r="AQ333" s="217"/>
      <c r="AR333" s="217"/>
      <c r="AS333" s="217"/>
      <c r="AT333" s="217"/>
      <c r="AU333" s="217"/>
      <c r="AV333" s="217"/>
      <c r="AW333" s="217"/>
      <c r="AX333" s="217"/>
      <c r="AY333" s="217"/>
      <c r="AZ333" s="217"/>
      <c r="BA333" s="217"/>
      <c r="BB333" s="217"/>
      <c r="BC333" s="217"/>
      <c r="BD333" s="217"/>
      <c r="BE333" s="217"/>
      <c r="BF333" s="217"/>
      <c r="BG333" s="217"/>
      <c r="BH333" s="217"/>
      <c r="BI333" s="217"/>
      <c r="BJ333" s="217"/>
      <c r="BK333" s="217"/>
      <c r="BL333" s="217"/>
      <c r="BM333" s="218">
        <v>1</v>
      </c>
    </row>
    <row r="334" spans="1:65">
      <c r="A334" s="29"/>
      <c r="B334" s="19">
        <v>1</v>
      </c>
      <c r="C334" s="9">
        <v>2</v>
      </c>
      <c r="D334" s="219">
        <v>18.2</v>
      </c>
      <c r="E334" s="219">
        <v>16.559999999999999</v>
      </c>
      <c r="F334" s="219">
        <v>18.55</v>
      </c>
      <c r="G334" s="219">
        <v>18.55</v>
      </c>
      <c r="H334" s="219">
        <v>18.100000000000001</v>
      </c>
      <c r="I334" s="219">
        <v>18.2</v>
      </c>
      <c r="J334" s="219">
        <v>17.649999999999999</v>
      </c>
      <c r="K334" s="219">
        <v>18.579999999999998</v>
      </c>
      <c r="L334" s="219">
        <v>19.25</v>
      </c>
      <c r="M334" s="219">
        <v>18.21</v>
      </c>
      <c r="N334" s="221">
        <v>16.39</v>
      </c>
      <c r="O334" s="219">
        <v>20.2</v>
      </c>
      <c r="P334" s="220">
        <v>14.8</v>
      </c>
      <c r="Q334" s="220">
        <v>19.8</v>
      </c>
      <c r="R334" s="219">
        <v>19.35782</v>
      </c>
      <c r="S334" s="219">
        <v>18.7</v>
      </c>
      <c r="T334" s="219">
        <v>18.3</v>
      </c>
      <c r="U334" s="220">
        <v>15.73</v>
      </c>
      <c r="V334" s="216"/>
      <c r="W334" s="217"/>
      <c r="X334" s="217"/>
      <c r="Y334" s="217"/>
      <c r="Z334" s="217"/>
      <c r="AA334" s="217"/>
      <c r="AB334" s="217"/>
      <c r="AC334" s="217"/>
      <c r="AD334" s="217"/>
      <c r="AE334" s="217"/>
      <c r="AF334" s="217"/>
      <c r="AG334" s="217"/>
      <c r="AH334" s="217"/>
      <c r="AI334" s="217"/>
      <c r="AJ334" s="217"/>
      <c r="AK334" s="217"/>
      <c r="AL334" s="217"/>
      <c r="AM334" s="217"/>
      <c r="AN334" s="217"/>
      <c r="AO334" s="217"/>
      <c r="AP334" s="217"/>
      <c r="AQ334" s="217"/>
      <c r="AR334" s="217"/>
      <c r="AS334" s="217"/>
      <c r="AT334" s="217"/>
      <c r="AU334" s="217"/>
      <c r="AV334" s="217"/>
      <c r="AW334" s="217"/>
      <c r="AX334" s="217"/>
      <c r="AY334" s="217"/>
      <c r="AZ334" s="217"/>
      <c r="BA334" s="217"/>
      <c r="BB334" s="217"/>
      <c r="BC334" s="217"/>
      <c r="BD334" s="217"/>
      <c r="BE334" s="217"/>
      <c r="BF334" s="217"/>
      <c r="BG334" s="217"/>
      <c r="BH334" s="217"/>
      <c r="BI334" s="217"/>
      <c r="BJ334" s="217"/>
      <c r="BK334" s="217"/>
      <c r="BL334" s="217"/>
      <c r="BM334" s="218">
        <v>32</v>
      </c>
    </row>
    <row r="335" spans="1:65">
      <c r="A335" s="29"/>
      <c r="B335" s="19">
        <v>1</v>
      </c>
      <c r="C335" s="9">
        <v>3</v>
      </c>
      <c r="D335" s="219">
        <v>18.2</v>
      </c>
      <c r="E335" s="219">
        <v>17.46</v>
      </c>
      <c r="F335" s="219">
        <v>18.649999999999999</v>
      </c>
      <c r="G335" s="219">
        <v>18.100000000000001</v>
      </c>
      <c r="H335" s="219">
        <v>17.600000000000001</v>
      </c>
      <c r="I335" s="219">
        <v>18.14</v>
      </c>
      <c r="J335" s="219">
        <v>18.3</v>
      </c>
      <c r="K335" s="219">
        <v>18.25</v>
      </c>
      <c r="L335" s="219">
        <v>19.23</v>
      </c>
      <c r="M335" s="219">
        <v>18.04</v>
      </c>
      <c r="N335" s="219">
        <v>17.34</v>
      </c>
      <c r="O335" s="219">
        <v>19.399999999999999</v>
      </c>
      <c r="P335" s="220">
        <v>15.299999999999999</v>
      </c>
      <c r="Q335" s="220">
        <v>20.100000000000001</v>
      </c>
      <c r="R335" s="219">
        <v>18.9194</v>
      </c>
      <c r="S335" s="219">
        <v>18.2</v>
      </c>
      <c r="T335" s="219">
        <v>18.149999999999999</v>
      </c>
      <c r="U335" s="220">
        <v>16.77</v>
      </c>
      <c r="V335" s="216"/>
      <c r="W335" s="217"/>
      <c r="X335" s="217"/>
      <c r="Y335" s="217"/>
      <c r="Z335" s="217"/>
      <c r="AA335" s="217"/>
      <c r="AB335" s="217"/>
      <c r="AC335" s="217"/>
      <c r="AD335" s="217"/>
      <c r="AE335" s="217"/>
      <c r="AF335" s="217"/>
      <c r="AG335" s="217"/>
      <c r="AH335" s="217"/>
      <c r="AI335" s="217"/>
      <c r="AJ335" s="217"/>
      <c r="AK335" s="217"/>
      <c r="AL335" s="217"/>
      <c r="AM335" s="217"/>
      <c r="AN335" s="217"/>
      <c r="AO335" s="217"/>
      <c r="AP335" s="217"/>
      <c r="AQ335" s="217"/>
      <c r="AR335" s="217"/>
      <c r="AS335" s="217"/>
      <c r="AT335" s="217"/>
      <c r="AU335" s="217"/>
      <c r="AV335" s="217"/>
      <c r="AW335" s="217"/>
      <c r="AX335" s="217"/>
      <c r="AY335" s="217"/>
      <c r="AZ335" s="217"/>
      <c r="BA335" s="217"/>
      <c r="BB335" s="217"/>
      <c r="BC335" s="217"/>
      <c r="BD335" s="217"/>
      <c r="BE335" s="217"/>
      <c r="BF335" s="217"/>
      <c r="BG335" s="217"/>
      <c r="BH335" s="217"/>
      <c r="BI335" s="217"/>
      <c r="BJ335" s="217"/>
      <c r="BK335" s="217"/>
      <c r="BL335" s="217"/>
      <c r="BM335" s="218">
        <v>16</v>
      </c>
    </row>
    <row r="336" spans="1:65">
      <c r="A336" s="29"/>
      <c r="B336" s="19">
        <v>1</v>
      </c>
      <c r="C336" s="9">
        <v>4</v>
      </c>
      <c r="D336" s="219">
        <v>19</v>
      </c>
      <c r="E336" s="219">
        <v>17.489999999999998</v>
      </c>
      <c r="F336" s="219">
        <v>18.3</v>
      </c>
      <c r="G336" s="219">
        <v>18.75</v>
      </c>
      <c r="H336" s="219">
        <v>17.7</v>
      </c>
      <c r="I336" s="219">
        <v>17.96</v>
      </c>
      <c r="J336" s="219">
        <v>17.899999999999999</v>
      </c>
      <c r="K336" s="219">
        <v>18.39</v>
      </c>
      <c r="L336" s="219">
        <v>18.309999999999999</v>
      </c>
      <c r="M336" s="219">
        <v>18.86</v>
      </c>
      <c r="N336" s="219">
        <v>17.62</v>
      </c>
      <c r="O336" s="219">
        <v>19.899999999999999</v>
      </c>
      <c r="P336" s="220">
        <v>15.6</v>
      </c>
      <c r="Q336" s="220">
        <v>18.95</v>
      </c>
      <c r="R336" s="219">
        <v>18.987200000000001</v>
      </c>
      <c r="S336" s="219">
        <v>18.3</v>
      </c>
      <c r="T336" s="221">
        <v>15.7</v>
      </c>
      <c r="U336" s="220">
        <v>16.07</v>
      </c>
      <c r="V336" s="216"/>
      <c r="W336" s="217"/>
      <c r="X336" s="217"/>
      <c r="Y336" s="217"/>
      <c r="Z336" s="217"/>
      <c r="AA336" s="217"/>
      <c r="AB336" s="217"/>
      <c r="AC336" s="217"/>
      <c r="AD336" s="217"/>
      <c r="AE336" s="217"/>
      <c r="AF336" s="217"/>
      <c r="AG336" s="217"/>
      <c r="AH336" s="217"/>
      <c r="AI336" s="217"/>
      <c r="AJ336" s="217"/>
      <c r="AK336" s="217"/>
      <c r="AL336" s="217"/>
      <c r="AM336" s="217"/>
      <c r="AN336" s="217"/>
      <c r="AO336" s="217"/>
      <c r="AP336" s="217"/>
      <c r="AQ336" s="217"/>
      <c r="AR336" s="217"/>
      <c r="AS336" s="217"/>
      <c r="AT336" s="217"/>
      <c r="AU336" s="217"/>
      <c r="AV336" s="217"/>
      <c r="AW336" s="217"/>
      <c r="AX336" s="217"/>
      <c r="AY336" s="217"/>
      <c r="AZ336" s="217"/>
      <c r="BA336" s="217"/>
      <c r="BB336" s="217"/>
      <c r="BC336" s="217"/>
      <c r="BD336" s="217"/>
      <c r="BE336" s="217"/>
      <c r="BF336" s="217"/>
      <c r="BG336" s="217"/>
      <c r="BH336" s="217"/>
      <c r="BI336" s="217"/>
      <c r="BJ336" s="217"/>
      <c r="BK336" s="217"/>
      <c r="BL336" s="217"/>
      <c r="BM336" s="218">
        <v>18.321468814814814</v>
      </c>
    </row>
    <row r="337" spans="1:65">
      <c r="A337" s="29"/>
      <c r="B337" s="19">
        <v>1</v>
      </c>
      <c r="C337" s="9">
        <v>5</v>
      </c>
      <c r="D337" s="219">
        <v>19</v>
      </c>
      <c r="E337" s="219">
        <v>17.23</v>
      </c>
      <c r="F337" s="219">
        <v>18.600000000000001</v>
      </c>
      <c r="G337" s="219">
        <v>18.95</v>
      </c>
      <c r="H337" s="219">
        <v>17.600000000000001</v>
      </c>
      <c r="I337" s="219">
        <v>18.16</v>
      </c>
      <c r="J337" s="219">
        <v>18.05</v>
      </c>
      <c r="K337" s="219">
        <v>18.350000000000001</v>
      </c>
      <c r="L337" s="219">
        <v>18.420000000000002</v>
      </c>
      <c r="M337" s="219">
        <v>17.8</v>
      </c>
      <c r="N337" s="219">
        <v>17.7</v>
      </c>
      <c r="O337" s="219">
        <v>18.899999999999999</v>
      </c>
      <c r="P337" s="220">
        <v>16.7</v>
      </c>
      <c r="Q337" s="220">
        <v>20.8</v>
      </c>
      <c r="R337" s="219">
        <v>18.879213333333336</v>
      </c>
      <c r="S337" s="219">
        <v>18.100000000000001</v>
      </c>
      <c r="T337" s="219">
        <v>17.5</v>
      </c>
      <c r="U337" s="220">
        <v>16.36</v>
      </c>
      <c r="V337" s="216"/>
      <c r="W337" s="217"/>
      <c r="X337" s="217"/>
      <c r="Y337" s="217"/>
      <c r="Z337" s="217"/>
      <c r="AA337" s="217"/>
      <c r="AB337" s="217"/>
      <c r="AC337" s="217"/>
      <c r="AD337" s="217"/>
      <c r="AE337" s="217"/>
      <c r="AF337" s="217"/>
      <c r="AG337" s="217"/>
      <c r="AH337" s="217"/>
      <c r="AI337" s="217"/>
      <c r="AJ337" s="217"/>
      <c r="AK337" s="217"/>
      <c r="AL337" s="217"/>
      <c r="AM337" s="217"/>
      <c r="AN337" s="217"/>
      <c r="AO337" s="217"/>
      <c r="AP337" s="217"/>
      <c r="AQ337" s="217"/>
      <c r="AR337" s="217"/>
      <c r="AS337" s="217"/>
      <c r="AT337" s="217"/>
      <c r="AU337" s="217"/>
      <c r="AV337" s="217"/>
      <c r="AW337" s="217"/>
      <c r="AX337" s="217"/>
      <c r="AY337" s="217"/>
      <c r="AZ337" s="217"/>
      <c r="BA337" s="217"/>
      <c r="BB337" s="217"/>
      <c r="BC337" s="217"/>
      <c r="BD337" s="217"/>
      <c r="BE337" s="217"/>
      <c r="BF337" s="217"/>
      <c r="BG337" s="217"/>
      <c r="BH337" s="217"/>
      <c r="BI337" s="217"/>
      <c r="BJ337" s="217"/>
      <c r="BK337" s="217"/>
      <c r="BL337" s="217"/>
      <c r="BM337" s="218">
        <v>28</v>
      </c>
    </row>
    <row r="338" spans="1:65">
      <c r="A338" s="29"/>
      <c r="B338" s="19">
        <v>1</v>
      </c>
      <c r="C338" s="9">
        <v>6</v>
      </c>
      <c r="D338" s="219">
        <v>18.399999999999999</v>
      </c>
      <c r="E338" s="219">
        <v>16.98</v>
      </c>
      <c r="F338" s="219">
        <v>17.8</v>
      </c>
      <c r="G338" s="219">
        <v>19</v>
      </c>
      <c r="H338" s="219">
        <v>18</v>
      </c>
      <c r="I338" s="219">
        <v>17.84</v>
      </c>
      <c r="J338" s="219">
        <v>18.149999999999999</v>
      </c>
      <c r="K338" s="219">
        <v>18.170000000000002</v>
      </c>
      <c r="L338" s="219">
        <v>19.14</v>
      </c>
      <c r="M338" s="219">
        <v>18.36</v>
      </c>
      <c r="N338" s="219">
        <v>18.05</v>
      </c>
      <c r="O338" s="219">
        <v>19.7</v>
      </c>
      <c r="P338" s="220">
        <v>16.5</v>
      </c>
      <c r="Q338" s="220">
        <v>20.5</v>
      </c>
      <c r="R338" s="219">
        <v>19.301513333333336</v>
      </c>
      <c r="S338" s="219">
        <v>19</v>
      </c>
      <c r="T338" s="219">
        <v>17.600000000000001</v>
      </c>
      <c r="U338" s="220">
        <v>15.85</v>
      </c>
      <c r="V338" s="216"/>
      <c r="W338" s="217"/>
      <c r="X338" s="217"/>
      <c r="Y338" s="217"/>
      <c r="Z338" s="217"/>
      <c r="AA338" s="217"/>
      <c r="AB338" s="217"/>
      <c r="AC338" s="217"/>
      <c r="AD338" s="217"/>
      <c r="AE338" s="217"/>
      <c r="AF338" s="217"/>
      <c r="AG338" s="217"/>
      <c r="AH338" s="217"/>
      <c r="AI338" s="217"/>
      <c r="AJ338" s="217"/>
      <c r="AK338" s="217"/>
      <c r="AL338" s="217"/>
      <c r="AM338" s="217"/>
      <c r="AN338" s="217"/>
      <c r="AO338" s="217"/>
      <c r="AP338" s="217"/>
      <c r="AQ338" s="217"/>
      <c r="AR338" s="217"/>
      <c r="AS338" s="217"/>
      <c r="AT338" s="217"/>
      <c r="AU338" s="217"/>
      <c r="AV338" s="217"/>
      <c r="AW338" s="217"/>
      <c r="AX338" s="217"/>
      <c r="AY338" s="217"/>
      <c r="AZ338" s="217"/>
      <c r="BA338" s="217"/>
      <c r="BB338" s="217"/>
      <c r="BC338" s="217"/>
      <c r="BD338" s="217"/>
      <c r="BE338" s="217"/>
      <c r="BF338" s="217"/>
      <c r="BG338" s="217"/>
      <c r="BH338" s="217"/>
      <c r="BI338" s="217"/>
      <c r="BJ338" s="217"/>
      <c r="BK338" s="217"/>
      <c r="BL338" s="217"/>
      <c r="BM338" s="222"/>
    </row>
    <row r="339" spans="1:65">
      <c r="A339" s="29"/>
      <c r="B339" s="20" t="s">
        <v>254</v>
      </c>
      <c r="C339" s="12"/>
      <c r="D339" s="223">
        <v>18.683333333333334</v>
      </c>
      <c r="E339" s="223">
        <v>16.89</v>
      </c>
      <c r="F339" s="223">
        <v>18.3</v>
      </c>
      <c r="G339" s="223">
        <v>18.750000000000004</v>
      </c>
      <c r="H339" s="223">
        <v>17.766666666666666</v>
      </c>
      <c r="I339" s="223">
        <v>18.165000000000003</v>
      </c>
      <c r="J339" s="223">
        <v>18.033333333333331</v>
      </c>
      <c r="K339" s="223">
        <v>18.309999999999999</v>
      </c>
      <c r="L339" s="223">
        <v>18.718333333333334</v>
      </c>
      <c r="M339" s="223">
        <v>18.204999999999998</v>
      </c>
      <c r="N339" s="223">
        <v>17.423333333333336</v>
      </c>
      <c r="O339" s="223">
        <v>19.649999999999999</v>
      </c>
      <c r="P339" s="223">
        <v>15.9</v>
      </c>
      <c r="Q339" s="223">
        <v>20.125</v>
      </c>
      <c r="R339" s="223">
        <v>19.06636555555556</v>
      </c>
      <c r="S339" s="223">
        <v>18.5</v>
      </c>
      <c r="T339" s="223">
        <v>17.533333333333331</v>
      </c>
      <c r="U339" s="223">
        <v>16.011666666666667</v>
      </c>
      <c r="V339" s="216"/>
      <c r="W339" s="217"/>
      <c r="X339" s="217"/>
      <c r="Y339" s="217"/>
      <c r="Z339" s="217"/>
      <c r="AA339" s="217"/>
      <c r="AB339" s="217"/>
      <c r="AC339" s="217"/>
      <c r="AD339" s="217"/>
      <c r="AE339" s="217"/>
      <c r="AF339" s="217"/>
      <c r="AG339" s="217"/>
      <c r="AH339" s="217"/>
      <c r="AI339" s="217"/>
      <c r="AJ339" s="217"/>
      <c r="AK339" s="217"/>
      <c r="AL339" s="217"/>
      <c r="AM339" s="217"/>
      <c r="AN339" s="217"/>
      <c r="AO339" s="217"/>
      <c r="AP339" s="217"/>
      <c r="AQ339" s="217"/>
      <c r="AR339" s="217"/>
      <c r="AS339" s="217"/>
      <c r="AT339" s="217"/>
      <c r="AU339" s="217"/>
      <c r="AV339" s="217"/>
      <c r="AW339" s="217"/>
      <c r="AX339" s="217"/>
      <c r="AY339" s="217"/>
      <c r="AZ339" s="217"/>
      <c r="BA339" s="217"/>
      <c r="BB339" s="217"/>
      <c r="BC339" s="217"/>
      <c r="BD339" s="217"/>
      <c r="BE339" s="217"/>
      <c r="BF339" s="217"/>
      <c r="BG339" s="217"/>
      <c r="BH339" s="217"/>
      <c r="BI339" s="217"/>
      <c r="BJ339" s="217"/>
      <c r="BK339" s="217"/>
      <c r="BL339" s="217"/>
      <c r="BM339" s="222"/>
    </row>
    <row r="340" spans="1:65">
      <c r="A340" s="29"/>
      <c r="B340" s="3" t="s">
        <v>255</v>
      </c>
      <c r="C340" s="28"/>
      <c r="D340" s="219">
        <v>18.7</v>
      </c>
      <c r="E340" s="219">
        <v>17.105</v>
      </c>
      <c r="F340" s="219">
        <v>18.425000000000001</v>
      </c>
      <c r="G340" s="219">
        <v>18.850000000000001</v>
      </c>
      <c r="H340" s="219">
        <v>17.649999999999999</v>
      </c>
      <c r="I340" s="219">
        <v>18.149999999999999</v>
      </c>
      <c r="J340" s="219">
        <v>18.100000000000001</v>
      </c>
      <c r="K340" s="219">
        <v>18.3</v>
      </c>
      <c r="L340" s="219">
        <v>18.78</v>
      </c>
      <c r="M340" s="219">
        <v>18.125</v>
      </c>
      <c r="N340" s="219">
        <v>17.53</v>
      </c>
      <c r="O340" s="219">
        <v>19.75</v>
      </c>
      <c r="P340" s="219">
        <v>16.05</v>
      </c>
      <c r="Q340" s="219">
        <v>20.3</v>
      </c>
      <c r="R340" s="219">
        <v>18.970123333333351</v>
      </c>
      <c r="S340" s="219">
        <v>18.5</v>
      </c>
      <c r="T340" s="219">
        <v>17.774999999999999</v>
      </c>
      <c r="U340" s="219">
        <v>15.96</v>
      </c>
      <c r="V340" s="216"/>
      <c r="W340" s="217"/>
      <c r="X340" s="217"/>
      <c r="Y340" s="217"/>
      <c r="Z340" s="217"/>
      <c r="AA340" s="217"/>
      <c r="AB340" s="217"/>
      <c r="AC340" s="217"/>
      <c r="AD340" s="217"/>
      <c r="AE340" s="217"/>
      <c r="AF340" s="217"/>
      <c r="AG340" s="217"/>
      <c r="AH340" s="217"/>
      <c r="AI340" s="217"/>
      <c r="AJ340" s="217"/>
      <c r="AK340" s="217"/>
      <c r="AL340" s="217"/>
      <c r="AM340" s="217"/>
      <c r="AN340" s="217"/>
      <c r="AO340" s="217"/>
      <c r="AP340" s="217"/>
      <c r="AQ340" s="217"/>
      <c r="AR340" s="217"/>
      <c r="AS340" s="217"/>
      <c r="AT340" s="217"/>
      <c r="AU340" s="217"/>
      <c r="AV340" s="217"/>
      <c r="AW340" s="217"/>
      <c r="AX340" s="217"/>
      <c r="AY340" s="217"/>
      <c r="AZ340" s="217"/>
      <c r="BA340" s="217"/>
      <c r="BB340" s="217"/>
      <c r="BC340" s="217"/>
      <c r="BD340" s="217"/>
      <c r="BE340" s="217"/>
      <c r="BF340" s="217"/>
      <c r="BG340" s="217"/>
      <c r="BH340" s="217"/>
      <c r="BI340" s="217"/>
      <c r="BJ340" s="217"/>
      <c r="BK340" s="217"/>
      <c r="BL340" s="217"/>
      <c r="BM340" s="222"/>
    </row>
    <row r="341" spans="1:65">
      <c r="A341" s="29"/>
      <c r="B341" s="3" t="s">
        <v>256</v>
      </c>
      <c r="C341" s="28"/>
      <c r="D341" s="23">
        <v>0.47504385762439588</v>
      </c>
      <c r="E341" s="23">
        <v>0.71139299968442227</v>
      </c>
      <c r="F341" s="23">
        <v>0.3701351104664351</v>
      </c>
      <c r="G341" s="23">
        <v>0.3807886552931945</v>
      </c>
      <c r="H341" s="23">
        <v>0.22509257354845494</v>
      </c>
      <c r="I341" s="23">
        <v>0.29159903977894064</v>
      </c>
      <c r="J341" s="23">
        <v>0.22949219304078058</v>
      </c>
      <c r="K341" s="23">
        <v>0.1674514855114749</v>
      </c>
      <c r="L341" s="23">
        <v>0.55732994416832349</v>
      </c>
      <c r="M341" s="23">
        <v>0.37532652450899295</v>
      </c>
      <c r="N341" s="23">
        <v>0.56266034751585847</v>
      </c>
      <c r="O341" s="23">
        <v>0.45055521304275276</v>
      </c>
      <c r="P341" s="23">
        <v>0.77717436910901772</v>
      </c>
      <c r="Q341" s="23">
        <v>0.67952189074377922</v>
      </c>
      <c r="R341" s="23">
        <v>0.20783327700257273</v>
      </c>
      <c r="S341" s="23">
        <v>0.35213633723317977</v>
      </c>
      <c r="T341" s="23">
        <v>0.94956130221627455</v>
      </c>
      <c r="U341" s="23">
        <v>0.51499190932156125</v>
      </c>
      <c r="V341" s="15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5"/>
    </row>
    <row r="342" spans="1:65">
      <c r="A342" s="29"/>
      <c r="B342" s="3" t="s">
        <v>86</v>
      </c>
      <c r="C342" s="28"/>
      <c r="D342" s="13">
        <v>2.5426076233241529E-2</v>
      </c>
      <c r="E342" s="13">
        <v>4.2119182929805932E-2</v>
      </c>
      <c r="F342" s="13">
        <v>2.0225962320570223E-2</v>
      </c>
      <c r="G342" s="13">
        <v>2.0308728282303703E-2</v>
      </c>
      <c r="H342" s="13">
        <v>1.2669375621864256E-2</v>
      </c>
      <c r="I342" s="13">
        <v>1.6052796024164085E-2</v>
      </c>
      <c r="J342" s="13">
        <v>1.2725999614091345E-2</v>
      </c>
      <c r="K342" s="13">
        <v>9.1453569367271927E-3</v>
      </c>
      <c r="L342" s="13">
        <v>2.977454959495985E-2</v>
      </c>
      <c r="M342" s="13">
        <v>2.0616672590441802E-2</v>
      </c>
      <c r="N342" s="13">
        <v>3.229349612679501E-2</v>
      </c>
      <c r="O342" s="13">
        <v>2.2929018475458158E-2</v>
      </c>
      <c r="P342" s="13">
        <v>4.8878891138931929E-2</v>
      </c>
      <c r="Q342" s="13">
        <v>3.3765062894100834E-2</v>
      </c>
      <c r="R342" s="13">
        <v>1.0900518842827611E-2</v>
      </c>
      <c r="S342" s="13">
        <v>1.9034396607198908E-2</v>
      </c>
      <c r="T342" s="13">
        <v>5.4157488719559388E-2</v>
      </c>
      <c r="U342" s="13">
        <v>3.2163541750071481E-2</v>
      </c>
      <c r="V342" s="15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5"/>
    </row>
    <row r="343" spans="1:65">
      <c r="A343" s="29"/>
      <c r="B343" s="3" t="s">
        <v>257</v>
      </c>
      <c r="C343" s="28"/>
      <c r="D343" s="13">
        <v>1.9750846516514819E-2</v>
      </c>
      <c r="E343" s="13">
        <v>-7.813067987525768E-2</v>
      </c>
      <c r="F343" s="13">
        <v>-1.1717845895332646E-3</v>
      </c>
      <c r="G343" s="13">
        <v>2.338956496974065E-2</v>
      </c>
      <c r="H343" s="13">
        <v>-3.0281532215339246E-2</v>
      </c>
      <c r="I343" s="13">
        <v>-8.5401894573152726E-3</v>
      </c>
      <c r="J343" s="13">
        <v>-1.5726658402436366E-2</v>
      </c>
      <c r="K343" s="13">
        <v>-6.2597682154941214E-4</v>
      </c>
      <c r="L343" s="13">
        <v>2.1661173704458303E-2</v>
      </c>
      <c r="M343" s="13">
        <v>-6.3569583853800848E-3</v>
      </c>
      <c r="N343" s="13">
        <v>-4.9020932249451699E-2</v>
      </c>
      <c r="O343" s="13">
        <v>7.2512264088288036E-2</v>
      </c>
      <c r="P343" s="13">
        <v>-0.13216564890566007</v>
      </c>
      <c r="Q343" s="13">
        <v>9.8438133067521472E-2</v>
      </c>
      <c r="R343" s="13">
        <v>4.0657042744215888E-2</v>
      </c>
      <c r="S343" s="13">
        <v>9.7443707701438953E-3</v>
      </c>
      <c r="T343" s="13">
        <v>-4.3017046801629433E-2</v>
      </c>
      <c r="U343" s="13">
        <v>-0.1260707954965069</v>
      </c>
      <c r="V343" s="15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5"/>
    </row>
    <row r="344" spans="1:65">
      <c r="A344" s="29"/>
      <c r="B344" s="45" t="s">
        <v>258</v>
      </c>
      <c r="C344" s="46"/>
      <c r="D344" s="44">
        <v>0.59</v>
      </c>
      <c r="E344" s="44">
        <v>1.87</v>
      </c>
      <c r="F344" s="44">
        <v>7.0000000000000007E-2</v>
      </c>
      <c r="G344" s="44">
        <v>0.68</v>
      </c>
      <c r="H344" s="44">
        <v>0.67</v>
      </c>
      <c r="I344" s="44">
        <v>0.12</v>
      </c>
      <c r="J344" s="44">
        <v>0.3</v>
      </c>
      <c r="K344" s="44">
        <v>0.08</v>
      </c>
      <c r="L344" s="44">
        <v>0.64</v>
      </c>
      <c r="M344" s="44">
        <v>7.0000000000000007E-2</v>
      </c>
      <c r="N344" s="44">
        <v>1.1399999999999999</v>
      </c>
      <c r="O344" s="44">
        <v>1.92</v>
      </c>
      <c r="P344" s="44">
        <v>3.23</v>
      </c>
      <c r="Q344" s="44">
        <v>2.57</v>
      </c>
      <c r="R344" s="44">
        <v>1.1200000000000001</v>
      </c>
      <c r="S344" s="44">
        <v>0.34</v>
      </c>
      <c r="T344" s="44">
        <v>0.99</v>
      </c>
      <c r="U344" s="44">
        <v>3.07</v>
      </c>
      <c r="V344" s="15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5"/>
    </row>
    <row r="345" spans="1:65">
      <c r="B345" s="3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BM345" s="55"/>
    </row>
    <row r="346" spans="1:65" ht="15">
      <c r="B346" s="8" t="s">
        <v>433</v>
      </c>
      <c r="BM346" s="27" t="s">
        <v>66</v>
      </c>
    </row>
    <row r="347" spans="1:65" ht="15">
      <c r="A347" s="24" t="s">
        <v>5</v>
      </c>
      <c r="B347" s="18" t="s">
        <v>108</v>
      </c>
      <c r="C347" s="15" t="s">
        <v>109</v>
      </c>
      <c r="D347" s="16" t="s">
        <v>224</v>
      </c>
      <c r="E347" s="17" t="s">
        <v>224</v>
      </c>
      <c r="F347" s="17" t="s">
        <v>224</v>
      </c>
      <c r="G347" s="17" t="s">
        <v>224</v>
      </c>
      <c r="H347" s="17" t="s">
        <v>224</v>
      </c>
      <c r="I347" s="17" t="s">
        <v>224</v>
      </c>
      <c r="J347" s="15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7">
        <v>1</v>
      </c>
    </row>
    <row r="348" spans="1:65">
      <c r="A348" s="29"/>
      <c r="B348" s="19" t="s">
        <v>225</v>
      </c>
      <c r="C348" s="9" t="s">
        <v>225</v>
      </c>
      <c r="D348" s="151" t="s">
        <v>227</v>
      </c>
      <c r="E348" s="152" t="s">
        <v>228</v>
      </c>
      <c r="F348" s="152" t="s">
        <v>236</v>
      </c>
      <c r="G348" s="152" t="s">
        <v>237</v>
      </c>
      <c r="H348" s="152" t="s">
        <v>241</v>
      </c>
      <c r="I348" s="152" t="s">
        <v>247</v>
      </c>
      <c r="J348" s="15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7" t="s">
        <v>3</v>
      </c>
    </row>
    <row r="349" spans="1:65">
      <c r="A349" s="29"/>
      <c r="B349" s="19"/>
      <c r="C349" s="9"/>
      <c r="D349" s="10" t="s">
        <v>264</v>
      </c>
      <c r="E349" s="11" t="s">
        <v>263</v>
      </c>
      <c r="F349" s="11" t="s">
        <v>264</v>
      </c>
      <c r="G349" s="11" t="s">
        <v>264</v>
      </c>
      <c r="H349" s="11" t="s">
        <v>263</v>
      </c>
      <c r="I349" s="11" t="s">
        <v>264</v>
      </c>
      <c r="J349" s="15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7">
        <v>2</v>
      </c>
    </row>
    <row r="350" spans="1:65">
      <c r="A350" s="29"/>
      <c r="B350" s="19"/>
      <c r="C350" s="9"/>
      <c r="D350" s="25"/>
      <c r="E350" s="25"/>
      <c r="F350" s="25"/>
      <c r="G350" s="25"/>
      <c r="H350" s="25"/>
      <c r="I350" s="25"/>
      <c r="J350" s="15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7">
        <v>3</v>
      </c>
    </row>
    <row r="351" spans="1:65">
      <c r="A351" s="29"/>
      <c r="B351" s="18">
        <v>1</v>
      </c>
      <c r="C351" s="14">
        <v>1</v>
      </c>
      <c r="D351" s="21">
        <v>3.9</v>
      </c>
      <c r="E351" s="21">
        <v>3.8</v>
      </c>
      <c r="F351" s="21">
        <v>4.8099999999999996</v>
      </c>
      <c r="G351" s="21">
        <v>4.6399999999999997</v>
      </c>
      <c r="H351" s="21">
        <v>4.8</v>
      </c>
      <c r="I351" s="21">
        <v>5</v>
      </c>
      <c r="J351" s="15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7">
        <v>1</v>
      </c>
    </row>
    <row r="352" spans="1:65">
      <c r="A352" s="29"/>
      <c r="B352" s="19">
        <v>1</v>
      </c>
      <c r="C352" s="9">
        <v>2</v>
      </c>
      <c r="D352" s="11">
        <v>4</v>
      </c>
      <c r="E352" s="11">
        <v>3.9</v>
      </c>
      <c r="F352" s="11">
        <v>4.78</v>
      </c>
      <c r="G352" s="11">
        <v>4.9000000000000004</v>
      </c>
      <c r="H352" s="11">
        <v>4.5</v>
      </c>
      <c r="I352" s="11">
        <v>5.2</v>
      </c>
      <c r="J352" s="15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7">
        <v>7</v>
      </c>
    </row>
    <row r="353" spans="1:65">
      <c r="A353" s="29"/>
      <c r="B353" s="19">
        <v>1</v>
      </c>
      <c r="C353" s="9">
        <v>3</v>
      </c>
      <c r="D353" s="11">
        <v>4</v>
      </c>
      <c r="E353" s="11">
        <v>4.4000000000000004</v>
      </c>
      <c r="F353" s="11">
        <v>4.83</v>
      </c>
      <c r="G353" s="11">
        <v>4.96</v>
      </c>
      <c r="H353" s="11">
        <v>4.8</v>
      </c>
      <c r="I353" s="11">
        <v>5.0999999999999996</v>
      </c>
      <c r="J353" s="15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7">
        <v>16</v>
      </c>
    </row>
    <row r="354" spans="1:65">
      <c r="A354" s="29"/>
      <c r="B354" s="19">
        <v>1</v>
      </c>
      <c r="C354" s="9">
        <v>4</v>
      </c>
      <c r="D354" s="11">
        <v>4</v>
      </c>
      <c r="E354" s="11">
        <v>4.2</v>
      </c>
      <c r="F354" s="11">
        <v>4.7300000000000004</v>
      </c>
      <c r="G354" s="11">
        <v>4.79</v>
      </c>
      <c r="H354" s="11">
        <v>4.5</v>
      </c>
      <c r="I354" s="11">
        <v>4.7</v>
      </c>
      <c r="J354" s="15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7">
        <v>4.5650555555555554</v>
      </c>
    </row>
    <row r="355" spans="1:65">
      <c r="A355" s="29"/>
      <c r="B355" s="19">
        <v>1</v>
      </c>
      <c r="C355" s="9">
        <v>5</v>
      </c>
      <c r="D355" s="11">
        <v>4</v>
      </c>
      <c r="E355" s="11">
        <v>4</v>
      </c>
      <c r="F355" s="11">
        <v>4.8099999999999996</v>
      </c>
      <c r="G355" s="11">
        <v>5.1100000000000003</v>
      </c>
      <c r="H355" s="11">
        <v>5</v>
      </c>
      <c r="I355" s="11">
        <v>5.0999999999999996</v>
      </c>
      <c r="J355" s="15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7">
        <v>29</v>
      </c>
    </row>
    <row r="356" spans="1:65">
      <c r="A356" s="29"/>
      <c r="B356" s="19">
        <v>1</v>
      </c>
      <c r="C356" s="9">
        <v>6</v>
      </c>
      <c r="D356" s="11">
        <v>3.8</v>
      </c>
      <c r="E356" s="11">
        <v>4.0999999999999996</v>
      </c>
      <c r="F356" s="149">
        <v>4.9800000000000004</v>
      </c>
      <c r="G356" s="11">
        <v>5.09</v>
      </c>
      <c r="H356" s="11">
        <v>4.4000000000000004</v>
      </c>
      <c r="I356" s="11">
        <v>4.9000000000000004</v>
      </c>
      <c r="J356" s="15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5"/>
    </row>
    <row r="357" spans="1:65">
      <c r="A357" s="29"/>
      <c r="B357" s="20" t="s">
        <v>254</v>
      </c>
      <c r="C357" s="12"/>
      <c r="D357" s="22">
        <v>3.9499999999999997</v>
      </c>
      <c r="E357" s="22">
        <v>4.0666666666666664</v>
      </c>
      <c r="F357" s="22">
        <v>4.8233333333333333</v>
      </c>
      <c r="G357" s="22">
        <v>4.915</v>
      </c>
      <c r="H357" s="22">
        <v>4.666666666666667</v>
      </c>
      <c r="I357" s="22">
        <v>5</v>
      </c>
      <c r="J357" s="15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5"/>
    </row>
    <row r="358" spans="1:65">
      <c r="A358" s="29"/>
      <c r="B358" s="3" t="s">
        <v>255</v>
      </c>
      <c r="C358" s="28"/>
      <c r="D358" s="11">
        <v>4</v>
      </c>
      <c r="E358" s="11">
        <v>4.05</v>
      </c>
      <c r="F358" s="11">
        <v>4.8099999999999996</v>
      </c>
      <c r="G358" s="11">
        <v>4.93</v>
      </c>
      <c r="H358" s="11">
        <v>4.6500000000000004</v>
      </c>
      <c r="I358" s="11">
        <v>5.05</v>
      </c>
      <c r="J358" s="15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5"/>
    </row>
    <row r="359" spans="1:65">
      <c r="A359" s="29"/>
      <c r="B359" s="3" t="s">
        <v>256</v>
      </c>
      <c r="C359" s="28"/>
      <c r="D359" s="23">
        <v>8.3666002653407623E-2</v>
      </c>
      <c r="E359" s="23">
        <v>0.21602468994692883</v>
      </c>
      <c r="F359" s="23">
        <v>8.430104783848584E-2</v>
      </c>
      <c r="G359" s="23">
        <v>0.18008331405213543</v>
      </c>
      <c r="H359" s="23">
        <v>0.23380903889000229</v>
      </c>
      <c r="I359" s="23">
        <v>0.17888543819998304</v>
      </c>
      <c r="J359" s="205"/>
      <c r="K359" s="206"/>
      <c r="L359" s="206"/>
      <c r="M359" s="206"/>
      <c r="N359" s="206"/>
      <c r="O359" s="206"/>
      <c r="P359" s="206"/>
      <c r="Q359" s="206"/>
      <c r="R359" s="206"/>
      <c r="S359" s="206"/>
      <c r="T359" s="206"/>
      <c r="U359" s="206"/>
      <c r="V359" s="206"/>
      <c r="W359" s="206"/>
      <c r="X359" s="206"/>
      <c r="Y359" s="206"/>
      <c r="Z359" s="206"/>
      <c r="AA359" s="206"/>
      <c r="AB359" s="206"/>
      <c r="AC359" s="206"/>
      <c r="AD359" s="206"/>
      <c r="AE359" s="206"/>
      <c r="AF359" s="206"/>
      <c r="AG359" s="206"/>
      <c r="AH359" s="206"/>
      <c r="AI359" s="206"/>
      <c r="AJ359" s="206"/>
      <c r="AK359" s="206"/>
      <c r="AL359" s="206"/>
      <c r="AM359" s="206"/>
      <c r="AN359" s="206"/>
      <c r="AO359" s="206"/>
      <c r="AP359" s="206"/>
      <c r="AQ359" s="206"/>
      <c r="AR359" s="206"/>
      <c r="AS359" s="206"/>
      <c r="AT359" s="206"/>
      <c r="AU359" s="206"/>
      <c r="AV359" s="206"/>
      <c r="AW359" s="206"/>
      <c r="AX359" s="206"/>
      <c r="AY359" s="206"/>
      <c r="AZ359" s="206"/>
      <c r="BA359" s="206"/>
      <c r="BB359" s="206"/>
      <c r="BC359" s="206"/>
      <c r="BD359" s="206"/>
      <c r="BE359" s="206"/>
      <c r="BF359" s="206"/>
      <c r="BG359" s="206"/>
      <c r="BH359" s="206"/>
      <c r="BI359" s="206"/>
      <c r="BJ359" s="206"/>
      <c r="BK359" s="206"/>
      <c r="BL359" s="206"/>
      <c r="BM359" s="56"/>
    </row>
    <row r="360" spans="1:65">
      <c r="A360" s="29"/>
      <c r="B360" s="3" t="s">
        <v>86</v>
      </c>
      <c r="C360" s="28"/>
      <c r="D360" s="13">
        <v>2.1181266494533578E-2</v>
      </c>
      <c r="E360" s="13">
        <v>5.3120825396785781E-2</v>
      </c>
      <c r="F360" s="13">
        <v>1.7477756981026781E-2</v>
      </c>
      <c r="G360" s="13">
        <v>3.6639534903791543E-2</v>
      </c>
      <c r="H360" s="13">
        <v>5.0101936905000491E-2</v>
      </c>
      <c r="I360" s="13">
        <v>3.577708763999661E-2</v>
      </c>
      <c r="J360" s="15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29"/>
      <c r="B361" s="3" t="s">
        <v>257</v>
      </c>
      <c r="C361" s="28"/>
      <c r="D361" s="13">
        <v>-0.13473123121295838</v>
      </c>
      <c r="E361" s="13">
        <v>-0.10917476968760276</v>
      </c>
      <c r="F361" s="13">
        <v>5.6577137919703979E-2</v>
      </c>
      <c r="G361" s="13">
        <v>7.6657214832483556E-2</v>
      </c>
      <c r="H361" s="13">
        <v>2.2258461014226461E-2</v>
      </c>
      <c r="I361" s="13">
        <v>9.5276922515242557E-2</v>
      </c>
      <c r="J361" s="15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29"/>
      <c r="B362" s="45" t="s">
        <v>258</v>
      </c>
      <c r="C362" s="46"/>
      <c r="D362" s="44">
        <v>2.52</v>
      </c>
      <c r="E362" s="44">
        <v>2.15</v>
      </c>
      <c r="F362" s="44">
        <v>0.25</v>
      </c>
      <c r="G362" s="44">
        <v>0.54</v>
      </c>
      <c r="H362" s="44">
        <v>0.25</v>
      </c>
      <c r="I362" s="44">
        <v>0.81</v>
      </c>
      <c r="J362" s="15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B363" s="30"/>
      <c r="C363" s="20"/>
      <c r="D363" s="20"/>
      <c r="E363" s="20"/>
      <c r="F363" s="20"/>
      <c r="G363" s="20"/>
      <c r="H363" s="20"/>
      <c r="I363" s="20"/>
      <c r="BM363" s="55"/>
    </row>
    <row r="364" spans="1:65" ht="15">
      <c r="B364" s="8" t="s">
        <v>434</v>
      </c>
      <c r="BM364" s="27" t="s">
        <v>275</v>
      </c>
    </row>
    <row r="365" spans="1:65" ht="15">
      <c r="A365" s="24" t="s">
        <v>81</v>
      </c>
      <c r="B365" s="18" t="s">
        <v>108</v>
      </c>
      <c r="C365" s="15" t="s">
        <v>109</v>
      </c>
      <c r="D365" s="16" t="s">
        <v>224</v>
      </c>
      <c r="E365" s="17" t="s">
        <v>224</v>
      </c>
      <c r="F365" s="17" t="s">
        <v>224</v>
      </c>
      <c r="G365" s="17" t="s">
        <v>224</v>
      </c>
      <c r="H365" s="17" t="s">
        <v>224</v>
      </c>
      <c r="I365" s="17" t="s">
        <v>224</v>
      </c>
      <c r="J365" s="17" t="s">
        <v>224</v>
      </c>
      <c r="K365" s="17" t="s">
        <v>224</v>
      </c>
      <c r="L365" s="17" t="s">
        <v>224</v>
      </c>
      <c r="M365" s="17" t="s">
        <v>224</v>
      </c>
      <c r="N365" s="17" t="s">
        <v>224</v>
      </c>
      <c r="O365" s="17" t="s">
        <v>224</v>
      </c>
      <c r="P365" s="17" t="s">
        <v>224</v>
      </c>
      <c r="Q365" s="17" t="s">
        <v>224</v>
      </c>
      <c r="R365" s="15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7">
        <v>1</v>
      </c>
    </row>
    <row r="366" spans="1:65">
      <c r="A366" s="29"/>
      <c r="B366" s="19" t="s">
        <v>225</v>
      </c>
      <c r="C366" s="9" t="s">
        <v>225</v>
      </c>
      <c r="D366" s="151" t="s">
        <v>227</v>
      </c>
      <c r="E366" s="152" t="s">
        <v>229</v>
      </c>
      <c r="F366" s="152" t="s">
        <v>230</v>
      </c>
      <c r="G366" s="152" t="s">
        <v>231</v>
      </c>
      <c r="H366" s="152" t="s">
        <v>235</v>
      </c>
      <c r="I366" s="152" t="s">
        <v>236</v>
      </c>
      <c r="J366" s="152" t="s">
        <v>237</v>
      </c>
      <c r="K366" s="152" t="s">
        <v>238</v>
      </c>
      <c r="L366" s="152" t="s">
        <v>239</v>
      </c>
      <c r="M366" s="152" t="s">
        <v>240</v>
      </c>
      <c r="N366" s="152" t="s">
        <v>241</v>
      </c>
      <c r="O366" s="152" t="s">
        <v>242</v>
      </c>
      <c r="P366" s="152" t="s">
        <v>246</v>
      </c>
      <c r="Q366" s="152" t="s">
        <v>247</v>
      </c>
      <c r="R366" s="15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7" t="s">
        <v>3</v>
      </c>
    </row>
    <row r="367" spans="1:65">
      <c r="A367" s="29"/>
      <c r="B367" s="19"/>
      <c r="C367" s="9"/>
      <c r="D367" s="10" t="s">
        <v>264</v>
      </c>
      <c r="E367" s="11" t="s">
        <v>263</v>
      </c>
      <c r="F367" s="11" t="s">
        <v>263</v>
      </c>
      <c r="G367" s="11" t="s">
        <v>112</v>
      </c>
      <c r="H367" s="11" t="s">
        <v>263</v>
      </c>
      <c r="I367" s="11" t="s">
        <v>264</v>
      </c>
      <c r="J367" s="11" t="s">
        <v>264</v>
      </c>
      <c r="K367" s="11" t="s">
        <v>264</v>
      </c>
      <c r="L367" s="11" t="s">
        <v>264</v>
      </c>
      <c r="M367" s="11" t="s">
        <v>264</v>
      </c>
      <c r="N367" s="11" t="s">
        <v>263</v>
      </c>
      <c r="O367" s="11" t="s">
        <v>263</v>
      </c>
      <c r="P367" s="11" t="s">
        <v>263</v>
      </c>
      <c r="Q367" s="11" t="s">
        <v>264</v>
      </c>
      <c r="R367" s="15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7">
        <v>2</v>
      </c>
    </row>
    <row r="368" spans="1:65">
      <c r="A368" s="29"/>
      <c r="B368" s="19"/>
      <c r="C368" s="9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15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7">
        <v>2</v>
      </c>
    </row>
    <row r="369" spans="1:65">
      <c r="A369" s="29"/>
      <c r="B369" s="18">
        <v>1</v>
      </c>
      <c r="C369" s="14">
        <v>1</v>
      </c>
      <c r="D369" s="21">
        <v>0.2</v>
      </c>
      <c r="E369" s="21">
        <v>0.25</v>
      </c>
      <c r="F369" s="21">
        <v>0.09</v>
      </c>
      <c r="G369" s="147">
        <v>1</v>
      </c>
      <c r="H369" s="21">
        <v>0.13</v>
      </c>
      <c r="I369" s="147">
        <v>1.6</v>
      </c>
      <c r="J369" s="147">
        <v>1</v>
      </c>
      <c r="K369" s="21">
        <v>0.44</v>
      </c>
      <c r="L369" s="21">
        <v>0.17</v>
      </c>
      <c r="M369" s="147">
        <v>1.9</v>
      </c>
      <c r="N369" s="21">
        <v>0.2</v>
      </c>
      <c r="O369" s="21">
        <v>0.6</v>
      </c>
      <c r="P369" s="21">
        <v>0.19</v>
      </c>
      <c r="Q369" s="21">
        <v>0.3</v>
      </c>
      <c r="R369" s="15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7">
        <v>1</v>
      </c>
    </row>
    <row r="370" spans="1:65">
      <c r="A370" s="29"/>
      <c r="B370" s="19">
        <v>1</v>
      </c>
      <c r="C370" s="9">
        <v>2</v>
      </c>
      <c r="D370" s="11">
        <v>0.1</v>
      </c>
      <c r="E370" s="11">
        <v>0.25</v>
      </c>
      <c r="F370" s="11">
        <v>0.13</v>
      </c>
      <c r="G370" s="148">
        <v>1</v>
      </c>
      <c r="H370" s="11">
        <v>0.1</v>
      </c>
      <c r="I370" s="148">
        <v>1.6</v>
      </c>
      <c r="J370" s="148">
        <v>1</v>
      </c>
      <c r="K370" s="11">
        <v>0.43</v>
      </c>
      <c r="L370" s="11">
        <v>0.16</v>
      </c>
      <c r="M370" s="148">
        <v>1.9</v>
      </c>
      <c r="N370" s="11">
        <v>0.1</v>
      </c>
      <c r="O370" s="11">
        <v>0.68</v>
      </c>
      <c r="P370" s="11">
        <v>0.22</v>
      </c>
      <c r="Q370" s="11">
        <v>0.38</v>
      </c>
      <c r="R370" s="15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7">
        <v>34</v>
      </c>
    </row>
    <row r="371" spans="1:65">
      <c r="A371" s="29"/>
      <c r="B371" s="19">
        <v>1</v>
      </c>
      <c r="C371" s="9">
        <v>3</v>
      </c>
      <c r="D371" s="11">
        <v>0.2</v>
      </c>
      <c r="E371" s="11">
        <v>0.22</v>
      </c>
      <c r="F371" s="11">
        <v>0.12</v>
      </c>
      <c r="G371" s="148">
        <v>1.1000000000000001</v>
      </c>
      <c r="H371" s="11">
        <v>0.11</v>
      </c>
      <c r="I371" s="148">
        <v>1.6</v>
      </c>
      <c r="J371" s="148">
        <v>1.3</v>
      </c>
      <c r="K371" s="11">
        <v>0.41</v>
      </c>
      <c r="L371" s="11">
        <v>0.16</v>
      </c>
      <c r="M371" s="148">
        <v>1.9</v>
      </c>
      <c r="N371" s="11">
        <v>0.1</v>
      </c>
      <c r="O371" s="11">
        <v>0.74</v>
      </c>
      <c r="P371" s="11">
        <v>0.19</v>
      </c>
      <c r="Q371" s="11">
        <v>0.28000000000000003</v>
      </c>
      <c r="R371" s="15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7">
        <v>16</v>
      </c>
    </row>
    <row r="372" spans="1:65">
      <c r="A372" s="29"/>
      <c r="B372" s="19">
        <v>1</v>
      </c>
      <c r="C372" s="9">
        <v>4</v>
      </c>
      <c r="D372" s="11">
        <v>0.2</v>
      </c>
      <c r="E372" s="11">
        <v>0.23</v>
      </c>
      <c r="F372" s="11">
        <v>0.11</v>
      </c>
      <c r="G372" s="148">
        <v>1</v>
      </c>
      <c r="H372" s="11">
        <v>0.11</v>
      </c>
      <c r="I372" s="148">
        <v>1.6</v>
      </c>
      <c r="J372" s="148">
        <v>1.3</v>
      </c>
      <c r="K372" s="11">
        <v>0.43</v>
      </c>
      <c r="L372" s="11">
        <v>0.16</v>
      </c>
      <c r="M372" s="148">
        <v>1.9</v>
      </c>
      <c r="N372" s="11">
        <v>0.2</v>
      </c>
      <c r="O372" s="11">
        <v>0.53</v>
      </c>
      <c r="P372" s="11">
        <v>0.16</v>
      </c>
      <c r="Q372" s="11">
        <v>0.49</v>
      </c>
      <c r="R372" s="15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7">
        <v>0.25879999999999997</v>
      </c>
    </row>
    <row r="373" spans="1:65">
      <c r="A373" s="29"/>
      <c r="B373" s="19">
        <v>1</v>
      </c>
      <c r="C373" s="9">
        <v>5</v>
      </c>
      <c r="D373" s="11">
        <v>0.2</v>
      </c>
      <c r="E373" s="11">
        <v>0.23</v>
      </c>
      <c r="F373" s="11">
        <v>0.11</v>
      </c>
      <c r="G373" s="148">
        <v>1.1000000000000001</v>
      </c>
      <c r="H373" s="11">
        <v>0.11</v>
      </c>
      <c r="I373" s="148">
        <v>1.6</v>
      </c>
      <c r="J373" s="148">
        <v>1.3</v>
      </c>
      <c r="K373" s="11">
        <v>0.41</v>
      </c>
      <c r="L373" s="11">
        <v>0.16</v>
      </c>
      <c r="M373" s="148">
        <v>1.7</v>
      </c>
      <c r="N373" s="11">
        <v>0.2</v>
      </c>
      <c r="O373" s="149">
        <v>0.8</v>
      </c>
      <c r="P373" s="11">
        <v>0.18</v>
      </c>
      <c r="Q373" s="11">
        <v>0.2</v>
      </c>
      <c r="R373" s="15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7">
        <v>7</v>
      </c>
    </row>
    <row r="374" spans="1:65">
      <c r="A374" s="29"/>
      <c r="B374" s="19">
        <v>1</v>
      </c>
      <c r="C374" s="9">
        <v>6</v>
      </c>
      <c r="D374" s="11">
        <v>0.2</v>
      </c>
      <c r="E374" s="11">
        <v>0.24</v>
      </c>
      <c r="F374" s="11">
        <v>0.12</v>
      </c>
      <c r="G374" s="148">
        <v>1</v>
      </c>
      <c r="H374" s="11">
        <v>0.12</v>
      </c>
      <c r="I374" s="148">
        <v>1.6</v>
      </c>
      <c r="J374" s="148">
        <v>1.1000000000000001</v>
      </c>
      <c r="K374" s="11">
        <v>0.41</v>
      </c>
      <c r="L374" s="11">
        <v>0.15</v>
      </c>
      <c r="M374" s="148">
        <v>1.8</v>
      </c>
      <c r="N374" s="11">
        <v>0.2</v>
      </c>
      <c r="O374" s="11">
        <v>0.79</v>
      </c>
      <c r="P374" s="11">
        <v>0.18</v>
      </c>
      <c r="Q374" s="11">
        <v>0.38</v>
      </c>
      <c r="R374" s="15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5"/>
    </row>
    <row r="375" spans="1:65">
      <c r="A375" s="29"/>
      <c r="B375" s="20" t="s">
        <v>254</v>
      </c>
      <c r="C375" s="12"/>
      <c r="D375" s="22">
        <v>0.18333333333333332</v>
      </c>
      <c r="E375" s="22">
        <v>0.23666666666666666</v>
      </c>
      <c r="F375" s="22">
        <v>0.11333333333333333</v>
      </c>
      <c r="G375" s="22">
        <v>1.0333333333333332</v>
      </c>
      <c r="H375" s="22">
        <v>0.11333333333333334</v>
      </c>
      <c r="I375" s="22">
        <v>1.5999999999999999</v>
      </c>
      <c r="J375" s="22">
        <v>1.1666666666666667</v>
      </c>
      <c r="K375" s="22">
        <v>0.42166666666666669</v>
      </c>
      <c r="L375" s="22">
        <v>0.16</v>
      </c>
      <c r="M375" s="22">
        <v>1.8499999999999999</v>
      </c>
      <c r="N375" s="22">
        <v>0.16666666666666666</v>
      </c>
      <c r="O375" s="22">
        <v>0.69</v>
      </c>
      <c r="P375" s="22">
        <v>0.18666666666666668</v>
      </c>
      <c r="Q375" s="22">
        <v>0.33833333333333332</v>
      </c>
      <c r="R375" s="15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29"/>
      <c r="B376" s="3" t="s">
        <v>255</v>
      </c>
      <c r="C376" s="28"/>
      <c r="D376" s="11">
        <v>0.2</v>
      </c>
      <c r="E376" s="11">
        <v>0.23499999999999999</v>
      </c>
      <c r="F376" s="11">
        <v>0.11499999999999999</v>
      </c>
      <c r="G376" s="11">
        <v>1</v>
      </c>
      <c r="H376" s="11">
        <v>0.11</v>
      </c>
      <c r="I376" s="11">
        <v>1.6</v>
      </c>
      <c r="J376" s="11">
        <v>1.2000000000000002</v>
      </c>
      <c r="K376" s="11">
        <v>0.42</v>
      </c>
      <c r="L376" s="11">
        <v>0.16</v>
      </c>
      <c r="M376" s="11">
        <v>1.9</v>
      </c>
      <c r="N376" s="11">
        <v>0.2</v>
      </c>
      <c r="O376" s="11">
        <v>0.71</v>
      </c>
      <c r="P376" s="11">
        <v>0.185</v>
      </c>
      <c r="Q376" s="11">
        <v>0.33999999999999997</v>
      </c>
      <c r="R376" s="15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29"/>
      <c r="B377" s="3" t="s">
        <v>256</v>
      </c>
      <c r="C377" s="28"/>
      <c r="D377" s="23">
        <v>4.0824829046386499E-2</v>
      </c>
      <c r="E377" s="23">
        <v>1.2110601416389965E-2</v>
      </c>
      <c r="F377" s="23">
        <v>1.3662601021279525E-2</v>
      </c>
      <c r="G377" s="23">
        <v>5.1639777949432274E-2</v>
      </c>
      <c r="H377" s="23">
        <v>1.0327955589886445E-2</v>
      </c>
      <c r="I377" s="23">
        <v>2.4323767777952469E-16</v>
      </c>
      <c r="J377" s="23">
        <v>0.15055453054181733</v>
      </c>
      <c r="K377" s="23">
        <v>1.3291601358251269E-2</v>
      </c>
      <c r="L377" s="23">
        <v>6.324555320336764E-3</v>
      </c>
      <c r="M377" s="23">
        <v>8.3666002653407526E-2</v>
      </c>
      <c r="N377" s="23">
        <v>5.1639777949432281E-2</v>
      </c>
      <c r="O377" s="23">
        <v>0.10807404868885058</v>
      </c>
      <c r="P377" s="23">
        <v>1.96638416050035E-2</v>
      </c>
      <c r="Q377" s="23">
        <v>0.10048217088950004</v>
      </c>
      <c r="R377" s="15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A378" s="29"/>
      <c r="B378" s="3" t="s">
        <v>86</v>
      </c>
      <c r="C378" s="28"/>
      <c r="D378" s="13">
        <v>0.22268088570756273</v>
      </c>
      <c r="E378" s="13">
        <v>5.1171555280520975E-2</v>
      </c>
      <c r="F378" s="13">
        <v>0.12055236195246641</v>
      </c>
      <c r="G378" s="13">
        <v>4.9973978660740916E-2</v>
      </c>
      <c r="H378" s="13">
        <v>9.1129019910762749E-2</v>
      </c>
      <c r="I378" s="13">
        <v>1.5202354861220294E-16</v>
      </c>
      <c r="J378" s="13">
        <v>0.12904674046441486</v>
      </c>
      <c r="K378" s="13">
        <v>3.1521584248817236E-2</v>
      </c>
      <c r="L378" s="13">
        <v>3.9528470752104777E-2</v>
      </c>
      <c r="M378" s="13">
        <v>4.5224866299139209E-2</v>
      </c>
      <c r="N378" s="13">
        <v>0.30983866769659368</v>
      </c>
      <c r="O378" s="13">
        <v>0.15662905607079797</v>
      </c>
      <c r="P378" s="13">
        <v>0.10534200859823303</v>
      </c>
      <c r="Q378" s="13">
        <v>0.29699163809704449</v>
      </c>
      <c r="R378" s="15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5"/>
    </row>
    <row r="379" spans="1:65">
      <c r="A379" s="29"/>
      <c r="B379" s="3" t="s">
        <v>257</v>
      </c>
      <c r="C379" s="28"/>
      <c r="D379" s="13">
        <v>-0.29160226687274604</v>
      </c>
      <c r="E379" s="13">
        <v>-8.5522926326635718E-2</v>
      </c>
      <c r="F379" s="13">
        <v>-0.56208140133951567</v>
      </c>
      <c r="G379" s="13">
        <v>2.9927872230808861</v>
      </c>
      <c r="H379" s="13">
        <v>-0.56208140133951567</v>
      </c>
      <c r="I379" s="13">
        <v>5.1823802163833079</v>
      </c>
      <c r="J379" s="13">
        <v>3.5079855744461623</v>
      </c>
      <c r="K379" s="13">
        <v>0.62931478619268444</v>
      </c>
      <c r="L379" s="13">
        <v>-0.38176197836166914</v>
      </c>
      <c r="M379" s="13">
        <v>6.1483771251931998</v>
      </c>
      <c r="N379" s="13">
        <v>-0.35600206079340546</v>
      </c>
      <c r="O379" s="13">
        <v>1.6661514683153014</v>
      </c>
      <c r="P379" s="13">
        <v>-0.27872230808861398</v>
      </c>
      <c r="Q379" s="13">
        <v>0.307315816589387</v>
      </c>
      <c r="R379" s="15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A380" s="29"/>
      <c r="B380" s="45" t="s">
        <v>258</v>
      </c>
      <c r="C380" s="46"/>
      <c r="D380" s="44">
        <v>0.46</v>
      </c>
      <c r="E380" s="44">
        <v>0.22</v>
      </c>
      <c r="F380" s="44">
        <v>0.76</v>
      </c>
      <c r="G380" s="44">
        <v>3.26</v>
      </c>
      <c r="H380" s="44">
        <v>0.76</v>
      </c>
      <c r="I380" s="44">
        <v>5.74</v>
      </c>
      <c r="J380" s="44">
        <v>3.85</v>
      </c>
      <c r="K380" s="44">
        <v>0.59</v>
      </c>
      <c r="L380" s="44">
        <v>0.56000000000000005</v>
      </c>
      <c r="M380" s="44">
        <v>6.83</v>
      </c>
      <c r="N380" s="44">
        <v>0.53</v>
      </c>
      <c r="O380" s="44">
        <v>1.76</v>
      </c>
      <c r="P380" s="44">
        <v>0.44</v>
      </c>
      <c r="Q380" s="44">
        <v>0.22</v>
      </c>
      <c r="R380" s="15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B381" s="3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BM381" s="55"/>
    </row>
    <row r="382" spans="1:65" ht="15">
      <c r="B382" s="8" t="s">
        <v>435</v>
      </c>
      <c r="BM382" s="27" t="s">
        <v>66</v>
      </c>
    </row>
    <row r="383" spans="1:65" ht="15">
      <c r="A383" s="24" t="s">
        <v>8</v>
      </c>
      <c r="B383" s="18" t="s">
        <v>108</v>
      </c>
      <c r="C383" s="15" t="s">
        <v>109</v>
      </c>
      <c r="D383" s="16" t="s">
        <v>224</v>
      </c>
      <c r="E383" s="17" t="s">
        <v>224</v>
      </c>
      <c r="F383" s="17" t="s">
        <v>224</v>
      </c>
      <c r="G383" s="17" t="s">
        <v>224</v>
      </c>
      <c r="H383" s="17" t="s">
        <v>224</v>
      </c>
      <c r="I383" s="17" t="s">
        <v>224</v>
      </c>
      <c r="J383" s="17" t="s">
        <v>224</v>
      </c>
      <c r="K383" s="17" t="s">
        <v>224</v>
      </c>
      <c r="L383" s="17" t="s">
        <v>224</v>
      </c>
      <c r="M383" s="17" t="s">
        <v>224</v>
      </c>
      <c r="N383" s="17" t="s">
        <v>224</v>
      </c>
      <c r="O383" s="17" t="s">
        <v>224</v>
      </c>
      <c r="P383" s="17" t="s">
        <v>224</v>
      </c>
      <c r="Q383" s="17" t="s">
        <v>224</v>
      </c>
      <c r="R383" s="17" t="s">
        <v>224</v>
      </c>
      <c r="S383" s="17" t="s">
        <v>224</v>
      </c>
      <c r="T383" s="17" t="s">
        <v>224</v>
      </c>
      <c r="U383" s="15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7">
        <v>1</v>
      </c>
    </row>
    <row r="384" spans="1:65">
      <c r="A384" s="29"/>
      <c r="B384" s="19" t="s">
        <v>225</v>
      </c>
      <c r="C384" s="9" t="s">
        <v>225</v>
      </c>
      <c r="D384" s="151" t="s">
        <v>227</v>
      </c>
      <c r="E384" s="152" t="s">
        <v>228</v>
      </c>
      <c r="F384" s="152" t="s">
        <v>229</v>
      </c>
      <c r="G384" s="152" t="s">
        <v>230</v>
      </c>
      <c r="H384" s="152" t="s">
        <v>231</v>
      </c>
      <c r="I384" s="152" t="s">
        <v>234</v>
      </c>
      <c r="J384" s="152" t="s">
        <v>235</v>
      </c>
      <c r="K384" s="152" t="s">
        <v>236</v>
      </c>
      <c r="L384" s="152" t="s">
        <v>237</v>
      </c>
      <c r="M384" s="152" t="s">
        <v>238</v>
      </c>
      <c r="N384" s="152" t="s">
        <v>239</v>
      </c>
      <c r="O384" s="152" t="s">
        <v>240</v>
      </c>
      <c r="P384" s="152" t="s">
        <v>241</v>
      </c>
      <c r="Q384" s="152" t="s">
        <v>242</v>
      </c>
      <c r="R384" s="152" t="s">
        <v>245</v>
      </c>
      <c r="S384" s="152" t="s">
        <v>246</v>
      </c>
      <c r="T384" s="152" t="s">
        <v>247</v>
      </c>
      <c r="U384" s="15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7" t="s">
        <v>3</v>
      </c>
    </row>
    <row r="385" spans="1:65">
      <c r="A385" s="29"/>
      <c r="B385" s="19"/>
      <c r="C385" s="9"/>
      <c r="D385" s="10" t="s">
        <v>264</v>
      </c>
      <c r="E385" s="11" t="s">
        <v>263</v>
      </c>
      <c r="F385" s="11" t="s">
        <v>263</v>
      </c>
      <c r="G385" s="11" t="s">
        <v>263</v>
      </c>
      <c r="H385" s="11" t="s">
        <v>112</v>
      </c>
      <c r="I385" s="11" t="s">
        <v>263</v>
      </c>
      <c r="J385" s="11" t="s">
        <v>263</v>
      </c>
      <c r="K385" s="11" t="s">
        <v>264</v>
      </c>
      <c r="L385" s="11" t="s">
        <v>264</v>
      </c>
      <c r="M385" s="11" t="s">
        <v>264</v>
      </c>
      <c r="N385" s="11" t="s">
        <v>264</v>
      </c>
      <c r="O385" s="11" t="s">
        <v>264</v>
      </c>
      <c r="P385" s="11" t="s">
        <v>263</v>
      </c>
      <c r="Q385" s="11" t="s">
        <v>263</v>
      </c>
      <c r="R385" s="11" t="s">
        <v>263</v>
      </c>
      <c r="S385" s="11" t="s">
        <v>263</v>
      </c>
      <c r="T385" s="11" t="s">
        <v>264</v>
      </c>
      <c r="U385" s="15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7">
        <v>2</v>
      </c>
    </row>
    <row r="386" spans="1:65">
      <c r="A386" s="29"/>
      <c r="B386" s="19"/>
      <c r="C386" s="9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15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7">
        <v>2</v>
      </c>
    </row>
    <row r="387" spans="1:65">
      <c r="A387" s="29"/>
      <c r="B387" s="18">
        <v>1</v>
      </c>
      <c r="C387" s="14">
        <v>1</v>
      </c>
      <c r="D387" s="21">
        <v>1.64</v>
      </c>
      <c r="E387" s="21">
        <v>1.35</v>
      </c>
      <c r="F387" s="21">
        <v>1.7</v>
      </c>
      <c r="G387" s="21">
        <v>1.7</v>
      </c>
      <c r="H387" s="21">
        <v>1.8</v>
      </c>
      <c r="I387" s="21">
        <v>1.68</v>
      </c>
      <c r="J387" s="21">
        <v>1.9</v>
      </c>
      <c r="K387" s="21">
        <v>2.09</v>
      </c>
      <c r="L387" s="21">
        <v>1.92</v>
      </c>
      <c r="M387" s="21">
        <v>1.9800000000000002</v>
      </c>
      <c r="N387" s="21">
        <v>2.2000000000000002</v>
      </c>
      <c r="O387" s="21">
        <v>2</v>
      </c>
      <c r="P387" s="21">
        <v>2.1</v>
      </c>
      <c r="Q387" s="21">
        <v>2.1</v>
      </c>
      <c r="R387" s="21">
        <v>1.86</v>
      </c>
      <c r="S387" s="21">
        <v>1.9</v>
      </c>
      <c r="T387" s="21">
        <v>1.73</v>
      </c>
      <c r="U387" s="15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7">
        <v>1</v>
      </c>
    </row>
    <row r="388" spans="1:65">
      <c r="A388" s="29"/>
      <c r="B388" s="19">
        <v>1</v>
      </c>
      <c r="C388" s="9">
        <v>2</v>
      </c>
      <c r="D388" s="11">
        <v>1.59</v>
      </c>
      <c r="E388" s="11">
        <v>1.4</v>
      </c>
      <c r="F388" s="11">
        <v>1.7</v>
      </c>
      <c r="G388" s="11">
        <v>1.7</v>
      </c>
      <c r="H388" s="11">
        <v>1.7</v>
      </c>
      <c r="I388" s="11">
        <v>1.68</v>
      </c>
      <c r="J388" s="11">
        <v>1.8</v>
      </c>
      <c r="K388" s="11">
        <v>1.83</v>
      </c>
      <c r="L388" s="11">
        <v>2.0299999999999998</v>
      </c>
      <c r="M388" s="11">
        <v>1.95</v>
      </c>
      <c r="N388" s="11">
        <v>2.1</v>
      </c>
      <c r="O388" s="11">
        <v>2.1</v>
      </c>
      <c r="P388" s="11">
        <v>2.1</v>
      </c>
      <c r="Q388" s="11">
        <v>1.9</v>
      </c>
      <c r="R388" s="11">
        <v>1.85</v>
      </c>
      <c r="S388" s="11">
        <v>1.8</v>
      </c>
      <c r="T388" s="11">
        <v>1.66</v>
      </c>
      <c r="U388" s="15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7">
        <v>18</v>
      </c>
    </row>
    <row r="389" spans="1:65">
      <c r="A389" s="29"/>
      <c r="B389" s="19">
        <v>1</v>
      </c>
      <c r="C389" s="9">
        <v>3</v>
      </c>
      <c r="D389" s="11">
        <v>1.61</v>
      </c>
      <c r="E389" s="11">
        <v>1.58</v>
      </c>
      <c r="F389" s="11">
        <v>1.7</v>
      </c>
      <c r="G389" s="11">
        <v>1.8</v>
      </c>
      <c r="H389" s="11">
        <v>1.7</v>
      </c>
      <c r="I389" s="11">
        <v>1.62</v>
      </c>
      <c r="J389" s="11">
        <v>1.8</v>
      </c>
      <c r="K389" s="11">
        <v>2.1800000000000002</v>
      </c>
      <c r="L389" s="11">
        <v>2.04</v>
      </c>
      <c r="M389" s="11">
        <v>1.9699999999999998</v>
      </c>
      <c r="N389" s="11">
        <v>2</v>
      </c>
      <c r="O389" s="11">
        <v>2</v>
      </c>
      <c r="P389" s="11">
        <v>2.2000000000000002</v>
      </c>
      <c r="Q389" s="11">
        <v>2</v>
      </c>
      <c r="R389" s="11">
        <v>1.87</v>
      </c>
      <c r="S389" s="11">
        <v>1.8</v>
      </c>
      <c r="T389" s="11">
        <v>1.75</v>
      </c>
      <c r="U389" s="15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7">
        <v>16</v>
      </c>
    </row>
    <row r="390" spans="1:65">
      <c r="A390" s="29"/>
      <c r="B390" s="19">
        <v>1</v>
      </c>
      <c r="C390" s="9">
        <v>4</v>
      </c>
      <c r="D390" s="11">
        <v>1.63</v>
      </c>
      <c r="E390" s="11">
        <v>1.52</v>
      </c>
      <c r="F390" s="11">
        <v>1.8</v>
      </c>
      <c r="G390" s="11">
        <v>1.7</v>
      </c>
      <c r="H390" s="11">
        <v>1.8</v>
      </c>
      <c r="I390" s="11">
        <v>1.83</v>
      </c>
      <c r="J390" s="11">
        <v>1.8</v>
      </c>
      <c r="K390" s="11">
        <v>1.85</v>
      </c>
      <c r="L390" s="11">
        <v>2.02</v>
      </c>
      <c r="M390" s="11">
        <v>1.95</v>
      </c>
      <c r="N390" s="11">
        <v>1.9</v>
      </c>
      <c r="O390" s="11">
        <v>2.2000000000000002</v>
      </c>
      <c r="P390" s="11">
        <v>2.1</v>
      </c>
      <c r="Q390" s="11">
        <v>1.9</v>
      </c>
      <c r="R390" s="11">
        <v>1.85</v>
      </c>
      <c r="S390" s="11">
        <v>1.6</v>
      </c>
      <c r="T390" s="11">
        <v>1.63</v>
      </c>
      <c r="U390" s="15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7">
        <v>1.8402941176470589</v>
      </c>
    </row>
    <row r="391" spans="1:65">
      <c r="A391" s="29"/>
      <c r="B391" s="19">
        <v>1</v>
      </c>
      <c r="C391" s="9">
        <v>5</v>
      </c>
      <c r="D391" s="11">
        <v>1.55</v>
      </c>
      <c r="E391" s="11">
        <v>1.46</v>
      </c>
      <c r="F391" s="11">
        <v>1.8</v>
      </c>
      <c r="G391" s="11">
        <v>1.7</v>
      </c>
      <c r="H391" s="11">
        <v>1.8</v>
      </c>
      <c r="I391" s="11">
        <v>1.87</v>
      </c>
      <c r="J391" s="11">
        <v>1.8</v>
      </c>
      <c r="K391" s="11">
        <v>1.92</v>
      </c>
      <c r="L391" s="11">
        <v>1.9699999999999998</v>
      </c>
      <c r="M391" s="11">
        <v>1.9299999999999997</v>
      </c>
      <c r="N391" s="11">
        <v>1.9</v>
      </c>
      <c r="O391" s="11">
        <v>2.2000000000000002</v>
      </c>
      <c r="P391" s="11">
        <v>2.2000000000000002</v>
      </c>
      <c r="Q391" s="11">
        <v>2.1</v>
      </c>
      <c r="R391" s="11">
        <v>1.89</v>
      </c>
      <c r="S391" s="11">
        <v>1.7</v>
      </c>
      <c r="T391" s="11">
        <v>1.78</v>
      </c>
      <c r="U391" s="15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7">
        <v>30</v>
      </c>
    </row>
    <row r="392" spans="1:65">
      <c r="A392" s="29"/>
      <c r="B392" s="19">
        <v>1</v>
      </c>
      <c r="C392" s="9">
        <v>6</v>
      </c>
      <c r="D392" s="11">
        <v>1.6</v>
      </c>
      <c r="E392" s="11">
        <v>1.44</v>
      </c>
      <c r="F392" s="11">
        <v>1.7</v>
      </c>
      <c r="G392" s="11">
        <v>1.7</v>
      </c>
      <c r="H392" s="11">
        <v>1.9</v>
      </c>
      <c r="I392" s="11">
        <v>1.55</v>
      </c>
      <c r="J392" s="11">
        <v>1.8</v>
      </c>
      <c r="K392" s="11">
        <v>1.86</v>
      </c>
      <c r="L392" s="11">
        <v>1.88</v>
      </c>
      <c r="M392" s="11">
        <v>2</v>
      </c>
      <c r="N392" s="11">
        <v>1.8</v>
      </c>
      <c r="O392" s="11">
        <v>2.1</v>
      </c>
      <c r="P392" s="11">
        <v>2.2000000000000002</v>
      </c>
      <c r="Q392" s="11">
        <v>2</v>
      </c>
      <c r="R392" s="11">
        <v>1.89</v>
      </c>
      <c r="S392" s="11">
        <v>1.7</v>
      </c>
      <c r="T392" s="11">
        <v>1.78</v>
      </c>
      <c r="U392" s="15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5"/>
    </row>
    <row r="393" spans="1:65">
      <c r="A393" s="29"/>
      <c r="B393" s="20" t="s">
        <v>254</v>
      </c>
      <c r="C393" s="12"/>
      <c r="D393" s="22">
        <v>1.6033333333333333</v>
      </c>
      <c r="E393" s="22">
        <v>1.4583333333333333</v>
      </c>
      <c r="F393" s="22">
        <v>1.7333333333333332</v>
      </c>
      <c r="G393" s="22">
        <v>1.7166666666666666</v>
      </c>
      <c r="H393" s="22">
        <v>1.7833333333333334</v>
      </c>
      <c r="I393" s="22">
        <v>1.7050000000000001</v>
      </c>
      <c r="J393" s="22">
        <v>1.8166666666666667</v>
      </c>
      <c r="K393" s="22">
        <v>1.9549999999999998</v>
      </c>
      <c r="L393" s="22">
        <v>1.9766666666666666</v>
      </c>
      <c r="M393" s="22">
        <v>1.9633333333333336</v>
      </c>
      <c r="N393" s="22">
        <v>1.9833333333333336</v>
      </c>
      <c r="O393" s="22">
        <v>2.1</v>
      </c>
      <c r="P393" s="22">
        <v>2.15</v>
      </c>
      <c r="Q393" s="22">
        <v>2</v>
      </c>
      <c r="R393" s="22">
        <v>1.8683333333333334</v>
      </c>
      <c r="S393" s="22">
        <v>1.7499999999999998</v>
      </c>
      <c r="T393" s="22">
        <v>1.7216666666666665</v>
      </c>
      <c r="U393" s="15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5"/>
    </row>
    <row r="394" spans="1:65">
      <c r="A394" s="29"/>
      <c r="B394" s="3" t="s">
        <v>255</v>
      </c>
      <c r="C394" s="28"/>
      <c r="D394" s="11">
        <v>1.605</v>
      </c>
      <c r="E394" s="11">
        <v>1.45</v>
      </c>
      <c r="F394" s="11">
        <v>1.7</v>
      </c>
      <c r="G394" s="11">
        <v>1.7</v>
      </c>
      <c r="H394" s="11">
        <v>1.8</v>
      </c>
      <c r="I394" s="11">
        <v>1.68</v>
      </c>
      <c r="J394" s="11">
        <v>1.8</v>
      </c>
      <c r="K394" s="11">
        <v>1.8900000000000001</v>
      </c>
      <c r="L394" s="11">
        <v>1.9949999999999999</v>
      </c>
      <c r="M394" s="11">
        <v>1.96</v>
      </c>
      <c r="N394" s="11">
        <v>1.95</v>
      </c>
      <c r="O394" s="11">
        <v>2.1</v>
      </c>
      <c r="P394" s="11">
        <v>2.1500000000000004</v>
      </c>
      <c r="Q394" s="11">
        <v>2</v>
      </c>
      <c r="R394" s="11">
        <v>1.8650000000000002</v>
      </c>
      <c r="S394" s="11">
        <v>1.75</v>
      </c>
      <c r="T394" s="11">
        <v>1.74</v>
      </c>
      <c r="U394" s="15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5"/>
    </row>
    <row r="395" spans="1:65">
      <c r="A395" s="29"/>
      <c r="B395" s="3" t="s">
        <v>256</v>
      </c>
      <c r="C395" s="28"/>
      <c r="D395" s="23">
        <v>3.2041639575194382E-2</v>
      </c>
      <c r="E395" s="23">
        <v>8.2563107176672243E-2</v>
      </c>
      <c r="F395" s="23">
        <v>5.1639777949432274E-2</v>
      </c>
      <c r="G395" s="23">
        <v>4.0824829046386339E-2</v>
      </c>
      <c r="H395" s="23">
        <v>7.5277265270908097E-2</v>
      </c>
      <c r="I395" s="23">
        <v>0.12275992831539127</v>
      </c>
      <c r="J395" s="23">
        <v>4.0824829046386249E-2</v>
      </c>
      <c r="K395" s="23">
        <v>0.14543039572248986</v>
      </c>
      <c r="L395" s="23">
        <v>6.5319726474218104E-2</v>
      </c>
      <c r="M395" s="23">
        <v>2.5033311140691548E-2</v>
      </c>
      <c r="N395" s="23">
        <v>0.14719601443879751</v>
      </c>
      <c r="O395" s="23">
        <v>8.9442719099991672E-2</v>
      </c>
      <c r="P395" s="23">
        <v>5.4772255750516662E-2</v>
      </c>
      <c r="Q395" s="23">
        <v>8.9442719099991672E-2</v>
      </c>
      <c r="R395" s="23">
        <v>1.8348478592697091E-2</v>
      </c>
      <c r="S395" s="23">
        <v>0.10488088481701512</v>
      </c>
      <c r="T395" s="23">
        <v>6.3060817205826583E-2</v>
      </c>
      <c r="U395" s="15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5"/>
    </row>
    <row r="396" spans="1:65">
      <c r="A396" s="29"/>
      <c r="B396" s="3" t="s">
        <v>86</v>
      </c>
      <c r="C396" s="28"/>
      <c r="D396" s="13">
        <v>1.9984390587439324E-2</v>
      </c>
      <c r="E396" s="13">
        <v>5.6614702064003826E-2</v>
      </c>
      <c r="F396" s="13">
        <v>2.9792179586210929E-2</v>
      </c>
      <c r="G396" s="13">
        <v>2.3781453813428936E-2</v>
      </c>
      <c r="H396" s="13">
        <v>4.2211550619200802E-2</v>
      </c>
      <c r="I396" s="13">
        <v>7.1999957956241215E-2</v>
      </c>
      <c r="J396" s="13">
        <v>2.2472382961313531E-2</v>
      </c>
      <c r="K396" s="13">
        <v>7.4388949218664902E-2</v>
      </c>
      <c r="L396" s="13">
        <v>3.3045392820009158E-2</v>
      </c>
      <c r="M396" s="13">
        <v>1.2750413144664624E-2</v>
      </c>
      <c r="N396" s="13">
        <v>7.4216477868301253E-2</v>
      </c>
      <c r="O396" s="13">
        <v>4.2591770999996031E-2</v>
      </c>
      <c r="P396" s="13">
        <v>2.5475467790937983E-2</v>
      </c>
      <c r="Q396" s="13">
        <v>4.4721359549995836E-2</v>
      </c>
      <c r="R396" s="13">
        <v>9.8207735554132515E-3</v>
      </c>
      <c r="S396" s="13">
        <v>5.9931934181151503E-2</v>
      </c>
      <c r="T396" s="13">
        <v>3.6627773788476238E-2</v>
      </c>
      <c r="U396" s="15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5"/>
    </row>
    <row r="397" spans="1:65">
      <c r="A397" s="29"/>
      <c r="B397" s="3" t="s">
        <v>257</v>
      </c>
      <c r="C397" s="28"/>
      <c r="D397" s="13">
        <v>-0.12876245271962072</v>
      </c>
      <c r="E397" s="13">
        <v>-0.20755420595599605</v>
      </c>
      <c r="F397" s="13">
        <v>-5.8121570507698173E-2</v>
      </c>
      <c r="G397" s="13">
        <v>-6.7178093868201061E-2</v>
      </c>
      <c r="H397" s="13">
        <v>-3.0952000426189286E-2</v>
      </c>
      <c r="I397" s="13">
        <v>-7.3517660220552949E-2</v>
      </c>
      <c r="J397" s="13">
        <v>-1.2838953705183509E-2</v>
      </c>
      <c r="K397" s="13">
        <v>6.2330190186990375E-2</v>
      </c>
      <c r="L397" s="13">
        <v>7.4103670555644374E-2</v>
      </c>
      <c r="M397" s="13">
        <v>6.6858451867242152E-2</v>
      </c>
      <c r="N397" s="13">
        <v>7.7726279899845707E-2</v>
      </c>
      <c r="O397" s="13">
        <v>0.14112194342336593</v>
      </c>
      <c r="P397" s="13">
        <v>0.16829151350487437</v>
      </c>
      <c r="Q397" s="13">
        <v>8.6782803260348373E-2</v>
      </c>
      <c r="R397" s="13">
        <v>1.5236268712375489E-2</v>
      </c>
      <c r="S397" s="13">
        <v>-4.9065047147195284E-2</v>
      </c>
      <c r="T397" s="13">
        <v>-6.4461136860050172E-2</v>
      </c>
      <c r="U397" s="15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29"/>
      <c r="B398" s="45" t="s">
        <v>258</v>
      </c>
      <c r="C398" s="46"/>
      <c r="D398" s="44">
        <v>1.04</v>
      </c>
      <c r="E398" s="44">
        <v>1.75</v>
      </c>
      <c r="F398" s="44">
        <v>0.41</v>
      </c>
      <c r="G398" s="44">
        <v>0.49</v>
      </c>
      <c r="H398" s="44">
        <v>0.16</v>
      </c>
      <c r="I398" s="44">
        <v>0.54</v>
      </c>
      <c r="J398" s="44">
        <v>0</v>
      </c>
      <c r="K398" s="44">
        <v>0.67</v>
      </c>
      <c r="L398" s="44">
        <v>0.78</v>
      </c>
      <c r="M398" s="44">
        <v>0.71</v>
      </c>
      <c r="N398" s="44">
        <v>0.81</v>
      </c>
      <c r="O398" s="44">
        <v>1.38</v>
      </c>
      <c r="P398" s="44">
        <v>1.62</v>
      </c>
      <c r="Q398" s="44">
        <v>0.89</v>
      </c>
      <c r="R398" s="44">
        <v>0.25</v>
      </c>
      <c r="S398" s="44">
        <v>0.32</v>
      </c>
      <c r="T398" s="44">
        <v>0.46</v>
      </c>
      <c r="U398" s="15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B399" s="3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BM399" s="55"/>
    </row>
    <row r="400" spans="1:65" ht="15">
      <c r="B400" s="8" t="s">
        <v>436</v>
      </c>
      <c r="BM400" s="27" t="s">
        <v>275</v>
      </c>
    </row>
    <row r="401" spans="1:65" ht="15">
      <c r="A401" s="24" t="s">
        <v>53</v>
      </c>
      <c r="B401" s="18" t="s">
        <v>108</v>
      </c>
      <c r="C401" s="15" t="s">
        <v>109</v>
      </c>
      <c r="D401" s="16" t="s">
        <v>224</v>
      </c>
      <c r="E401" s="15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7">
        <v>1</v>
      </c>
    </row>
    <row r="402" spans="1:65">
      <c r="A402" s="29"/>
      <c r="B402" s="19" t="s">
        <v>225</v>
      </c>
      <c r="C402" s="9" t="s">
        <v>225</v>
      </c>
      <c r="D402" s="151" t="s">
        <v>239</v>
      </c>
      <c r="E402" s="15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7" t="s">
        <v>3</v>
      </c>
    </row>
    <row r="403" spans="1:65">
      <c r="A403" s="29"/>
      <c r="B403" s="19"/>
      <c r="C403" s="9"/>
      <c r="D403" s="10" t="s">
        <v>263</v>
      </c>
      <c r="E403" s="15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7">
        <v>2</v>
      </c>
    </row>
    <row r="404" spans="1:65">
      <c r="A404" s="29"/>
      <c r="B404" s="19"/>
      <c r="C404" s="9"/>
      <c r="D404" s="25"/>
      <c r="E404" s="15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7">
        <v>2</v>
      </c>
    </row>
    <row r="405" spans="1:65">
      <c r="A405" s="29"/>
      <c r="B405" s="18">
        <v>1</v>
      </c>
      <c r="C405" s="14">
        <v>1</v>
      </c>
      <c r="D405" s="147" t="s">
        <v>101</v>
      </c>
      <c r="E405" s="15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7">
        <v>1</v>
      </c>
    </row>
    <row r="406" spans="1:65">
      <c r="A406" s="29"/>
      <c r="B406" s="19">
        <v>1</v>
      </c>
      <c r="C406" s="9">
        <v>2</v>
      </c>
      <c r="D406" s="148" t="s">
        <v>101</v>
      </c>
      <c r="E406" s="15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7">
        <v>1</v>
      </c>
    </row>
    <row r="407" spans="1:65">
      <c r="A407" s="29"/>
      <c r="B407" s="19">
        <v>1</v>
      </c>
      <c r="C407" s="9">
        <v>3</v>
      </c>
      <c r="D407" s="148" t="s">
        <v>101</v>
      </c>
      <c r="E407" s="15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7">
        <v>16</v>
      </c>
    </row>
    <row r="408" spans="1:65">
      <c r="A408" s="29"/>
      <c r="B408" s="19">
        <v>1</v>
      </c>
      <c r="C408" s="9">
        <v>4</v>
      </c>
      <c r="D408" s="148" t="s">
        <v>101</v>
      </c>
      <c r="E408" s="15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7" t="s">
        <v>101</v>
      </c>
    </row>
    <row r="409" spans="1:65">
      <c r="A409" s="29"/>
      <c r="B409" s="19">
        <v>1</v>
      </c>
      <c r="C409" s="9">
        <v>5</v>
      </c>
      <c r="D409" s="148" t="s">
        <v>101</v>
      </c>
      <c r="E409" s="15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7">
        <v>7</v>
      </c>
    </row>
    <row r="410" spans="1:65">
      <c r="A410" s="29"/>
      <c r="B410" s="19">
        <v>1</v>
      </c>
      <c r="C410" s="9">
        <v>6</v>
      </c>
      <c r="D410" s="148" t="s">
        <v>101</v>
      </c>
      <c r="E410" s="15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55"/>
    </row>
    <row r="411" spans="1:65">
      <c r="A411" s="29"/>
      <c r="B411" s="20" t="s">
        <v>254</v>
      </c>
      <c r="C411" s="12"/>
      <c r="D411" s="22" t="s">
        <v>603</v>
      </c>
      <c r="E411" s="15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5"/>
    </row>
    <row r="412" spans="1:65">
      <c r="A412" s="29"/>
      <c r="B412" s="3" t="s">
        <v>255</v>
      </c>
      <c r="C412" s="28"/>
      <c r="D412" s="11" t="s">
        <v>603</v>
      </c>
      <c r="E412" s="15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5"/>
    </row>
    <row r="413" spans="1:65">
      <c r="A413" s="29"/>
      <c r="B413" s="3" t="s">
        <v>256</v>
      </c>
      <c r="C413" s="28"/>
      <c r="D413" s="23" t="s">
        <v>603</v>
      </c>
      <c r="E413" s="15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5"/>
    </row>
    <row r="414" spans="1:65">
      <c r="A414" s="29"/>
      <c r="B414" s="3" t="s">
        <v>86</v>
      </c>
      <c r="C414" s="28"/>
      <c r="D414" s="13" t="s">
        <v>603</v>
      </c>
      <c r="E414" s="15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5"/>
    </row>
    <row r="415" spans="1:65">
      <c r="A415" s="29"/>
      <c r="B415" s="3" t="s">
        <v>257</v>
      </c>
      <c r="C415" s="28"/>
      <c r="D415" s="13" t="s">
        <v>603</v>
      </c>
      <c r="E415" s="15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5"/>
    </row>
    <row r="416" spans="1:65">
      <c r="A416" s="29"/>
      <c r="B416" s="45" t="s">
        <v>258</v>
      </c>
      <c r="C416" s="46"/>
      <c r="D416" s="44" t="s">
        <v>259</v>
      </c>
      <c r="E416" s="15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5"/>
    </row>
    <row r="417" spans="1:65">
      <c r="B417" s="30"/>
      <c r="C417" s="20"/>
      <c r="D417" s="20"/>
      <c r="BM417" s="55"/>
    </row>
    <row r="418" spans="1:65" ht="15">
      <c r="B418" s="8" t="s">
        <v>437</v>
      </c>
      <c r="BM418" s="27" t="s">
        <v>66</v>
      </c>
    </row>
    <row r="419" spans="1:65" ht="15">
      <c r="A419" s="24" t="s">
        <v>11</v>
      </c>
      <c r="B419" s="18" t="s">
        <v>108</v>
      </c>
      <c r="C419" s="15" t="s">
        <v>109</v>
      </c>
      <c r="D419" s="16" t="s">
        <v>224</v>
      </c>
      <c r="E419" s="17" t="s">
        <v>224</v>
      </c>
      <c r="F419" s="17" t="s">
        <v>224</v>
      </c>
      <c r="G419" s="17" t="s">
        <v>224</v>
      </c>
      <c r="H419" s="17" t="s">
        <v>224</v>
      </c>
      <c r="I419" s="17" t="s">
        <v>224</v>
      </c>
      <c r="J419" s="15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7">
        <v>1</v>
      </c>
    </row>
    <row r="420" spans="1:65">
      <c r="A420" s="29"/>
      <c r="B420" s="19" t="s">
        <v>225</v>
      </c>
      <c r="C420" s="9" t="s">
        <v>225</v>
      </c>
      <c r="D420" s="151" t="s">
        <v>227</v>
      </c>
      <c r="E420" s="152" t="s">
        <v>228</v>
      </c>
      <c r="F420" s="152" t="s">
        <v>236</v>
      </c>
      <c r="G420" s="152" t="s">
        <v>237</v>
      </c>
      <c r="H420" s="152" t="s">
        <v>241</v>
      </c>
      <c r="I420" s="152" t="s">
        <v>247</v>
      </c>
      <c r="J420" s="15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7" t="s">
        <v>3</v>
      </c>
    </row>
    <row r="421" spans="1:65">
      <c r="A421" s="29"/>
      <c r="B421" s="19"/>
      <c r="C421" s="9"/>
      <c r="D421" s="10" t="s">
        <v>264</v>
      </c>
      <c r="E421" s="11" t="s">
        <v>263</v>
      </c>
      <c r="F421" s="11" t="s">
        <v>264</v>
      </c>
      <c r="G421" s="11" t="s">
        <v>264</v>
      </c>
      <c r="H421" s="11" t="s">
        <v>263</v>
      </c>
      <c r="I421" s="11" t="s">
        <v>264</v>
      </c>
      <c r="J421" s="15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7">
        <v>2</v>
      </c>
    </row>
    <row r="422" spans="1:65">
      <c r="A422" s="29"/>
      <c r="B422" s="19"/>
      <c r="C422" s="9"/>
      <c r="D422" s="25"/>
      <c r="E422" s="25"/>
      <c r="F422" s="25"/>
      <c r="G422" s="25"/>
      <c r="H422" s="25"/>
      <c r="I422" s="25"/>
      <c r="J422" s="15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7">
        <v>3</v>
      </c>
    </row>
    <row r="423" spans="1:65">
      <c r="A423" s="29"/>
      <c r="B423" s="18">
        <v>1</v>
      </c>
      <c r="C423" s="14">
        <v>1</v>
      </c>
      <c r="D423" s="21">
        <v>0.49</v>
      </c>
      <c r="E423" s="21">
        <v>0.4</v>
      </c>
      <c r="F423" s="21">
        <v>0.54</v>
      </c>
      <c r="G423" s="21">
        <v>0.51</v>
      </c>
      <c r="H423" s="21">
        <v>0.5</v>
      </c>
      <c r="I423" s="21">
        <v>0.5</v>
      </c>
      <c r="J423" s="15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7">
        <v>1</v>
      </c>
    </row>
    <row r="424" spans="1:65">
      <c r="A424" s="29"/>
      <c r="B424" s="19">
        <v>1</v>
      </c>
      <c r="C424" s="9">
        <v>2</v>
      </c>
      <c r="D424" s="11">
        <v>0.47</v>
      </c>
      <c r="E424" s="11">
        <v>0.4</v>
      </c>
      <c r="F424" s="11">
        <v>0.56000000000000005</v>
      </c>
      <c r="G424" s="11">
        <v>0.61</v>
      </c>
      <c r="H424" s="11">
        <v>0.6</v>
      </c>
      <c r="I424" s="11">
        <v>0.5</v>
      </c>
      <c r="J424" s="15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7">
        <v>3</v>
      </c>
    </row>
    <row r="425" spans="1:65">
      <c r="A425" s="29"/>
      <c r="B425" s="19">
        <v>1</v>
      </c>
      <c r="C425" s="9">
        <v>3</v>
      </c>
      <c r="D425" s="11">
        <v>0.48</v>
      </c>
      <c r="E425" s="11">
        <v>0.5</v>
      </c>
      <c r="F425" s="11">
        <v>0.54</v>
      </c>
      <c r="G425" s="11">
        <v>0.56000000000000005</v>
      </c>
      <c r="H425" s="11">
        <v>0.6</v>
      </c>
      <c r="I425" s="11">
        <v>0.5</v>
      </c>
      <c r="J425" s="15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7">
        <v>16</v>
      </c>
    </row>
    <row r="426" spans="1:65">
      <c r="A426" s="29"/>
      <c r="B426" s="19">
        <v>1</v>
      </c>
      <c r="C426" s="9">
        <v>4</v>
      </c>
      <c r="D426" s="11">
        <v>0.48</v>
      </c>
      <c r="E426" s="11">
        <v>0.5</v>
      </c>
      <c r="F426" s="11">
        <v>0.55000000000000004</v>
      </c>
      <c r="G426" s="11">
        <v>0.53</v>
      </c>
      <c r="H426" s="11">
        <v>0.5</v>
      </c>
      <c r="I426" s="11">
        <v>0.5</v>
      </c>
      <c r="J426" s="15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7">
        <v>0.5180555555555556</v>
      </c>
    </row>
    <row r="427" spans="1:65">
      <c r="A427" s="29"/>
      <c r="B427" s="19">
        <v>1</v>
      </c>
      <c r="C427" s="9">
        <v>5</v>
      </c>
      <c r="D427" s="11">
        <v>0.49</v>
      </c>
      <c r="E427" s="11">
        <v>0.5</v>
      </c>
      <c r="F427" s="11">
        <v>0.56000000000000005</v>
      </c>
      <c r="G427" s="11">
        <v>0.56000000000000005</v>
      </c>
      <c r="H427" s="11">
        <v>0.6</v>
      </c>
      <c r="I427" s="11">
        <v>0.5</v>
      </c>
      <c r="J427" s="15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7">
        <v>31</v>
      </c>
    </row>
    <row r="428" spans="1:65">
      <c r="A428" s="29"/>
      <c r="B428" s="19">
        <v>1</v>
      </c>
      <c r="C428" s="9">
        <v>6</v>
      </c>
      <c r="D428" s="11">
        <v>0.49</v>
      </c>
      <c r="E428" s="11">
        <v>0.5</v>
      </c>
      <c r="F428" s="11">
        <v>0.56000000000000005</v>
      </c>
      <c r="G428" s="11">
        <v>0.56999999999999995</v>
      </c>
      <c r="H428" s="11">
        <v>0.5</v>
      </c>
      <c r="I428" s="11">
        <v>0.5</v>
      </c>
      <c r="J428" s="15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55"/>
    </row>
    <row r="429" spans="1:65">
      <c r="A429" s="29"/>
      <c r="B429" s="20" t="s">
        <v>254</v>
      </c>
      <c r="C429" s="12"/>
      <c r="D429" s="22">
        <v>0.48333333333333339</v>
      </c>
      <c r="E429" s="22">
        <v>0.46666666666666662</v>
      </c>
      <c r="F429" s="22">
        <v>0.55166666666666675</v>
      </c>
      <c r="G429" s="22">
        <v>0.55666666666666664</v>
      </c>
      <c r="H429" s="22">
        <v>0.55000000000000004</v>
      </c>
      <c r="I429" s="22">
        <v>0.5</v>
      </c>
      <c r="J429" s="15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5"/>
    </row>
    <row r="430" spans="1:65">
      <c r="A430" s="29"/>
      <c r="B430" s="3" t="s">
        <v>255</v>
      </c>
      <c r="C430" s="28"/>
      <c r="D430" s="11">
        <v>0.48499999999999999</v>
      </c>
      <c r="E430" s="11">
        <v>0.5</v>
      </c>
      <c r="F430" s="11">
        <v>0.55500000000000005</v>
      </c>
      <c r="G430" s="11">
        <v>0.56000000000000005</v>
      </c>
      <c r="H430" s="11">
        <v>0.55000000000000004</v>
      </c>
      <c r="I430" s="11">
        <v>0.5</v>
      </c>
      <c r="J430" s="15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5"/>
    </row>
    <row r="431" spans="1:65">
      <c r="A431" s="29"/>
      <c r="B431" s="3" t="s">
        <v>256</v>
      </c>
      <c r="C431" s="28"/>
      <c r="D431" s="23">
        <v>8.1649658092772665E-3</v>
      </c>
      <c r="E431" s="23">
        <v>5.1639777949432822E-2</v>
      </c>
      <c r="F431" s="23">
        <v>9.8319208025017604E-3</v>
      </c>
      <c r="G431" s="23">
        <v>3.4448028487370157E-2</v>
      </c>
      <c r="H431" s="23">
        <v>5.4772255750516599E-2</v>
      </c>
      <c r="I431" s="23">
        <v>0</v>
      </c>
      <c r="J431" s="205"/>
      <c r="K431" s="206"/>
      <c r="L431" s="206"/>
      <c r="M431" s="206"/>
      <c r="N431" s="206"/>
      <c r="O431" s="206"/>
      <c r="P431" s="206"/>
      <c r="Q431" s="206"/>
      <c r="R431" s="206"/>
      <c r="S431" s="206"/>
      <c r="T431" s="206"/>
      <c r="U431" s="206"/>
      <c r="V431" s="206"/>
      <c r="W431" s="206"/>
      <c r="X431" s="206"/>
      <c r="Y431" s="206"/>
      <c r="Z431" s="206"/>
      <c r="AA431" s="206"/>
      <c r="AB431" s="206"/>
      <c r="AC431" s="206"/>
      <c r="AD431" s="206"/>
      <c r="AE431" s="206"/>
      <c r="AF431" s="206"/>
      <c r="AG431" s="206"/>
      <c r="AH431" s="206"/>
      <c r="AI431" s="206"/>
      <c r="AJ431" s="206"/>
      <c r="AK431" s="206"/>
      <c r="AL431" s="206"/>
      <c r="AM431" s="206"/>
      <c r="AN431" s="206"/>
      <c r="AO431" s="206"/>
      <c r="AP431" s="206"/>
      <c r="AQ431" s="206"/>
      <c r="AR431" s="206"/>
      <c r="AS431" s="206"/>
      <c r="AT431" s="206"/>
      <c r="AU431" s="206"/>
      <c r="AV431" s="206"/>
      <c r="AW431" s="206"/>
      <c r="AX431" s="206"/>
      <c r="AY431" s="206"/>
      <c r="AZ431" s="206"/>
      <c r="BA431" s="206"/>
      <c r="BB431" s="206"/>
      <c r="BC431" s="206"/>
      <c r="BD431" s="206"/>
      <c r="BE431" s="206"/>
      <c r="BF431" s="206"/>
      <c r="BG431" s="206"/>
      <c r="BH431" s="206"/>
      <c r="BI431" s="206"/>
      <c r="BJ431" s="206"/>
      <c r="BK431" s="206"/>
      <c r="BL431" s="206"/>
      <c r="BM431" s="56"/>
    </row>
    <row r="432" spans="1:65">
      <c r="A432" s="29"/>
      <c r="B432" s="3" t="s">
        <v>86</v>
      </c>
      <c r="C432" s="28"/>
      <c r="D432" s="13">
        <v>1.6893032708849516E-2</v>
      </c>
      <c r="E432" s="13">
        <v>0.11065666703449892</v>
      </c>
      <c r="F432" s="13">
        <v>1.7822212935048504E-2</v>
      </c>
      <c r="G432" s="13">
        <v>6.1882685905455377E-2</v>
      </c>
      <c r="H432" s="13">
        <v>9.9585919546393814E-2</v>
      </c>
      <c r="I432" s="13">
        <v>0</v>
      </c>
      <c r="J432" s="15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29"/>
      <c r="B433" s="3" t="s">
        <v>257</v>
      </c>
      <c r="C433" s="28"/>
      <c r="D433" s="13">
        <v>-6.7024128686327011E-2</v>
      </c>
      <c r="E433" s="13">
        <v>-9.9195710455764252E-2</v>
      </c>
      <c r="F433" s="13">
        <v>6.4879356568364743E-2</v>
      </c>
      <c r="G433" s="13">
        <v>7.4530831099195671E-2</v>
      </c>
      <c r="H433" s="13">
        <v>6.1662198391420953E-2</v>
      </c>
      <c r="I433" s="13">
        <v>-3.4852546916890215E-2</v>
      </c>
      <c r="J433" s="15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A434" s="29"/>
      <c r="B434" s="45" t="s">
        <v>258</v>
      </c>
      <c r="C434" s="46"/>
      <c r="D434" s="44">
        <v>0.96</v>
      </c>
      <c r="E434" s="44">
        <v>1.35</v>
      </c>
      <c r="F434" s="44">
        <v>0.62</v>
      </c>
      <c r="G434" s="44">
        <v>0.73</v>
      </c>
      <c r="H434" s="44">
        <v>0.57999999999999996</v>
      </c>
      <c r="I434" s="44">
        <v>0.57999999999999996</v>
      </c>
      <c r="J434" s="15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B435" s="30"/>
      <c r="C435" s="20"/>
      <c r="D435" s="20"/>
      <c r="E435" s="20"/>
      <c r="F435" s="20"/>
      <c r="G435" s="20"/>
      <c r="H435" s="20"/>
      <c r="I435" s="20"/>
      <c r="BM435" s="55"/>
    </row>
    <row r="436" spans="1:65" ht="15">
      <c r="B436" s="8" t="s">
        <v>438</v>
      </c>
      <c r="BM436" s="27" t="s">
        <v>66</v>
      </c>
    </row>
    <row r="437" spans="1:65" ht="15">
      <c r="A437" s="24" t="s">
        <v>14</v>
      </c>
      <c r="B437" s="18" t="s">
        <v>108</v>
      </c>
      <c r="C437" s="15" t="s">
        <v>109</v>
      </c>
      <c r="D437" s="16" t="s">
        <v>224</v>
      </c>
      <c r="E437" s="17" t="s">
        <v>224</v>
      </c>
      <c r="F437" s="17" t="s">
        <v>224</v>
      </c>
      <c r="G437" s="17" t="s">
        <v>224</v>
      </c>
      <c r="H437" s="17" t="s">
        <v>224</v>
      </c>
      <c r="I437" s="17" t="s">
        <v>224</v>
      </c>
      <c r="J437" s="17" t="s">
        <v>224</v>
      </c>
      <c r="K437" s="17" t="s">
        <v>224</v>
      </c>
      <c r="L437" s="17" t="s">
        <v>224</v>
      </c>
      <c r="M437" s="17" t="s">
        <v>224</v>
      </c>
      <c r="N437" s="17" t="s">
        <v>224</v>
      </c>
      <c r="O437" s="17" t="s">
        <v>224</v>
      </c>
      <c r="P437" s="17" t="s">
        <v>224</v>
      </c>
      <c r="Q437" s="17" t="s">
        <v>224</v>
      </c>
      <c r="R437" s="17" t="s">
        <v>224</v>
      </c>
      <c r="S437" s="17" t="s">
        <v>224</v>
      </c>
      <c r="T437" s="17" t="s">
        <v>224</v>
      </c>
      <c r="U437" s="17" t="s">
        <v>224</v>
      </c>
      <c r="V437" s="15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7">
        <v>1</v>
      </c>
    </row>
    <row r="438" spans="1:65">
      <c r="A438" s="29"/>
      <c r="B438" s="19" t="s">
        <v>225</v>
      </c>
      <c r="C438" s="9" t="s">
        <v>225</v>
      </c>
      <c r="D438" s="151" t="s">
        <v>227</v>
      </c>
      <c r="E438" s="152" t="s">
        <v>228</v>
      </c>
      <c r="F438" s="152" t="s">
        <v>229</v>
      </c>
      <c r="G438" s="152" t="s">
        <v>230</v>
      </c>
      <c r="H438" s="152" t="s">
        <v>231</v>
      </c>
      <c r="I438" s="152" t="s">
        <v>234</v>
      </c>
      <c r="J438" s="152" t="s">
        <v>235</v>
      </c>
      <c r="K438" s="152" t="s">
        <v>236</v>
      </c>
      <c r="L438" s="152" t="s">
        <v>237</v>
      </c>
      <c r="M438" s="152" t="s">
        <v>238</v>
      </c>
      <c r="N438" s="152" t="s">
        <v>239</v>
      </c>
      <c r="O438" s="152" t="s">
        <v>240</v>
      </c>
      <c r="P438" s="152" t="s">
        <v>241</v>
      </c>
      <c r="Q438" s="152" t="s">
        <v>242</v>
      </c>
      <c r="R438" s="152" t="s">
        <v>243</v>
      </c>
      <c r="S438" s="152" t="s">
        <v>245</v>
      </c>
      <c r="T438" s="152" t="s">
        <v>246</v>
      </c>
      <c r="U438" s="152" t="s">
        <v>247</v>
      </c>
      <c r="V438" s="15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7" t="s">
        <v>3</v>
      </c>
    </row>
    <row r="439" spans="1:65">
      <c r="A439" s="29"/>
      <c r="B439" s="19"/>
      <c r="C439" s="9"/>
      <c r="D439" s="10" t="s">
        <v>264</v>
      </c>
      <c r="E439" s="11" t="s">
        <v>263</v>
      </c>
      <c r="F439" s="11" t="s">
        <v>263</v>
      </c>
      <c r="G439" s="11" t="s">
        <v>263</v>
      </c>
      <c r="H439" s="11" t="s">
        <v>112</v>
      </c>
      <c r="I439" s="11" t="s">
        <v>263</v>
      </c>
      <c r="J439" s="11" t="s">
        <v>263</v>
      </c>
      <c r="K439" s="11" t="s">
        <v>264</v>
      </c>
      <c r="L439" s="11" t="s">
        <v>264</v>
      </c>
      <c r="M439" s="11" t="s">
        <v>264</v>
      </c>
      <c r="N439" s="11" t="s">
        <v>264</v>
      </c>
      <c r="O439" s="11" t="s">
        <v>264</v>
      </c>
      <c r="P439" s="11" t="s">
        <v>263</v>
      </c>
      <c r="Q439" s="11" t="s">
        <v>263</v>
      </c>
      <c r="R439" s="11" t="s">
        <v>112</v>
      </c>
      <c r="S439" s="11" t="s">
        <v>263</v>
      </c>
      <c r="T439" s="11" t="s">
        <v>263</v>
      </c>
      <c r="U439" s="11" t="s">
        <v>264</v>
      </c>
      <c r="V439" s="15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7">
        <v>2</v>
      </c>
    </row>
    <row r="440" spans="1:65">
      <c r="A440" s="29"/>
      <c r="B440" s="19"/>
      <c r="C440" s="9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15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7">
        <v>3</v>
      </c>
    </row>
    <row r="441" spans="1:65">
      <c r="A441" s="29"/>
      <c r="B441" s="18">
        <v>1</v>
      </c>
      <c r="C441" s="14">
        <v>1</v>
      </c>
      <c r="D441" s="21">
        <v>0.48</v>
      </c>
      <c r="E441" s="21">
        <v>0.41</v>
      </c>
      <c r="F441" s="21">
        <v>0.45300000000000001</v>
      </c>
      <c r="G441" s="21">
        <v>0.45400000000000001</v>
      </c>
      <c r="H441" s="21">
        <v>0.45</v>
      </c>
      <c r="I441" s="147">
        <v>0.5</v>
      </c>
      <c r="J441" s="21">
        <v>0.46300000000000002</v>
      </c>
      <c r="K441" s="21">
        <v>0.44</v>
      </c>
      <c r="L441" s="21">
        <v>0.46</v>
      </c>
      <c r="M441" s="21">
        <v>0.435</v>
      </c>
      <c r="N441" s="147">
        <v>2.4E-2</v>
      </c>
      <c r="O441" s="21">
        <v>0.48</v>
      </c>
      <c r="P441" s="147">
        <v>0.5</v>
      </c>
      <c r="Q441" s="21">
        <v>0.48599999999999999</v>
      </c>
      <c r="R441" s="147" t="s">
        <v>101</v>
      </c>
      <c r="S441" s="21">
        <v>0.47</v>
      </c>
      <c r="T441" s="21">
        <v>0.434</v>
      </c>
      <c r="U441" s="21">
        <v>0.42</v>
      </c>
      <c r="V441" s="15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7">
        <v>1</v>
      </c>
    </row>
    <row r="442" spans="1:65">
      <c r="A442" s="29"/>
      <c r="B442" s="19">
        <v>1</v>
      </c>
      <c r="C442" s="9">
        <v>2</v>
      </c>
      <c r="D442" s="11">
        <v>0.46</v>
      </c>
      <c r="E442" s="11">
        <v>0.42</v>
      </c>
      <c r="F442" s="11">
        <v>0.46200000000000002</v>
      </c>
      <c r="G442" s="11">
        <v>0.43</v>
      </c>
      <c r="H442" s="11">
        <v>0.45</v>
      </c>
      <c r="I442" s="148">
        <v>0.4</v>
      </c>
      <c r="J442" s="11">
        <v>0.45200000000000001</v>
      </c>
      <c r="K442" s="11">
        <v>0.45</v>
      </c>
      <c r="L442" s="11">
        <v>0.48</v>
      </c>
      <c r="M442" s="11">
        <v>0.44700000000000001</v>
      </c>
      <c r="N442" s="148">
        <v>2.3E-2</v>
      </c>
      <c r="O442" s="11">
        <v>0.49</v>
      </c>
      <c r="P442" s="148">
        <v>0.5</v>
      </c>
      <c r="Q442" s="11">
        <v>0.47599999999999998</v>
      </c>
      <c r="R442" s="148" t="s">
        <v>101</v>
      </c>
      <c r="S442" s="11">
        <v>0.46</v>
      </c>
      <c r="T442" s="11">
        <v>0.434</v>
      </c>
      <c r="U442" s="11">
        <v>0.44</v>
      </c>
      <c r="V442" s="15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7">
        <v>20</v>
      </c>
    </row>
    <row r="443" spans="1:65">
      <c r="A443" s="29"/>
      <c r="B443" s="19">
        <v>1</v>
      </c>
      <c r="C443" s="9">
        <v>3</v>
      </c>
      <c r="D443" s="11">
        <v>0.47</v>
      </c>
      <c r="E443" s="11">
        <v>0.45</v>
      </c>
      <c r="F443" s="11">
        <v>0.45400000000000001</v>
      </c>
      <c r="G443" s="11">
        <v>0.49199999999999999</v>
      </c>
      <c r="H443" s="11">
        <v>0.44</v>
      </c>
      <c r="I443" s="148">
        <v>0.4</v>
      </c>
      <c r="J443" s="11">
        <v>0.46300000000000002</v>
      </c>
      <c r="K443" s="11">
        <v>0.43</v>
      </c>
      <c r="L443" s="11">
        <v>0.48</v>
      </c>
      <c r="M443" s="11">
        <v>0.441</v>
      </c>
      <c r="N443" s="148">
        <v>2.8000000000000001E-2</v>
      </c>
      <c r="O443" s="11">
        <v>0.48</v>
      </c>
      <c r="P443" s="148">
        <v>0.5</v>
      </c>
      <c r="Q443" s="11">
        <v>0.48899999999999999</v>
      </c>
      <c r="R443" s="148" t="s">
        <v>101</v>
      </c>
      <c r="S443" s="11">
        <v>0.44</v>
      </c>
      <c r="T443" s="11">
        <v>0.432</v>
      </c>
      <c r="U443" s="11">
        <v>0.49</v>
      </c>
      <c r="V443" s="15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7">
        <v>16</v>
      </c>
    </row>
    <row r="444" spans="1:65">
      <c r="A444" s="29"/>
      <c r="B444" s="19">
        <v>1</v>
      </c>
      <c r="C444" s="9">
        <v>4</v>
      </c>
      <c r="D444" s="11">
        <v>0.47</v>
      </c>
      <c r="E444" s="11">
        <v>0.45</v>
      </c>
      <c r="F444" s="11">
        <v>0.434</v>
      </c>
      <c r="G444" s="11">
        <v>0.42399999999999999</v>
      </c>
      <c r="H444" s="11">
        <v>0.45</v>
      </c>
      <c r="I444" s="148">
        <v>0.4</v>
      </c>
      <c r="J444" s="11">
        <v>0.439</v>
      </c>
      <c r="K444" s="11">
        <v>0.44</v>
      </c>
      <c r="L444" s="11">
        <v>0.49</v>
      </c>
      <c r="M444" s="11">
        <v>0.45200000000000001</v>
      </c>
      <c r="N444" s="148">
        <v>2.4E-2</v>
      </c>
      <c r="O444" s="11">
        <v>0.48</v>
      </c>
      <c r="P444" s="148">
        <v>0.4</v>
      </c>
      <c r="Q444" s="11">
        <v>0.44600000000000001</v>
      </c>
      <c r="R444" s="148" t="s">
        <v>101</v>
      </c>
      <c r="S444" s="11">
        <v>0.44</v>
      </c>
      <c r="T444" s="149">
        <v>0.39800000000000002</v>
      </c>
      <c r="U444" s="11">
        <v>0.39</v>
      </c>
      <c r="V444" s="15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7">
        <v>0.45438095238095233</v>
      </c>
    </row>
    <row r="445" spans="1:65">
      <c r="A445" s="29"/>
      <c r="B445" s="19">
        <v>1</v>
      </c>
      <c r="C445" s="9">
        <v>5</v>
      </c>
      <c r="D445" s="11">
        <v>0.47</v>
      </c>
      <c r="E445" s="11">
        <v>0.43</v>
      </c>
      <c r="F445" s="11">
        <v>0.45100000000000001</v>
      </c>
      <c r="G445" s="11">
        <v>0.46400000000000002</v>
      </c>
      <c r="H445" s="11">
        <v>0.45</v>
      </c>
      <c r="I445" s="148">
        <v>0.4</v>
      </c>
      <c r="J445" s="11">
        <v>0.46800000000000003</v>
      </c>
      <c r="K445" s="11">
        <v>0.45</v>
      </c>
      <c r="L445" s="11">
        <v>0.48</v>
      </c>
      <c r="M445" s="11">
        <v>0.45400000000000001</v>
      </c>
      <c r="N445" s="148">
        <v>0.03</v>
      </c>
      <c r="O445" s="11">
        <v>0.46</v>
      </c>
      <c r="P445" s="148">
        <v>0.5</v>
      </c>
      <c r="Q445" s="11">
        <v>0.503</v>
      </c>
      <c r="R445" s="148" t="s">
        <v>101</v>
      </c>
      <c r="S445" s="11">
        <v>0.49</v>
      </c>
      <c r="T445" s="11">
        <v>0.42599999999999999</v>
      </c>
      <c r="U445" s="149">
        <v>0.38</v>
      </c>
      <c r="V445" s="15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7">
        <v>32</v>
      </c>
    </row>
    <row r="446" spans="1:65">
      <c r="A446" s="29"/>
      <c r="B446" s="19">
        <v>1</v>
      </c>
      <c r="C446" s="9">
        <v>6</v>
      </c>
      <c r="D446" s="11">
        <v>0.46</v>
      </c>
      <c r="E446" s="11">
        <v>0.43</v>
      </c>
      <c r="F446" s="11">
        <v>0.43099999999999999</v>
      </c>
      <c r="G446" s="11">
        <v>0.45400000000000001</v>
      </c>
      <c r="H446" s="11">
        <v>0.44</v>
      </c>
      <c r="I446" s="148">
        <v>0.4</v>
      </c>
      <c r="J446" s="11">
        <v>0.45600000000000002</v>
      </c>
      <c r="K446" s="11">
        <v>0.43</v>
      </c>
      <c r="L446" s="11">
        <v>0.49</v>
      </c>
      <c r="M446" s="11">
        <v>0.443</v>
      </c>
      <c r="N446" s="148">
        <v>2.1999999999999999E-2</v>
      </c>
      <c r="O446" s="11">
        <v>0.47</v>
      </c>
      <c r="P446" s="148">
        <v>0.4</v>
      </c>
      <c r="Q446" s="11">
        <v>0.48</v>
      </c>
      <c r="R446" s="148" t="s">
        <v>101</v>
      </c>
      <c r="S446" s="11">
        <v>0.48</v>
      </c>
      <c r="T446" s="11">
        <v>0.42399999999999999</v>
      </c>
      <c r="U446" s="11">
        <v>0.47</v>
      </c>
      <c r="V446" s="15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5"/>
    </row>
    <row r="447" spans="1:65">
      <c r="A447" s="29"/>
      <c r="B447" s="20" t="s">
        <v>254</v>
      </c>
      <c r="C447" s="12"/>
      <c r="D447" s="22">
        <v>0.46833333333333327</v>
      </c>
      <c r="E447" s="22">
        <v>0.4316666666666667</v>
      </c>
      <c r="F447" s="22">
        <v>0.44750000000000001</v>
      </c>
      <c r="G447" s="22">
        <v>0.45300000000000001</v>
      </c>
      <c r="H447" s="22">
        <v>0.44666666666666671</v>
      </c>
      <c r="I447" s="22">
        <v>0.41666666666666669</v>
      </c>
      <c r="J447" s="22">
        <v>0.45683333333333337</v>
      </c>
      <c r="K447" s="22">
        <v>0.44</v>
      </c>
      <c r="L447" s="22">
        <v>0.48</v>
      </c>
      <c r="M447" s="22">
        <v>0.44533333333333336</v>
      </c>
      <c r="N447" s="22">
        <v>2.5166666666666667E-2</v>
      </c>
      <c r="O447" s="22">
        <v>0.47666666666666674</v>
      </c>
      <c r="P447" s="22">
        <v>0.46666666666666662</v>
      </c>
      <c r="Q447" s="22">
        <v>0.48</v>
      </c>
      <c r="R447" s="22" t="s">
        <v>603</v>
      </c>
      <c r="S447" s="22">
        <v>0.46333333333333332</v>
      </c>
      <c r="T447" s="22">
        <v>0.42466666666666669</v>
      </c>
      <c r="U447" s="22">
        <v>0.43166666666666664</v>
      </c>
      <c r="V447" s="15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5"/>
    </row>
    <row r="448" spans="1:65">
      <c r="A448" s="29"/>
      <c r="B448" s="3" t="s">
        <v>255</v>
      </c>
      <c r="C448" s="28"/>
      <c r="D448" s="11">
        <v>0.47</v>
      </c>
      <c r="E448" s="11">
        <v>0.43</v>
      </c>
      <c r="F448" s="11">
        <v>0.45200000000000001</v>
      </c>
      <c r="G448" s="11">
        <v>0.45400000000000001</v>
      </c>
      <c r="H448" s="11">
        <v>0.45</v>
      </c>
      <c r="I448" s="11">
        <v>0.4</v>
      </c>
      <c r="J448" s="11">
        <v>0.45950000000000002</v>
      </c>
      <c r="K448" s="11">
        <v>0.44</v>
      </c>
      <c r="L448" s="11">
        <v>0.48</v>
      </c>
      <c r="M448" s="11">
        <v>0.44500000000000001</v>
      </c>
      <c r="N448" s="11">
        <v>2.4E-2</v>
      </c>
      <c r="O448" s="11">
        <v>0.48</v>
      </c>
      <c r="P448" s="11">
        <v>0.5</v>
      </c>
      <c r="Q448" s="11">
        <v>0.48299999999999998</v>
      </c>
      <c r="R448" s="11" t="s">
        <v>603</v>
      </c>
      <c r="S448" s="11">
        <v>0.46499999999999997</v>
      </c>
      <c r="T448" s="11">
        <v>0.42899999999999999</v>
      </c>
      <c r="U448" s="11">
        <v>0.43</v>
      </c>
      <c r="V448" s="15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5"/>
    </row>
    <row r="449" spans="1:65">
      <c r="A449" s="29"/>
      <c r="B449" s="3" t="s">
        <v>256</v>
      </c>
      <c r="C449" s="28"/>
      <c r="D449" s="23">
        <v>7.5277265270907914E-3</v>
      </c>
      <c r="E449" s="23">
        <v>1.6020819787597236E-2</v>
      </c>
      <c r="F449" s="23">
        <v>1.2243365550370545E-2</v>
      </c>
      <c r="G449" s="23">
        <v>2.4551985663078254E-2</v>
      </c>
      <c r="H449" s="23">
        <v>5.1639777949432268E-3</v>
      </c>
      <c r="I449" s="23">
        <v>4.0824829046386291E-2</v>
      </c>
      <c r="J449" s="23">
        <v>1.0419532938988525E-2</v>
      </c>
      <c r="K449" s="23">
        <v>8.9442719099991665E-3</v>
      </c>
      <c r="L449" s="23">
        <v>1.0954451150103312E-2</v>
      </c>
      <c r="M449" s="23">
        <v>7.1180521680208808E-3</v>
      </c>
      <c r="N449" s="23">
        <v>3.1251666622224591E-3</v>
      </c>
      <c r="O449" s="23">
        <v>1.0327955589886436E-2</v>
      </c>
      <c r="P449" s="23">
        <v>5.1639777949433252E-2</v>
      </c>
      <c r="Q449" s="23">
        <v>1.9068298298484838E-2</v>
      </c>
      <c r="R449" s="23" t="s">
        <v>603</v>
      </c>
      <c r="S449" s="23">
        <v>2.065591117977288E-2</v>
      </c>
      <c r="T449" s="23">
        <v>1.372103008766712E-2</v>
      </c>
      <c r="U449" s="23">
        <v>4.3550736694878835E-2</v>
      </c>
      <c r="V449" s="205"/>
      <c r="W449" s="206"/>
      <c r="X449" s="206"/>
      <c r="Y449" s="206"/>
      <c r="Z449" s="206"/>
      <c r="AA449" s="206"/>
      <c r="AB449" s="206"/>
      <c r="AC449" s="206"/>
      <c r="AD449" s="206"/>
      <c r="AE449" s="206"/>
      <c r="AF449" s="206"/>
      <c r="AG449" s="206"/>
      <c r="AH449" s="206"/>
      <c r="AI449" s="206"/>
      <c r="AJ449" s="206"/>
      <c r="AK449" s="206"/>
      <c r="AL449" s="206"/>
      <c r="AM449" s="206"/>
      <c r="AN449" s="206"/>
      <c r="AO449" s="206"/>
      <c r="AP449" s="206"/>
      <c r="AQ449" s="206"/>
      <c r="AR449" s="206"/>
      <c r="AS449" s="206"/>
      <c r="AT449" s="206"/>
      <c r="AU449" s="206"/>
      <c r="AV449" s="206"/>
      <c r="AW449" s="206"/>
      <c r="AX449" s="206"/>
      <c r="AY449" s="206"/>
      <c r="AZ449" s="206"/>
      <c r="BA449" s="206"/>
      <c r="BB449" s="206"/>
      <c r="BC449" s="206"/>
      <c r="BD449" s="206"/>
      <c r="BE449" s="206"/>
      <c r="BF449" s="206"/>
      <c r="BG449" s="206"/>
      <c r="BH449" s="206"/>
      <c r="BI449" s="206"/>
      <c r="BJ449" s="206"/>
      <c r="BK449" s="206"/>
      <c r="BL449" s="206"/>
      <c r="BM449" s="56"/>
    </row>
    <row r="450" spans="1:65">
      <c r="A450" s="29"/>
      <c r="B450" s="3" t="s">
        <v>86</v>
      </c>
      <c r="C450" s="28"/>
      <c r="D450" s="13">
        <v>1.6073437424393152E-2</v>
      </c>
      <c r="E450" s="13">
        <v>3.7113868233815989E-2</v>
      </c>
      <c r="F450" s="13">
        <v>2.7359476090213507E-2</v>
      </c>
      <c r="G450" s="13">
        <v>5.419864384785486E-2</v>
      </c>
      <c r="H450" s="13">
        <v>1.1561144317037074E-2</v>
      </c>
      <c r="I450" s="13">
        <v>9.7979589711327086E-2</v>
      </c>
      <c r="J450" s="13">
        <v>2.2808171336713295E-2</v>
      </c>
      <c r="K450" s="13">
        <v>2.032789070454356E-2</v>
      </c>
      <c r="L450" s="13">
        <v>2.2821773229381902E-2</v>
      </c>
      <c r="M450" s="13">
        <v>1.5983650077891199E-2</v>
      </c>
      <c r="N450" s="13">
        <v>0.12417880777042883</v>
      </c>
      <c r="O450" s="13">
        <v>2.1667039699062449E-2</v>
      </c>
      <c r="P450" s="13">
        <v>0.11065666703449983</v>
      </c>
      <c r="Q450" s="13">
        <v>3.9725621455176746E-2</v>
      </c>
      <c r="R450" s="13" t="s">
        <v>603</v>
      </c>
      <c r="S450" s="13">
        <v>4.4581103265696864E-2</v>
      </c>
      <c r="T450" s="13">
        <v>3.231011794584094E-2</v>
      </c>
      <c r="U450" s="13">
        <v>0.10088973751709383</v>
      </c>
      <c r="V450" s="15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5"/>
    </row>
    <row r="451" spans="1:65">
      <c r="A451" s="29"/>
      <c r="B451" s="3" t="s">
        <v>257</v>
      </c>
      <c r="C451" s="28"/>
      <c r="D451" s="13">
        <v>3.0706350869838639E-2</v>
      </c>
      <c r="E451" s="13">
        <v>-4.9989520016767819E-2</v>
      </c>
      <c r="F451" s="13">
        <v>-1.5143575770278583E-2</v>
      </c>
      <c r="G451" s="13">
        <v>-3.0391951372876758E-3</v>
      </c>
      <c r="H451" s="13">
        <v>-1.6977572835883303E-2</v>
      </c>
      <c r="I451" s="13">
        <v>-8.3001467197652334E-2</v>
      </c>
      <c r="J451" s="13">
        <v>5.3971913644939029E-3</v>
      </c>
      <c r="K451" s="13">
        <v>-3.1649549360720952E-2</v>
      </c>
      <c r="L451" s="13">
        <v>5.6382309788304497E-2</v>
      </c>
      <c r="M451" s="13">
        <v>-1.9911968140850833E-2</v>
      </c>
      <c r="N451" s="13">
        <v>-0.94461328861873817</v>
      </c>
      <c r="O451" s="13">
        <v>4.9046321525885839E-2</v>
      </c>
      <c r="P451" s="13">
        <v>2.7038356738629199E-2</v>
      </c>
      <c r="Q451" s="13">
        <v>5.6382309788304497E-2</v>
      </c>
      <c r="R451" s="13" t="s">
        <v>603</v>
      </c>
      <c r="S451" s="13">
        <v>1.9702368476210541E-2</v>
      </c>
      <c r="T451" s="13">
        <v>-6.5395095367847267E-2</v>
      </c>
      <c r="U451" s="13">
        <v>-4.998952001676793E-2</v>
      </c>
      <c r="V451" s="15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55"/>
    </row>
    <row r="452" spans="1:65">
      <c r="A452" s="29"/>
      <c r="B452" s="45" t="s">
        <v>258</v>
      </c>
      <c r="C452" s="46"/>
      <c r="D452" s="44">
        <v>0.67</v>
      </c>
      <c r="E452" s="44">
        <v>0.68</v>
      </c>
      <c r="F452" s="44">
        <v>0.1</v>
      </c>
      <c r="G452" s="44">
        <v>0.1</v>
      </c>
      <c r="H452" s="44">
        <v>0.13</v>
      </c>
      <c r="I452" s="44" t="s">
        <v>259</v>
      </c>
      <c r="J452" s="44">
        <v>0.24</v>
      </c>
      <c r="K452" s="44">
        <v>0.38</v>
      </c>
      <c r="L452" s="44">
        <v>1.0900000000000001</v>
      </c>
      <c r="M452" s="44">
        <v>0.18</v>
      </c>
      <c r="N452" s="44">
        <v>15.63</v>
      </c>
      <c r="O452" s="44">
        <v>0.97</v>
      </c>
      <c r="P452" s="44" t="s">
        <v>259</v>
      </c>
      <c r="Q452" s="44">
        <v>1.0900000000000001</v>
      </c>
      <c r="R452" s="44">
        <v>20.22</v>
      </c>
      <c r="S452" s="44">
        <v>0.48</v>
      </c>
      <c r="T452" s="44">
        <v>0.94</v>
      </c>
      <c r="U452" s="44">
        <v>0.68</v>
      </c>
      <c r="V452" s="15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5"/>
    </row>
    <row r="453" spans="1:65">
      <c r="B453" s="30" t="s">
        <v>269</v>
      </c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BM453" s="55"/>
    </row>
    <row r="454" spans="1:65">
      <c r="BM454" s="55"/>
    </row>
    <row r="455" spans="1:65" ht="15">
      <c r="B455" s="8" t="s">
        <v>439</v>
      </c>
      <c r="BM455" s="27" t="s">
        <v>66</v>
      </c>
    </row>
    <row r="456" spans="1:65" ht="15">
      <c r="A456" s="24" t="s">
        <v>54</v>
      </c>
      <c r="B456" s="18" t="s">
        <v>108</v>
      </c>
      <c r="C456" s="15" t="s">
        <v>109</v>
      </c>
      <c r="D456" s="16" t="s">
        <v>224</v>
      </c>
      <c r="E456" s="17" t="s">
        <v>224</v>
      </c>
      <c r="F456" s="17" t="s">
        <v>224</v>
      </c>
      <c r="G456" s="17" t="s">
        <v>224</v>
      </c>
      <c r="H456" s="17" t="s">
        <v>224</v>
      </c>
      <c r="I456" s="17" t="s">
        <v>224</v>
      </c>
      <c r="J456" s="17" t="s">
        <v>224</v>
      </c>
      <c r="K456" s="17" t="s">
        <v>224</v>
      </c>
      <c r="L456" s="17" t="s">
        <v>224</v>
      </c>
      <c r="M456" s="17" t="s">
        <v>224</v>
      </c>
      <c r="N456" s="17" t="s">
        <v>224</v>
      </c>
      <c r="O456" s="17" t="s">
        <v>224</v>
      </c>
      <c r="P456" s="17" t="s">
        <v>224</v>
      </c>
      <c r="Q456" s="17" t="s">
        <v>224</v>
      </c>
      <c r="R456" s="17" t="s">
        <v>224</v>
      </c>
      <c r="S456" s="17" t="s">
        <v>224</v>
      </c>
      <c r="T456" s="17" t="s">
        <v>224</v>
      </c>
      <c r="U456" s="17" t="s">
        <v>224</v>
      </c>
      <c r="V456" s="17" t="s">
        <v>224</v>
      </c>
      <c r="W456" s="15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7">
        <v>1</v>
      </c>
    </row>
    <row r="457" spans="1:65">
      <c r="A457" s="29"/>
      <c r="B457" s="19" t="s">
        <v>225</v>
      </c>
      <c r="C457" s="9" t="s">
        <v>225</v>
      </c>
      <c r="D457" s="151" t="s">
        <v>227</v>
      </c>
      <c r="E457" s="152" t="s">
        <v>228</v>
      </c>
      <c r="F457" s="152" t="s">
        <v>229</v>
      </c>
      <c r="G457" s="152" t="s">
        <v>230</v>
      </c>
      <c r="H457" s="152" t="s">
        <v>231</v>
      </c>
      <c r="I457" s="152" t="s">
        <v>233</v>
      </c>
      <c r="J457" s="152" t="s">
        <v>234</v>
      </c>
      <c r="K457" s="152" t="s">
        <v>235</v>
      </c>
      <c r="L457" s="152" t="s">
        <v>236</v>
      </c>
      <c r="M457" s="152" t="s">
        <v>237</v>
      </c>
      <c r="N457" s="152" t="s">
        <v>238</v>
      </c>
      <c r="O457" s="152" t="s">
        <v>239</v>
      </c>
      <c r="P457" s="152" t="s">
        <v>240</v>
      </c>
      <c r="Q457" s="152" t="s">
        <v>241</v>
      </c>
      <c r="R457" s="152" t="s">
        <v>242</v>
      </c>
      <c r="S457" s="152" t="s">
        <v>243</v>
      </c>
      <c r="T457" s="152" t="s">
        <v>245</v>
      </c>
      <c r="U457" s="152" t="s">
        <v>246</v>
      </c>
      <c r="V457" s="152" t="s">
        <v>247</v>
      </c>
      <c r="W457" s="15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7" t="s">
        <v>1</v>
      </c>
    </row>
    <row r="458" spans="1:65">
      <c r="A458" s="29"/>
      <c r="B458" s="19"/>
      <c r="C458" s="9"/>
      <c r="D458" s="10" t="s">
        <v>112</v>
      </c>
      <c r="E458" s="11" t="s">
        <v>263</v>
      </c>
      <c r="F458" s="11" t="s">
        <v>263</v>
      </c>
      <c r="G458" s="11" t="s">
        <v>263</v>
      </c>
      <c r="H458" s="11" t="s">
        <v>112</v>
      </c>
      <c r="I458" s="11" t="s">
        <v>112</v>
      </c>
      <c r="J458" s="11" t="s">
        <v>263</v>
      </c>
      <c r="K458" s="11" t="s">
        <v>263</v>
      </c>
      <c r="L458" s="11" t="s">
        <v>112</v>
      </c>
      <c r="M458" s="11" t="s">
        <v>112</v>
      </c>
      <c r="N458" s="11" t="s">
        <v>112</v>
      </c>
      <c r="O458" s="11" t="s">
        <v>263</v>
      </c>
      <c r="P458" s="11" t="s">
        <v>112</v>
      </c>
      <c r="Q458" s="11" t="s">
        <v>263</v>
      </c>
      <c r="R458" s="11" t="s">
        <v>263</v>
      </c>
      <c r="S458" s="11" t="s">
        <v>112</v>
      </c>
      <c r="T458" s="11" t="s">
        <v>263</v>
      </c>
      <c r="U458" s="11" t="s">
        <v>263</v>
      </c>
      <c r="V458" s="11" t="s">
        <v>264</v>
      </c>
      <c r="W458" s="15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7">
        <v>2</v>
      </c>
    </row>
    <row r="459" spans="1:65">
      <c r="A459" s="29"/>
      <c r="B459" s="19"/>
      <c r="C459" s="9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15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7">
        <v>3</v>
      </c>
    </row>
    <row r="460" spans="1:65">
      <c r="A460" s="29"/>
      <c r="B460" s="18">
        <v>1</v>
      </c>
      <c r="C460" s="14">
        <v>1</v>
      </c>
      <c r="D460" s="21">
        <v>2.94</v>
      </c>
      <c r="E460" s="21">
        <v>2.88</v>
      </c>
      <c r="F460" s="21">
        <v>2.96</v>
      </c>
      <c r="G460" s="21">
        <v>2.89</v>
      </c>
      <c r="H460" s="21">
        <v>3.1859999999999999</v>
      </c>
      <c r="I460" s="21">
        <v>3.101515</v>
      </c>
      <c r="J460" s="21">
        <v>2.93</v>
      </c>
      <c r="K460" s="21">
        <v>2.86</v>
      </c>
      <c r="L460" s="21">
        <v>2.9487999999999999</v>
      </c>
      <c r="M460" s="21">
        <v>2.8887</v>
      </c>
      <c r="N460" s="21">
        <v>2.9</v>
      </c>
      <c r="O460" s="154">
        <v>3.08</v>
      </c>
      <c r="P460" s="21">
        <v>3.0300000000000002</v>
      </c>
      <c r="Q460" s="147">
        <v>2.25</v>
      </c>
      <c r="R460" s="21">
        <v>3.25</v>
      </c>
      <c r="S460" s="21">
        <v>3.11</v>
      </c>
      <c r="T460" s="21">
        <v>3.06</v>
      </c>
      <c r="U460" s="21">
        <v>2.98</v>
      </c>
      <c r="V460" s="21">
        <v>2.8125</v>
      </c>
      <c r="W460" s="15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7">
        <v>1</v>
      </c>
    </row>
    <row r="461" spans="1:65">
      <c r="A461" s="29"/>
      <c r="B461" s="19">
        <v>1</v>
      </c>
      <c r="C461" s="9">
        <v>2</v>
      </c>
      <c r="D461" s="11">
        <v>2.93</v>
      </c>
      <c r="E461" s="11">
        <v>2.96</v>
      </c>
      <c r="F461" s="11">
        <v>2.9</v>
      </c>
      <c r="G461" s="11">
        <v>2.92</v>
      </c>
      <c r="H461" s="11">
        <v>3.0680000000000001</v>
      </c>
      <c r="I461" s="11">
        <v>3.1621358500000003</v>
      </c>
      <c r="J461" s="11">
        <v>2.83</v>
      </c>
      <c r="K461" s="11">
        <v>2.98</v>
      </c>
      <c r="L461" s="11">
        <v>2.9823</v>
      </c>
      <c r="M461" s="11">
        <v>2.9996</v>
      </c>
      <c r="N461" s="11">
        <v>2.99</v>
      </c>
      <c r="O461" s="11">
        <v>2.91</v>
      </c>
      <c r="P461" s="11">
        <v>2.9499999999999997</v>
      </c>
      <c r="Q461" s="149">
        <v>2.61</v>
      </c>
      <c r="R461" s="11">
        <v>3.1</v>
      </c>
      <c r="S461" s="11">
        <v>3.1401333333333339</v>
      </c>
      <c r="T461" s="11">
        <v>3.07</v>
      </c>
      <c r="U461" s="11">
        <v>2.96</v>
      </c>
      <c r="V461" s="11">
        <v>2.9121000000000001</v>
      </c>
      <c r="W461" s="15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7" t="e">
        <v>#N/A</v>
      </c>
    </row>
    <row r="462" spans="1:65">
      <c r="A462" s="29"/>
      <c r="B462" s="19">
        <v>1</v>
      </c>
      <c r="C462" s="9">
        <v>3</v>
      </c>
      <c r="D462" s="11">
        <v>2.78</v>
      </c>
      <c r="E462" s="11">
        <v>3.2099999999999995</v>
      </c>
      <c r="F462" s="11">
        <v>3.01</v>
      </c>
      <c r="G462" s="11">
        <v>2.96</v>
      </c>
      <c r="H462" s="11">
        <v>3.17</v>
      </c>
      <c r="I462" s="11">
        <v>3.1289697500000004</v>
      </c>
      <c r="J462" s="11">
        <v>2.81</v>
      </c>
      <c r="K462" s="11">
        <v>3.02</v>
      </c>
      <c r="L462" s="11">
        <v>2.8822000000000001</v>
      </c>
      <c r="M462" s="11">
        <v>3.0396000000000001</v>
      </c>
      <c r="N462" s="11">
        <v>2.86</v>
      </c>
      <c r="O462" s="11">
        <v>2.94</v>
      </c>
      <c r="P462" s="11">
        <v>3.05</v>
      </c>
      <c r="Q462" s="148">
        <v>2.25</v>
      </c>
      <c r="R462" s="11">
        <v>3.09</v>
      </c>
      <c r="S462" s="11">
        <v>3.1287000000000003</v>
      </c>
      <c r="T462" s="11">
        <v>3.06</v>
      </c>
      <c r="U462" s="11">
        <v>2.97</v>
      </c>
      <c r="V462" s="11">
        <v>2.8717000000000001</v>
      </c>
      <c r="W462" s="15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7">
        <v>16</v>
      </c>
    </row>
    <row r="463" spans="1:65">
      <c r="A463" s="29"/>
      <c r="B463" s="19">
        <v>1</v>
      </c>
      <c r="C463" s="9">
        <v>4</v>
      </c>
      <c r="D463" s="11">
        <v>3.1300000000000003</v>
      </c>
      <c r="E463" s="11">
        <v>3.11</v>
      </c>
      <c r="F463" s="11">
        <v>2.95</v>
      </c>
      <c r="G463" s="11">
        <v>2.89</v>
      </c>
      <c r="H463" s="11">
        <v>3.1070000000000002</v>
      </c>
      <c r="I463" s="11">
        <v>3.0615005000000002</v>
      </c>
      <c r="J463" s="11">
        <v>2.87</v>
      </c>
      <c r="K463" s="11">
        <v>2.8</v>
      </c>
      <c r="L463" s="11">
        <v>2.9472999999999998</v>
      </c>
      <c r="M463" s="11">
        <v>2.9281000000000001</v>
      </c>
      <c r="N463" s="11">
        <v>2.98</v>
      </c>
      <c r="O463" s="11">
        <v>2.92</v>
      </c>
      <c r="P463" s="11">
        <v>3.06</v>
      </c>
      <c r="Q463" s="148">
        <v>2.21</v>
      </c>
      <c r="R463" s="11">
        <v>3</v>
      </c>
      <c r="S463" s="11">
        <v>3.1437999999999993</v>
      </c>
      <c r="T463" s="11">
        <v>3.07</v>
      </c>
      <c r="U463" s="11">
        <v>2.95</v>
      </c>
      <c r="V463" s="11">
        <v>2.9375</v>
      </c>
      <c r="W463" s="15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7">
        <v>2.9828200280864197</v>
      </c>
    </row>
    <row r="464" spans="1:65">
      <c r="A464" s="29"/>
      <c r="B464" s="19">
        <v>1</v>
      </c>
      <c r="C464" s="9">
        <v>5</v>
      </c>
      <c r="D464" s="11">
        <v>3.08</v>
      </c>
      <c r="E464" s="11">
        <v>3.07</v>
      </c>
      <c r="F464" s="11">
        <v>2.86</v>
      </c>
      <c r="G464" s="11">
        <v>2.94</v>
      </c>
      <c r="H464" s="11">
        <v>3.1219999999999999</v>
      </c>
      <c r="I464" s="11">
        <v>3.0668450000000003</v>
      </c>
      <c r="J464" s="149">
        <v>2.5299999999999998</v>
      </c>
      <c r="K464" s="11">
        <v>2.84</v>
      </c>
      <c r="L464" s="11">
        <v>2.9489999999999998</v>
      </c>
      <c r="M464" s="11">
        <v>2.9632999999999998</v>
      </c>
      <c r="N464" s="11">
        <v>2.91</v>
      </c>
      <c r="O464" s="11">
        <v>2.89</v>
      </c>
      <c r="P464" s="11">
        <v>3.01</v>
      </c>
      <c r="Q464" s="148">
        <v>2.1</v>
      </c>
      <c r="R464" s="11">
        <v>2.98</v>
      </c>
      <c r="S464" s="11">
        <v>3.1159999999999997</v>
      </c>
      <c r="T464" s="11">
        <v>3.08</v>
      </c>
      <c r="U464" s="11">
        <v>2.92</v>
      </c>
      <c r="V464" s="11">
        <v>2.8153000000000001</v>
      </c>
      <c r="W464" s="15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7">
        <v>33</v>
      </c>
    </row>
    <row r="465" spans="1:65">
      <c r="A465" s="29"/>
      <c r="B465" s="19">
        <v>1</v>
      </c>
      <c r="C465" s="9">
        <v>6</v>
      </c>
      <c r="D465" s="11">
        <v>2.86</v>
      </c>
      <c r="E465" s="11">
        <v>3.04</v>
      </c>
      <c r="F465" s="11">
        <v>2.84</v>
      </c>
      <c r="G465" s="11">
        <v>2.92</v>
      </c>
      <c r="H465" s="11">
        <v>3.0859999999999999</v>
      </c>
      <c r="I465" s="11">
        <v>3.1934636000000003</v>
      </c>
      <c r="J465" s="11">
        <v>2.84</v>
      </c>
      <c r="K465" s="11">
        <v>2.78</v>
      </c>
      <c r="L465" s="11">
        <v>2.9076999999999997</v>
      </c>
      <c r="M465" s="11">
        <v>3.0019</v>
      </c>
      <c r="N465" s="11">
        <v>2.9</v>
      </c>
      <c r="O465" s="11">
        <v>2.87</v>
      </c>
      <c r="P465" s="11">
        <v>3.09</v>
      </c>
      <c r="Q465" s="148">
        <v>2.25</v>
      </c>
      <c r="R465" s="11">
        <v>3.05</v>
      </c>
      <c r="S465" s="11">
        <v>3.1050000000000004</v>
      </c>
      <c r="T465" s="11">
        <v>3.08</v>
      </c>
      <c r="U465" s="11">
        <v>2.9</v>
      </c>
      <c r="V465" s="11">
        <v>2.9779</v>
      </c>
      <c r="W465" s="15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5"/>
    </row>
    <row r="466" spans="1:65">
      <c r="A466" s="29"/>
      <c r="B466" s="20" t="s">
        <v>254</v>
      </c>
      <c r="C466" s="12"/>
      <c r="D466" s="22">
        <v>2.9533333333333336</v>
      </c>
      <c r="E466" s="22">
        <v>3.0449999999999999</v>
      </c>
      <c r="F466" s="22">
        <v>2.92</v>
      </c>
      <c r="G466" s="22">
        <v>2.92</v>
      </c>
      <c r="H466" s="22">
        <v>3.1231666666666662</v>
      </c>
      <c r="I466" s="22">
        <v>3.1190716166666674</v>
      </c>
      <c r="J466" s="22">
        <v>2.8016666666666672</v>
      </c>
      <c r="K466" s="22">
        <v>2.8800000000000003</v>
      </c>
      <c r="L466" s="22">
        <v>2.9362166666666667</v>
      </c>
      <c r="M466" s="22">
        <v>2.9702000000000002</v>
      </c>
      <c r="N466" s="22">
        <v>2.9233333333333333</v>
      </c>
      <c r="O466" s="22">
        <v>2.9350000000000001</v>
      </c>
      <c r="P466" s="22">
        <v>3.0316666666666667</v>
      </c>
      <c r="Q466" s="22">
        <v>2.2783333333333333</v>
      </c>
      <c r="R466" s="22">
        <v>3.0783333333333331</v>
      </c>
      <c r="S466" s="22">
        <v>3.123938888888889</v>
      </c>
      <c r="T466" s="22">
        <v>3.0700000000000003</v>
      </c>
      <c r="U466" s="22">
        <v>2.9466666666666668</v>
      </c>
      <c r="V466" s="22">
        <v>2.8878333333333335</v>
      </c>
      <c r="W466" s="15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5"/>
    </row>
    <row r="467" spans="1:65">
      <c r="A467" s="29"/>
      <c r="B467" s="3" t="s">
        <v>255</v>
      </c>
      <c r="C467" s="28"/>
      <c r="D467" s="11">
        <v>2.9350000000000001</v>
      </c>
      <c r="E467" s="11">
        <v>3.0549999999999997</v>
      </c>
      <c r="F467" s="11">
        <v>2.9249999999999998</v>
      </c>
      <c r="G467" s="11">
        <v>2.92</v>
      </c>
      <c r="H467" s="11">
        <v>3.1145</v>
      </c>
      <c r="I467" s="11">
        <v>3.1152423750000002</v>
      </c>
      <c r="J467" s="11">
        <v>2.835</v>
      </c>
      <c r="K467" s="11">
        <v>2.8499999999999996</v>
      </c>
      <c r="L467" s="11">
        <v>2.9480499999999998</v>
      </c>
      <c r="M467" s="11">
        <v>2.9814499999999997</v>
      </c>
      <c r="N467" s="11">
        <v>2.9050000000000002</v>
      </c>
      <c r="O467" s="11">
        <v>2.915</v>
      </c>
      <c r="P467" s="11">
        <v>3.04</v>
      </c>
      <c r="Q467" s="11">
        <v>2.25</v>
      </c>
      <c r="R467" s="11">
        <v>3.07</v>
      </c>
      <c r="S467" s="11">
        <v>3.12235</v>
      </c>
      <c r="T467" s="11">
        <v>3.07</v>
      </c>
      <c r="U467" s="11">
        <v>2.9550000000000001</v>
      </c>
      <c r="V467" s="11">
        <v>2.8919000000000001</v>
      </c>
      <c r="W467" s="15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5"/>
    </row>
    <row r="468" spans="1:65">
      <c r="A468" s="29"/>
      <c r="B468" s="3" t="s">
        <v>256</v>
      </c>
      <c r="C468" s="28"/>
      <c r="D468" s="23">
        <v>0.13170674495509602</v>
      </c>
      <c r="E468" s="23">
        <v>0.11536897329871655</v>
      </c>
      <c r="F468" s="23">
        <v>6.4807406984078622E-2</v>
      </c>
      <c r="G468" s="23">
        <v>2.7568097504180371E-2</v>
      </c>
      <c r="H468" s="23">
        <v>4.6537798257617037E-2</v>
      </c>
      <c r="I468" s="23">
        <v>5.2605999984437823E-2</v>
      </c>
      <c r="J468" s="23">
        <v>0.13948715592005845</v>
      </c>
      <c r="K468" s="23">
        <v>9.7979589711327211E-2</v>
      </c>
      <c r="L468" s="23">
        <v>3.5494417401426163E-2</v>
      </c>
      <c r="M468" s="23">
        <v>5.5041584279524505E-2</v>
      </c>
      <c r="N468" s="23">
        <v>5.0859282994028497E-2</v>
      </c>
      <c r="O468" s="23">
        <v>7.5033325929216271E-2</v>
      </c>
      <c r="P468" s="23">
        <v>4.8339080118126709E-2</v>
      </c>
      <c r="Q468" s="23">
        <v>0.17255916859635897</v>
      </c>
      <c r="R468" s="23">
        <v>9.6626428406863252E-2</v>
      </c>
      <c r="S468" s="23">
        <v>1.6095912754715221E-2</v>
      </c>
      <c r="T468" s="23">
        <v>8.9442719099991665E-3</v>
      </c>
      <c r="U468" s="23">
        <v>3.0767948691238268E-2</v>
      </c>
      <c r="V468" s="23">
        <v>6.6879194572502618E-2</v>
      </c>
      <c r="W468" s="205"/>
      <c r="X468" s="206"/>
      <c r="Y468" s="206"/>
      <c r="Z468" s="206"/>
      <c r="AA468" s="206"/>
      <c r="AB468" s="206"/>
      <c r="AC468" s="206"/>
      <c r="AD468" s="206"/>
      <c r="AE468" s="206"/>
      <c r="AF468" s="206"/>
      <c r="AG468" s="206"/>
      <c r="AH468" s="206"/>
      <c r="AI468" s="206"/>
      <c r="AJ468" s="206"/>
      <c r="AK468" s="206"/>
      <c r="AL468" s="206"/>
      <c r="AM468" s="206"/>
      <c r="AN468" s="206"/>
      <c r="AO468" s="206"/>
      <c r="AP468" s="206"/>
      <c r="AQ468" s="206"/>
      <c r="AR468" s="206"/>
      <c r="AS468" s="206"/>
      <c r="AT468" s="206"/>
      <c r="AU468" s="206"/>
      <c r="AV468" s="206"/>
      <c r="AW468" s="206"/>
      <c r="AX468" s="206"/>
      <c r="AY468" s="206"/>
      <c r="AZ468" s="206"/>
      <c r="BA468" s="206"/>
      <c r="BB468" s="206"/>
      <c r="BC468" s="206"/>
      <c r="BD468" s="206"/>
      <c r="BE468" s="206"/>
      <c r="BF468" s="206"/>
      <c r="BG468" s="206"/>
      <c r="BH468" s="206"/>
      <c r="BI468" s="206"/>
      <c r="BJ468" s="206"/>
      <c r="BK468" s="206"/>
      <c r="BL468" s="206"/>
      <c r="BM468" s="56"/>
    </row>
    <row r="469" spans="1:65">
      <c r="A469" s="29"/>
      <c r="B469" s="3" t="s">
        <v>86</v>
      </c>
      <c r="C469" s="28"/>
      <c r="D469" s="13">
        <v>4.4595963303079911E-2</v>
      </c>
      <c r="E469" s="13">
        <v>3.7888004367394597E-2</v>
      </c>
      <c r="F469" s="13">
        <v>2.21943174603009E-2</v>
      </c>
      <c r="G469" s="13">
        <v>9.4411292822535516E-3</v>
      </c>
      <c r="H469" s="13">
        <v>1.4900837266967408E-2</v>
      </c>
      <c r="I469" s="13">
        <v>1.6865916031981829E-2</v>
      </c>
      <c r="J469" s="13">
        <v>4.9787206158259996E-2</v>
      </c>
      <c r="K469" s="13">
        <v>3.4020690871988613E-2</v>
      </c>
      <c r="L469" s="13">
        <v>1.2088487135290708E-2</v>
      </c>
      <c r="M469" s="13">
        <v>1.8531272062327284E-2</v>
      </c>
      <c r="N469" s="13">
        <v>1.7397702278459007E-2</v>
      </c>
      <c r="O469" s="13">
        <v>2.5565017352373515E-2</v>
      </c>
      <c r="P469" s="13">
        <v>1.5944721314390339E-2</v>
      </c>
      <c r="Q469" s="13">
        <v>7.5739210795768383E-2</v>
      </c>
      <c r="R469" s="13">
        <v>3.1389202514411456E-2</v>
      </c>
      <c r="S469" s="13">
        <v>5.1524416216861902E-3</v>
      </c>
      <c r="T469" s="13">
        <v>2.9134436188922364E-3</v>
      </c>
      <c r="U469" s="13">
        <v>1.0441611546800317E-2</v>
      </c>
      <c r="V469" s="13">
        <v>2.315895235384173E-2</v>
      </c>
      <c r="W469" s="15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5"/>
    </row>
    <row r="470" spans="1:65">
      <c r="A470" s="29"/>
      <c r="B470" s="3" t="s">
        <v>257</v>
      </c>
      <c r="C470" s="28"/>
      <c r="D470" s="13">
        <v>-9.8855091743509371E-3</v>
      </c>
      <c r="E470" s="13">
        <v>2.0846035405451824E-2</v>
      </c>
      <c r="F470" s="13">
        <v>-2.1060616294279355E-2</v>
      </c>
      <c r="G470" s="13">
        <v>-2.1060616294279355E-2</v>
      </c>
      <c r="H470" s="13">
        <v>4.7051661601683614E-2</v>
      </c>
      <c r="I470" s="13">
        <v>4.5678782929340134E-2</v>
      </c>
      <c r="J470" s="13">
        <v>-6.0732246570024739E-2</v>
      </c>
      <c r="K470" s="13">
        <v>-3.4470744838193235E-2</v>
      </c>
      <c r="L470" s="13">
        <v>-1.5623926680434219E-2</v>
      </c>
      <c r="M470" s="13">
        <v>-4.2309049716672265E-3</v>
      </c>
      <c r="N470" s="13">
        <v>-1.9943105582286513E-2</v>
      </c>
      <c r="O470" s="13">
        <v>-1.6031818090311623E-2</v>
      </c>
      <c r="P470" s="13">
        <v>1.6375992557480457E-2</v>
      </c>
      <c r="Q470" s="13">
        <v>-0.23618142835289946</v>
      </c>
      <c r="R470" s="13">
        <v>3.202114252538002E-2</v>
      </c>
      <c r="S470" s="13">
        <v>4.7310551583295446E-2</v>
      </c>
      <c r="T470" s="13">
        <v>2.9227365745398082E-2</v>
      </c>
      <c r="U470" s="13">
        <v>-1.2120530598336621E-2</v>
      </c>
      <c r="V470" s="13">
        <v>-3.1844594665010106E-2</v>
      </c>
      <c r="W470" s="15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5"/>
    </row>
    <row r="471" spans="1:65">
      <c r="A471" s="29"/>
      <c r="B471" s="45" t="s">
        <v>258</v>
      </c>
      <c r="C471" s="46"/>
      <c r="D471" s="44">
        <v>7.0000000000000007E-2</v>
      </c>
      <c r="E471" s="44">
        <v>0.99</v>
      </c>
      <c r="F471" s="44">
        <v>0.27</v>
      </c>
      <c r="G471" s="44">
        <v>0.27</v>
      </c>
      <c r="H471" s="44">
        <v>1.79</v>
      </c>
      <c r="I471" s="44">
        <v>1.74</v>
      </c>
      <c r="J471" s="44">
        <v>1.47</v>
      </c>
      <c r="K471" s="44">
        <v>0.67</v>
      </c>
      <c r="L471" s="44">
        <v>0.11</v>
      </c>
      <c r="M471" s="44">
        <v>0.24</v>
      </c>
      <c r="N471" s="44">
        <v>0.24</v>
      </c>
      <c r="O471" s="44">
        <v>0.12</v>
      </c>
      <c r="P471" s="44">
        <v>0.86</v>
      </c>
      <c r="Q471" s="44">
        <v>6.76</v>
      </c>
      <c r="R471" s="44">
        <v>1.33</v>
      </c>
      <c r="S471" s="44">
        <v>1.79</v>
      </c>
      <c r="T471" s="44">
        <v>1.25</v>
      </c>
      <c r="U471" s="44">
        <v>0</v>
      </c>
      <c r="V471" s="44">
        <v>0.6</v>
      </c>
      <c r="W471" s="15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5"/>
    </row>
    <row r="472" spans="1:65">
      <c r="B472" s="3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BM472" s="55"/>
    </row>
    <row r="473" spans="1:65" ht="15">
      <c r="B473" s="8" t="s">
        <v>440</v>
      </c>
      <c r="BM473" s="27" t="s">
        <v>66</v>
      </c>
    </row>
    <row r="474" spans="1:65" ht="15">
      <c r="A474" s="24" t="s">
        <v>17</v>
      </c>
      <c r="B474" s="18" t="s">
        <v>108</v>
      </c>
      <c r="C474" s="15" t="s">
        <v>109</v>
      </c>
      <c r="D474" s="16" t="s">
        <v>224</v>
      </c>
      <c r="E474" s="17" t="s">
        <v>224</v>
      </c>
      <c r="F474" s="17" t="s">
        <v>224</v>
      </c>
      <c r="G474" s="17" t="s">
        <v>224</v>
      </c>
      <c r="H474" s="17" t="s">
        <v>224</v>
      </c>
      <c r="I474" s="17" t="s">
        <v>224</v>
      </c>
      <c r="J474" s="17" t="s">
        <v>224</v>
      </c>
      <c r="K474" s="17" t="s">
        <v>224</v>
      </c>
      <c r="L474" s="17" t="s">
        <v>224</v>
      </c>
      <c r="M474" s="17" t="s">
        <v>224</v>
      </c>
      <c r="N474" s="17" t="s">
        <v>224</v>
      </c>
      <c r="O474" s="17" t="s">
        <v>224</v>
      </c>
      <c r="P474" s="17" t="s">
        <v>224</v>
      </c>
      <c r="Q474" s="17" t="s">
        <v>224</v>
      </c>
      <c r="R474" s="17" t="s">
        <v>224</v>
      </c>
      <c r="S474" s="17" t="s">
        <v>224</v>
      </c>
      <c r="T474" s="17" t="s">
        <v>224</v>
      </c>
      <c r="U474" s="15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7">
        <v>1</v>
      </c>
    </row>
    <row r="475" spans="1:65">
      <c r="A475" s="29"/>
      <c r="B475" s="19" t="s">
        <v>225</v>
      </c>
      <c r="C475" s="9" t="s">
        <v>225</v>
      </c>
      <c r="D475" s="151" t="s">
        <v>227</v>
      </c>
      <c r="E475" s="152" t="s">
        <v>228</v>
      </c>
      <c r="F475" s="152" t="s">
        <v>229</v>
      </c>
      <c r="G475" s="152" t="s">
        <v>230</v>
      </c>
      <c r="H475" s="152" t="s">
        <v>233</v>
      </c>
      <c r="I475" s="152" t="s">
        <v>234</v>
      </c>
      <c r="J475" s="152" t="s">
        <v>235</v>
      </c>
      <c r="K475" s="152" t="s">
        <v>236</v>
      </c>
      <c r="L475" s="152" t="s">
        <v>237</v>
      </c>
      <c r="M475" s="152" t="s">
        <v>238</v>
      </c>
      <c r="N475" s="152" t="s">
        <v>239</v>
      </c>
      <c r="O475" s="152" t="s">
        <v>241</v>
      </c>
      <c r="P475" s="152" t="s">
        <v>242</v>
      </c>
      <c r="Q475" s="152" t="s">
        <v>243</v>
      </c>
      <c r="R475" s="152" t="s">
        <v>245</v>
      </c>
      <c r="S475" s="152" t="s">
        <v>246</v>
      </c>
      <c r="T475" s="152" t="s">
        <v>247</v>
      </c>
      <c r="U475" s="15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7" t="s">
        <v>3</v>
      </c>
    </row>
    <row r="476" spans="1:65">
      <c r="A476" s="29"/>
      <c r="B476" s="19"/>
      <c r="C476" s="9"/>
      <c r="D476" s="10" t="s">
        <v>264</v>
      </c>
      <c r="E476" s="11" t="s">
        <v>263</v>
      </c>
      <c r="F476" s="11" t="s">
        <v>263</v>
      </c>
      <c r="G476" s="11" t="s">
        <v>263</v>
      </c>
      <c r="H476" s="11" t="s">
        <v>112</v>
      </c>
      <c r="I476" s="11" t="s">
        <v>263</v>
      </c>
      <c r="J476" s="11" t="s">
        <v>263</v>
      </c>
      <c r="K476" s="11" t="s">
        <v>264</v>
      </c>
      <c r="L476" s="11" t="s">
        <v>112</v>
      </c>
      <c r="M476" s="11" t="s">
        <v>264</v>
      </c>
      <c r="N476" s="11" t="s">
        <v>263</v>
      </c>
      <c r="O476" s="11" t="s">
        <v>263</v>
      </c>
      <c r="P476" s="11" t="s">
        <v>263</v>
      </c>
      <c r="Q476" s="11" t="s">
        <v>112</v>
      </c>
      <c r="R476" s="11" t="s">
        <v>263</v>
      </c>
      <c r="S476" s="11" t="s">
        <v>263</v>
      </c>
      <c r="T476" s="11" t="s">
        <v>264</v>
      </c>
      <c r="U476" s="15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7">
        <v>1</v>
      </c>
    </row>
    <row r="477" spans="1:65">
      <c r="A477" s="29"/>
      <c r="B477" s="19"/>
      <c r="C477" s="9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15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7">
        <v>2</v>
      </c>
    </row>
    <row r="478" spans="1:65">
      <c r="A478" s="29"/>
      <c r="B478" s="18">
        <v>1</v>
      </c>
      <c r="C478" s="14">
        <v>1</v>
      </c>
      <c r="D478" s="213">
        <v>27.3</v>
      </c>
      <c r="E478" s="213">
        <v>22.2</v>
      </c>
      <c r="F478" s="213">
        <v>27.7</v>
      </c>
      <c r="G478" s="213">
        <v>27.8</v>
      </c>
      <c r="H478" s="214">
        <v>15.335000000000001</v>
      </c>
      <c r="I478" s="213">
        <v>28.3</v>
      </c>
      <c r="J478" s="213">
        <v>30.4</v>
      </c>
      <c r="K478" s="213">
        <v>31.140000000000004</v>
      </c>
      <c r="L478" s="213">
        <v>30</v>
      </c>
      <c r="M478" s="213">
        <v>27.76</v>
      </c>
      <c r="N478" s="215">
        <v>17</v>
      </c>
      <c r="O478" s="213">
        <v>29.8</v>
      </c>
      <c r="P478" s="213">
        <v>31.899999999999995</v>
      </c>
      <c r="Q478" s="213">
        <v>22.31</v>
      </c>
      <c r="R478" s="213">
        <v>29</v>
      </c>
      <c r="S478" s="213">
        <v>28.3</v>
      </c>
      <c r="T478" s="213">
        <v>26.7</v>
      </c>
      <c r="U478" s="216"/>
      <c r="V478" s="217"/>
      <c r="W478" s="217"/>
      <c r="X478" s="217"/>
      <c r="Y478" s="217"/>
      <c r="Z478" s="217"/>
      <c r="AA478" s="217"/>
      <c r="AB478" s="217"/>
      <c r="AC478" s="217"/>
      <c r="AD478" s="217"/>
      <c r="AE478" s="217"/>
      <c r="AF478" s="217"/>
      <c r="AG478" s="217"/>
      <c r="AH478" s="217"/>
      <c r="AI478" s="217"/>
      <c r="AJ478" s="217"/>
      <c r="AK478" s="217"/>
      <c r="AL478" s="217"/>
      <c r="AM478" s="217"/>
      <c r="AN478" s="217"/>
      <c r="AO478" s="217"/>
      <c r="AP478" s="217"/>
      <c r="AQ478" s="217"/>
      <c r="AR478" s="217"/>
      <c r="AS478" s="217"/>
      <c r="AT478" s="217"/>
      <c r="AU478" s="217"/>
      <c r="AV478" s="217"/>
      <c r="AW478" s="217"/>
      <c r="AX478" s="217"/>
      <c r="AY478" s="217"/>
      <c r="AZ478" s="217"/>
      <c r="BA478" s="217"/>
      <c r="BB478" s="217"/>
      <c r="BC478" s="217"/>
      <c r="BD478" s="217"/>
      <c r="BE478" s="217"/>
      <c r="BF478" s="217"/>
      <c r="BG478" s="217"/>
      <c r="BH478" s="217"/>
      <c r="BI478" s="217"/>
      <c r="BJ478" s="217"/>
      <c r="BK478" s="217"/>
      <c r="BL478" s="217"/>
      <c r="BM478" s="218">
        <v>1</v>
      </c>
    </row>
    <row r="479" spans="1:65">
      <c r="A479" s="29"/>
      <c r="B479" s="19">
        <v>1</v>
      </c>
      <c r="C479" s="9">
        <v>2</v>
      </c>
      <c r="D479" s="219">
        <v>26.8</v>
      </c>
      <c r="E479" s="219">
        <v>22.7</v>
      </c>
      <c r="F479" s="219">
        <v>27.4</v>
      </c>
      <c r="G479" s="219">
        <v>26.7</v>
      </c>
      <c r="H479" s="220">
        <v>17.273</v>
      </c>
      <c r="I479" s="219">
        <v>26.9</v>
      </c>
      <c r="J479" s="219">
        <v>28.1</v>
      </c>
      <c r="K479" s="219">
        <v>30.96</v>
      </c>
      <c r="L479" s="219">
        <v>31</v>
      </c>
      <c r="M479" s="219">
        <v>27.98</v>
      </c>
      <c r="N479" s="221">
        <v>12</v>
      </c>
      <c r="O479" s="219">
        <v>29.9</v>
      </c>
      <c r="P479" s="219">
        <v>30.7</v>
      </c>
      <c r="Q479" s="219">
        <v>22.689999999999998</v>
      </c>
      <c r="R479" s="219">
        <v>29.5</v>
      </c>
      <c r="S479" s="219">
        <v>27.8</v>
      </c>
      <c r="T479" s="219">
        <v>26.6</v>
      </c>
      <c r="U479" s="216"/>
      <c r="V479" s="217"/>
      <c r="W479" s="217"/>
      <c r="X479" s="217"/>
      <c r="Y479" s="217"/>
      <c r="Z479" s="217"/>
      <c r="AA479" s="217"/>
      <c r="AB479" s="217"/>
      <c r="AC479" s="217"/>
      <c r="AD479" s="217"/>
      <c r="AE479" s="217"/>
      <c r="AF479" s="217"/>
      <c r="AG479" s="217"/>
      <c r="AH479" s="217"/>
      <c r="AI479" s="217"/>
      <c r="AJ479" s="217"/>
      <c r="AK479" s="217"/>
      <c r="AL479" s="217"/>
      <c r="AM479" s="217"/>
      <c r="AN479" s="217"/>
      <c r="AO479" s="217"/>
      <c r="AP479" s="217"/>
      <c r="AQ479" s="217"/>
      <c r="AR479" s="217"/>
      <c r="AS479" s="217"/>
      <c r="AT479" s="217"/>
      <c r="AU479" s="217"/>
      <c r="AV479" s="217"/>
      <c r="AW479" s="217"/>
      <c r="AX479" s="217"/>
      <c r="AY479" s="217"/>
      <c r="AZ479" s="217"/>
      <c r="BA479" s="217"/>
      <c r="BB479" s="217"/>
      <c r="BC479" s="217"/>
      <c r="BD479" s="217"/>
      <c r="BE479" s="217"/>
      <c r="BF479" s="217"/>
      <c r="BG479" s="217"/>
      <c r="BH479" s="217"/>
      <c r="BI479" s="217"/>
      <c r="BJ479" s="217"/>
      <c r="BK479" s="217"/>
      <c r="BL479" s="217"/>
      <c r="BM479" s="218">
        <v>21</v>
      </c>
    </row>
    <row r="480" spans="1:65">
      <c r="A480" s="29"/>
      <c r="B480" s="19">
        <v>1</v>
      </c>
      <c r="C480" s="9">
        <v>3</v>
      </c>
      <c r="D480" s="219">
        <v>26.6</v>
      </c>
      <c r="E480" s="219">
        <v>25.6</v>
      </c>
      <c r="F480" s="219">
        <v>28.9</v>
      </c>
      <c r="G480" s="219">
        <v>30.2</v>
      </c>
      <c r="H480" s="220">
        <v>16.173500000000001</v>
      </c>
      <c r="I480" s="219">
        <v>27.2</v>
      </c>
      <c r="J480" s="219">
        <v>30.3</v>
      </c>
      <c r="K480" s="219">
        <v>31.46</v>
      </c>
      <c r="L480" s="219">
        <v>31</v>
      </c>
      <c r="M480" s="219">
        <v>25.44</v>
      </c>
      <c r="N480" s="219">
        <v>25</v>
      </c>
      <c r="O480" s="219">
        <v>30</v>
      </c>
      <c r="P480" s="219">
        <v>31.3</v>
      </c>
      <c r="Q480" s="219">
        <v>22.77</v>
      </c>
      <c r="R480" s="219">
        <v>27.9</v>
      </c>
      <c r="S480" s="219">
        <v>28.9</v>
      </c>
      <c r="T480" s="219">
        <v>25.7</v>
      </c>
      <c r="U480" s="216"/>
      <c r="V480" s="217"/>
      <c r="W480" s="217"/>
      <c r="X480" s="217"/>
      <c r="Y480" s="217"/>
      <c r="Z480" s="217"/>
      <c r="AA480" s="217"/>
      <c r="AB480" s="217"/>
      <c r="AC480" s="217"/>
      <c r="AD480" s="217"/>
      <c r="AE480" s="217"/>
      <c r="AF480" s="217"/>
      <c r="AG480" s="217"/>
      <c r="AH480" s="217"/>
      <c r="AI480" s="217"/>
      <c r="AJ480" s="217"/>
      <c r="AK480" s="217"/>
      <c r="AL480" s="217"/>
      <c r="AM480" s="217"/>
      <c r="AN480" s="217"/>
      <c r="AO480" s="217"/>
      <c r="AP480" s="217"/>
      <c r="AQ480" s="217"/>
      <c r="AR480" s="217"/>
      <c r="AS480" s="217"/>
      <c r="AT480" s="217"/>
      <c r="AU480" s="217"/>
      <c r="AV480" s="217"/>
      <c r="AW480" s="217"/>
      <c r="AX480" s="217"/>
      <c r="AY480" s="217"/>
      <c r="AZ480" s="217"/>
      <c r="BA480" s="217"/>
      <c r="BB480" s="217"/>
      <c r="BC480" s="217"/>
      <c r="BD480" s="217"/>
      <c r="BE480" s="217"/>
      <c r="BF480" s="217"/>
      <c r="BG480" s="217"/>
      <c r="BH480" s="217"/>
      <c r="BI480" s="217"/>
      <c r="BJ480" s="217"/>
      <c r="BK480" s="217"/>
      <c r="BL480" s="217"/>
      <c r="BM480" s="218">
        <v>16</v>
      </c>
    </row>
    <row r="481" spans="1:65">
      <c r="A481" s="29"/>
      <c r="B481" s="19">
        <v>1</v>
      </c>
      <c r="C481" s="9">
        <v>4</v>
      </c>
      <c r="D481" s="219">
        <v>26.5</v>
      </c>
      <c r="E481" s="219">
        <v>23.8</v>
      </c>
      <c r="F481" s="219">
        <v>26.6</v>
      </c>
      <c r="G481" s="219">
        <v>27.8</v>
      </c>
      <c r="H481" s="220">
        <v>14.7195</v>
      </c>
      <c r="I481" s="219">
        <v>27.7</v>
      </c>
      <c r="J481" s="219">
        <v>30</v>
      </c>
      <c r="K481" s="219">
        <v>30.7</v>
      </c>
      <c r="L481" s="219">
        <v>29</v>
      </c>
      <c r="M481" s="219">
        <v>24.49</v>
      </c>
      <c r="N481" s="219">
        <v>26</v>
      </c>
      <c r="O481" s="219">
        <v>29.6</v>
      </c>
      <c r="P481" s="219">
        <v>29.3</v>
      </c>
      <c r="Q481" s="219">
        <v>22.810000000000002</v>
      </c>
      <c r="R481" s="219">
        <v>26.8</v>
      </c>
      <c r="S481" s="221">
        <v>24.5</v>
      </c>
      <c r="T481" s="219">
        <v>24.7</v>
      </c>
      <c r="U481" s="216"/>
      <c r="V481" s="217"/>
      <c r="W481" s="217"/>
      <c r="X481" s="217"/>
      <c r="Y481" s="217"/>
      <c r="Z481" s="217"/>
      <c r="AA481" s="217"/>
      <c r="AB481" s="217"/>
      <c r="AC481" s="217"/>
      <c r="AD481" s="217"/>
      <c r="AE481" s="217"/>
      <c r="AF481" s="217"/>
      <c r="AG481" s="217"/>
      <c r="AH481" s="217"/>
      <c r="AI481" s="217"/>
      <c r="AJ481" s="217"/>
      <c r="AK481" s="217"/>
      <c r="AL481" s="217"/>
      <c r="AM481" s="217"/>
      <c r="AN481" s="217"/>
      <c r="AO481" s="217"/>
      <c r="AP481" s="217"/>
      <c r="AQ481" s="217"/>
      <c r="AR481" s="217"/>
      <c r="AS481" s="217"/>
      <c r="AT481" s="217"/>
      <c r="AU481" s="217"/>
      <c r="AV481" s="217"/>
      <c r="AW481" s="217"/>
      <c r="AX481" s="217"/>
      <c r="AY481" s="217"/>
      <c r="AZ481" s="217"/>
      <c r="BA481" s="217"/>
      <c r="BB481" s="217"/>
      <c r="BC481" s="217"/>
      <c r="BD481" s="217"/>
      <c r="BE481" s="217"/>
      <c r="BF481" s="217"/>
      <c r="BG481" s="217"/>
      <c r="BH481" s="217"/>
      <c r="BI481" s="217"/>
      <c r="BJ481" s="217"/>
      <c r="BK481" s="217"/>
      <c r="BL481" s="217"/>
      <c r="BM481" s="218">
        <v>27.67140625</v>
      </c>
    </row>
    <row r="482" spans="1:65">
      <c r="A482" s="29"/>
      <c r="B482" s="19">
        <v>1</v>
      </c>
      <c r="C482" s="9">
        <v>5</v>
      </c>
      <c r="D482" s="219">
        <v>27</v>
      </c>
      <c r="E482" s="219">
        <v>22.7</v>
      </c>
      <c r="F482" s="219">
        <v>26.9</v>
      </c>
      <c r="G482" s="219">
        <v>28.4</v>
      </c>
      <c r="H482" s="220">
        <v>15.626999999999997</v>
      </c>
      <c r="I482" s="219">
        <v>26.3</v>
      </c>
      <c r="J482" s="219">
        <v>28.7</v>
      </c>
      <c r="K482" s="219">
        <v>30.43</v>
      </c>
      <c r="L482" s="219">
        <v>31</v>
      </c>
      <c r="M482" s="219">
        <v>25.43</v>
      </c>
      <c r="N482" s="219">
        <v>27</v>
      </c>
      <c r="O482" s="219">
        <v>31.3</v>
      </c>
      <c r="P482" s="219">
        <v>32.1</v>
      </c>
      <c r="Q482" s="219">
        <v>22.465</v>
      </c>
      <c r="R482" s="219">
        <v>30.800000000000004</v>
      </c>
      <c r="S482" s="219">
        <v>28.1</v>
      </c>
      <c r="T482" s="219">
        <v>27.2</v>
      </c>
      <c r="U482" s="216"/>
      <c r="V482" s="217"/>
      <c r="W482" s="217"/>
      <c r="X482" s="217"/>
      <c r="Y482" s="217"/>
      <c r="Z482" s="217"/>
      <c r="AA482" s="217"/>
      <c r="AB482" s="217"/>
      <c r="AC482" s="217"/>
      <c r="AD482" s="217"/>
      <c r="AE482" s="217"/>
      <c r="AF482" s="217"/>
      <c r="AG482" s="217"/>
      <c r="AH482" s="217"/>
      <c r="AI482" s="217"/>
      <c r="AJ482" s="217"/>
      <c r="AK482" s="217"/>
      <c r="AL482" s="217"/>
      <c r="AM482" s="217"/>
      <c r="AN482" s="217"/>
      <c r="AO482" s="217"/>
      <c r="AP482" s="217"/>
      <c r="AQ482" s="217"/>
      <c r="AR482" s="217"/>
      <c r="AS482" s="217"/>
      <c r="AT482" s="217"/>
      <c r="AU482" s="217"/>
      <c r="AV482" s="217"/>
      <c r="AW482" s="217"/>
      <c r="AX482" s="217"/>
      <c r="AY482" s="217"/>
      <c r="AZ482" s="217"/>
      <c r="BA482" s="217"/>
      <c r="BB482" s="217"/>
      <c r="BC482" s="217"/>
      <c r="BD482" s="217"/>
      <c r="BE482" s="217"/>
      <c r="BF482" s="217"/>
      <c r="BG482" s="217"/>
      <c r="BH482" s="217"/>
      <c r="BI482" s="217"/>
      <c r="BJ482" s="217"/>
      <c r="BK482" s="217"/>
      <c r="BL482" s="217"/>
      <c r="BM482" s="218">
        <v>34</v>
      </c>
    </row>
    <row r="483" spans="1:65">
      <c r="A483" s="29"/>
      <c r="B483" s="19">
        <v>1</v>
      </c>
      <c r="C483" s="9">
        <v>6</v>
      </c>
      <c r="D483" s="219">
        <v>26.7</v>
      </c>
      <c r="E483" s="219">
        <v>23.6</v>
      </c>
      <c r="F483" s="219">
        <v>25.4</v>
      </c>
      <c r="G483" s="219">
        <v>28.6</v>
      </c>
      <c r="H483" s="220">
        <v>14.987500000000001</v>
      </c>
      <c r="I483" s="219">
        <v>26.9</v>
      </c>
      <c r="J483" s="219">
        <v>29</v>
      </c>
      <c r="K483" s="219">
        <v>31.97</v>
      </c>
      <c r="L483" s="219">
        <v>31</v>
      </c>
      <c r="M483" s="219">
        <v>26.27</v>
      </c>
      <c r="N483" s="219">
        <v>26</v>
      </c>
      <c r="O483" s="219">
        <v>28.9</v>
      </c>
      <c r="P483" s="219">
        <v>32</v>
      </c>
      <c r="Q483" s="219">
        <v>22.8</v>
      </c>
      <c r="R483" s="219">
        <v>29.6</v>
      </c>
      <c r="S483" s="219">
        <v>26.3</v>
      </c>
      <c r="T483" s="219">
        <v>25.3</v>
      </c>
      <c r="U483" s="216"/>
      <c r="V483" s="217"/>
      <c r="W483" s="217"/>
      <c r="X483" s="217"/>
      <c r="Y483" s="217"/>
      <c r="Z483" s="217"/>
      <c r="AA483" s="217"/>
      <c r="AB483" s="217"/>
      <c r="AC483" s="217"/>
      <c r="AD483" s="217"/>
      <c r="AE483" s="217"/>
      <c r="AF483" s="217"/>
      <c r="AG483" s="217"/>
      <c r="AH483" s="217"/>
      <c r="AI483" s="217"/>
      <c r="AJ483" s="217"/>
      <c r="AK483" s="217"/>
      <c r="AL483" s="217"/>
      <c r="AM483" s="217"/>
      <c r="AN483" s="217"/>
      <c r="AO483" s="217"/>
      <c r="AP483" s="217"/>
      <c r="AQ483" s="217"/>
      <c r="AR483" s="217"/>
      <c r="AS483" s="217"/>
      <c r="AT483" s="217"/>
      <c r="AU483" s="217"/>
      <c r="AV483" s="217"/>
      <c r="AW483" s="217"/>
      <c r="AX483" s="217"/>
      <c r="AY483" s="217"/>
      <c r="AZ483" s="217"/>
      <c r="BA483" s="217"/>
      <c r="BB483" s="217"/>
      <c r="BC483" s="217"/>
      <c r="BD483" s="217"/>
      <c r="BE483" s="217"/>
      <c r="BF483" s="217"/>
      <c r="BG483" s="217"/>
      <c r="BH483" s="217"/>
      <c r="BI483" s="217"/>
      <c r="BJ483" s="217"/>
      <c r="BK483" s="217"/>
      <c r="BL483" s="217"/>
      <c r="BM483" s="222"/>
    </row>
    <row r="484" spans="1:65">
      <c r="A484" s="29"/>
      <c r="B484" s="20" t="s">
        <v>254</v>
      </c>
      <c r="C484" s="12"/>
      <c r="D484" s="223">
        <v>26.816666666666663</v>
      </c>
      <c r="E484" s="223">
        <v>23.433333333333334</v>
      </c>
      <c r="F484" s="223">
        <v>27.150000000000002</v>
      </c>
      <c r="G484" s="223">
        <v>28.25</v>
      </c>
      <c r="H484" s="223">
        <v>15.685916666666666</v>
      </c>
      <c r="I484" s="223">
        <v>27.216666666666669</v>
      </c>
      <c r="J484" s="223">
        <v>29.416666666666668</v>
      </c>
      <c r="K484" s="223">
        <v>31.11</v>
      </c>
      <c r="L484" s="223">
        <v>30.5</v>
      </c>
      <c r="M484" s="223">
        <v>26.228333333333335</v>
      </c>
      <c r="N484" s="223">
        <v>22.166666666666668</v>
      </c>
      <c r="O484" s="223">
        <v>29.916666666666671</v>
      </c>
      <c r="P484" s="223">
        <v>31.216666666666665</v>
      </c>
      <c r="Q484" s="223">
        <v>22.640833333333333</v>
      </c>
      <c r="R484" s="223">
        <v>28.933333333333334</v>
      </c>
      <c r="S484" s="223">
        <v>27.316666666666666</v>
      </c>
      <c r="T484" s="223">
        <v>26.033333333333335</v>
      </c>
      <c r="U484" s="216"/>
      <c r="V484" s="217"/>
      <c r="W484" s="217"/>
      <c r="X484" s="217"/>
      <c r="Y484" s="217"/>
      <c r="Z484" s="217"/>
      <c r="AA484" s="217"/>
      <c r="AB484" s="217"/>
      <c r="AC484" s="217"/>
      <c r="AD484" s="217"/>
      <c r="AE484" s="217"/>
      <c r="AF484" s="217"/>
      <c r="AG484" s="217"/>
      <c r="AH484" s="217"/>
      <c r="AI484" s="217"/>
      <c r="AJ484" s="217"/>
      <c r="AK484" s="217"/>
      <c r="AL484" s="217"/>
      <c r="AM484" s="217"/>
      <c r="AN484" s="217"/>
      <c r="AO484" s="217"/>
      <c r="AP484" s="217"/>
      <c r="AQ484" s="217"/>
      <c r="AR484" s="217"/>
      <c r="AS484" s="217"/>
      <c r="AT484" s="217"/>
      <c r="AU484" s="217"/>
      <c r="AV484" s="217"/>
      <c r="AW484" s="217"/>
      <c r="AX484" s="217"/>
      <c r="AY484" s="217"/>
      <c r="AZ484" s="217"/>
      <c r="BA484" s="217"/>
      <c r="BB484" s="217"/>
      <c r="BC484" s="217"/>
      <c r="BD484" s="217"/>
      <c r="BE484" s="217"/>
      <c r="BF484" s="217"/>
      <c r="BG484" s="217"/>
      <c r="BH484" s="217"/>
      <c r="BI484" s="217"/>
      <c r="BJ484" s="217"/>
      <c r="BK484" s="217"/>
      <c r="BL484" s="217"/>
      <c r="BM484" s="222"/>
    </row>
    <row r="485" spans="1:65">
      <c r="A485" s="29"/>
      <c r="B485" s="3" t="s">
        <v>255</v>
      </c>
      <c r="C485" s="28"/>
      <c r="D485" s="219">
        <v>26.75</v>
      </c>
      <c r="E485" s="219">
        <v>23.15</v>
      </c>
      <c r="F485" s="219">
        <v>27.15</v>
      </c>
      <c r="G485" s="219">
        <v>28.1</v>
      </c>
      <c r="H485" s="219">
        <v>15.480999999999998</v>
      </c>
      <c r="I485" s="219">
        <v>27.049999999999997</v>
      </c>
      <c r="J485" s="219">
        <v>29.5</v>
      </c>
      <c r="K485" s="219">
        <v>31.050000000000004</v>
      </c>
      <c r="L485" s="219">
        <v>31</v>
      </c>
      <c r="M485" s="219">
        <v>25.855</v>
      </c>
      <c r="N485" s="219">
        <v>25.5</v>
      </c>
      <c r="O485" s="219">
        <v>29.85</v>
      </c>
      <c r="P485" s="219">
        <v>31.599999999999998</v>
      </c>
      <c r="Q485" s="219">
        <v>22.729999999999997</v>
      </c>
      <c r="R485" s="219">
        <v>29.25</v>
      </c>
      <c r="S485" s="219">
        <v>27.950000000000003</v>
      </c>
      <c r="T485" s="219">
        <v>26.15</v>
      </c>
      <c r="U485" s="216"/>
      <c r="V485" s="217"/>
      <c r="W485" s="217"/>
      <c r="X485" s="217"/>
      <c r="Y485" s="217"/>
      <c r="Z485" s="217"/>
      <c r="AA485" s="217"/>
      <c r="AB485" s="217"/>
      <c r="AC485" s="217"/>
      <c r="AD485" s="217"/>
      <c r="AE485" s="217"/>
      <c r="AF485" s="217"/>
      <c r="AG485" s="217"/>
      <c r="AH485" s="217"/>
      <c r="AI485" s="217"/>
      <c r="AJ485" s="217"/>
      <c r="AK485" s="217"/>
      <c r="AL485" s="217"/>
      <c r="AM485" s="217"/>
      <c r="AN485" s="217"/>
      <c r="AO485" s="217"/>
      <c r="AP485" s="217"/>
      <c r="AQ485" s="217"/>
      <c r="AR485" s="217"/>
      <c r="AS485" s="217"/>
      <c r="AT485" s="217"/>
      <c r="AU485" s="217"/>
      <c r="AV485" s="217"/>
      <c r="AW485" s="217"/>
      <c r="AX485" s="217"/>
      <c r="AY485" s="217"/>
      <c r="AZ485" s="217"/>
      <c r="BA485" s="217"/>
      <c r="BB485" s="217"/>
      <c r="BC485" s="217"/>
      <c r="BD485" s="217"/>
      <c r="BE485" s="217"/>
      <c r="BF485" s="217"/>
      <c r="BG485" s="217"/>
      <c r="BH485" s="217"/>
      <c r="BI485" s="217"/>
      <c r="BJ485" s="217"/>
      <c r="BK485" s="217"/>
      <c r="BL485" s="217"/>
      <c r="BM485" s="222"/>
    </row>
    <row r="486" spans="1:65">
      <c r="A486" s="29"/>
      <c r="B486" s="3" t="s">
        <v>256</v>
      </c>
      <c r="C486" s="28"/>
      <c r="D486" s="23">
        <v>0.29268868558020261</v>
      </c>
      <c r="E486" s="23">
        <v>1.2209286083414825</v>
      </c>
      <c r="F486" s="23">
        <v>1.1708970919769164</v>
      </c>
      <c r="G486" s="23">
        <v>1.1623252556836232</v>
      </c>
      <c r="H486" s="23">
        <v>0.92789349694168366</v>
      </c>
      <c r="I486" s="23">
        <v>0.69976186425573872</v>
      </c>
      <c r="J486" s="23">
        <v>0.94956130221627388</v>
      </c>
      <c r="K486" s="23">
        <v>0.55063599591744805</v>
      </c>
      <c r="L486" s="23">
        <v>0.83666002653407556</v>
      </c>
      <c r="M486" s="23">
        <v>1.3926006845706593</v>
      </c>
      <c r="N486" s="23">
        <v>6.1779176642835489</v>
      </c>
      <c r="O486" s="23">
        <v>0.78336879352362976</v>
      </c>
      <c r="P486" s="23">
        <v>1.077806414281649</v>
      </c>
      <c r="Q486" s="23">
        <v>0.20660146821033723</v>
      </c>
      <c r="R486" s="23">
        <v>1.4052283325732764</v>
      </c>
      <c r="S486" s="23">
        <v>1.6302351568613243</v>
      </c>
      <c r="T486" s="23">
        <v>0.95428856572143139</v>
      </c>
      <c r="U486" s="15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55"/>
    </row>
    <row r="487" spans="1:65">
      <c r="A487" s="29"/>
      <c r="B487" s="3" t="s">
        <v>86</v>
      </c>
      <c r="C487" s="28"/>
      <c r="D487" s="13">
        <v>1.0914432029093946E-2</v>
      </c>
      <c r="E487" s="13">
        <v>5.2102216572182752E-2</v>
      </c>
      <c r="F487" s="13">
        <v>4.3126964713698576E-2</v>
      </c>
      <c r="G487" s="13">
        <v>4.1144256838358345E-2</v>
      </c>
      <c r="H487" s="13">
        <v>5.9154559893429909E-2</v>
      </c>
      <c r="I487" s="13">
        <v>2.5710784969592358E-2</v>
      </c>
      <c r="J487" s="13">
        <v>3.2279704324632535E-2</v>
      </c>
      <c r="K487" s="13">
        <v>1.7699646284713856E-2</v>
      </c>
      <c r="L487" s="13">
        <v>2.7431476279805755E-2</v>
      </c>
      <c r="M487" s="13">
        <v>5.3095279325309497E-2</v>
      </c>
      <c r="N487" s="13">
        <v>0.27870305252406985</v>
      </c>
      <c r="O487" s="13">
        <v>2.6185029309982049E-2</v>
      </c>
      <c r="P487" s="13">
        <v>3.452663366625678E-2</v>
      </c>
      <c r="Q487" s="13">
        <v>9.1251706670250898E-3</v>
      </c>
      <c r="R487" s="13">
        <v>4.8567799512901258E-2</v>
      </c>
      <c r="S487" s="13">
        <v>5.9679139360390147E-2</v>
      </c>
      <c r="T487" s="13">
        <v>3.6656410975215034E-2</v>
      </c>
      <c r="U487" s="15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29"/>
      <c r="B488" s="3" t="s">
        <v>257</v>
      </c>
      <c r="C488" s="28"/>
      <c r="D488" s="13">
        <v>-3.0888910220576049E-2</v>
      </c>
      <c r="E488" s="13">
        <v>-0.15315712105042245</v>
      </c>
      <c r="F488" s="13">
        <v>-1.8842781074778214E-2</v>
      </c>
      <c r="G488" s="13">
        <v>2.0909445106354063E-2</v>
      </c>
      <c r="H488" s="13">
        <v>-0.43313626618933887</v>
      </c>
      <c r="I488" s="13">
        <v>-1.6433555245618625E-2</v>
      </c>
      <c r="J488" s="13">
        <v>6.3070897116646041E-2</v>
      </c>
      <c r="K488" s="13">
        <v>0.12426523317729821</v>
      </c>
      <c r="L488" s="13">
        <v>0.10222081684048856</v>
      </c>
      <c r="M488" s="13">
        <v>-5.2150328162908766E-2</v>
      </c>
      <c r="N488" s="13">
        <v>-0.19893241180445365</v>
      </c>
      <c r="O488" s="13">
        <v>8.1140090835342793E-2</v>
      </c>
      <c r="P488" s="13">
        <v>0.1281199945039535</v>
      </c>
      <c r="Q488" s="13">
        <v>-0.18179679309455654</v>
      </c>
      <c r="R488" s="13">
        <v>4.5604009855239491E-2</v>
      </c>
      <c r="S488" s="13">
        <v>-1.2819716501879408E-2</v>
      </c>
      <c r="T488" s="13">
        <v>-5.9197313713200472E-2</v>
      </c>
      <c r="U488" s="15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29"/>
      <c r="B489" s="45" t="s">
        <v>258</v>
      </c>
      <c r="C489" s="46"/>
      <c r="D489" s="44">
        <v>0.12</v>
      </c>
      <c r="E489" s="44">
        <v>1.1599999999999999</v>
      </c>
      <c r="F489" s="44">
        <v>0.02</v>
      </c>
      <c r="G489" s="44">
        <v>0.32</v>
      </c>
      <c r="H489" s="44">
        <v>3.53</v>
      </c>
      <c r="I489" s="44">
        <v>0</v>
      </c>
      <c r="J489" s="44">
        <v>0.67</v>
      </c>
      <c r="K489" s="44">
        <v>1.19</v>
      </c>
      <c r="L489" s="44">
        <v>1.01</v>
      </c>
      <c r="M489" s="44">
        <v>0.3</v>
      </c>
      <c r="N489" s="44">
        <v>1.55</v>
      </c>
      <c r="O489" s="44">
        <v>0.83</v>
      </c>
      <c r="P489" s="44">
        <v>1.23</v>
      </c>
      <c r="Q489" s="44">
        <v>1.4</v>
      </c>
      <c r="R489" s="44">
        <v>0.53</v>
      </c>
      <c r="S489" s="44">
        <v>0.03</v>
      </c>
      <c r="T489" s="44">
        <v>0.36</v>
      </c>
      <c r="U489" s="15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B490" s="3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BM490" s="55"/>
    </row>
    <row r="491" spans="1:65" ht="15">
      <c r="B491" s="8" t="s">
        <v>441</v>
      </c>
      <c r="BM491" s="27" t="s">
        <v>66</v>
      </c>
    </row>
    <row r="492" spans="1:65" ht="15">
      <c r="A492" s="24" t="s">
        <v>20</v>
      </c>
      <c r="B492" s="18" t="s">
        <v>108</v>
      </c>
      <c r="C492" s="15" t="s">
        <v>109</v>
      </c>
      <c r="D492" s="16" t="s">
        <v>224</v>
      </c>
      <c r="E492" s="17" t="s">
        <v>224</v>
      </c>
      <c r="F492" s="17" t="s">
        <v>224</v>
      </c>
      <c r="G492" s="17" t="s">
        <v>224</v>
      </c>
      <c r="H492" s="17" t="s">
        <v>224</v>
      </c>
      <c r="I492" s="17" t="s">
        <v>224</v>
      </c>
      <c r="J492" s="17" t="s">
        <v>224</v>
      </c>
      <c r="K492" s="17" t="s">
        <v>224</v>
      </c>
      <c r="L492" s="17" t="s">
        <v>224</v>
      </c>
      <c r="M492" s="17" t="s">
        <v>224</v>
      </c>
      <c r="N492" s="17" t="s">
        <v>224</v>
      </c>
      <c r="O492" s="17" t="s">
        <v>224</v>
      </c>
      <c r="P492" s="17" t="s">
        <v>224</v>
      </c>
      <c r="Q492" s="17" t="s">
        <v>224</v>
      </c>
      <c r="R492" s="17" t="s">
        <v>224</v>
      </c>
      <c r="S492" s="17" t="s">
        <v>224</v>
      </c>
      <c r="T492" s="17" t="s">
        <v>224</v>
      </c>
      <c r="U492" s="17" t="s">
        <v>224</v>
      </c>
      <c r="V492" s="17" t="s">
        <v>224</v>
      </c>
      <c r="W492" s="15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7">
        <v>1</v>
      </c>
    </row>
    <row r="493" spans="1:65">
      <c r="A493" s="29"/>
      <c r="B493" s="19" t="s">
        <v>225</v>
      </c>
      <c r="C493" s="9" t="s">
        <v>225</v>
      </c>
      <c r="D493" s="151" t="s">
        <v>227</v>
      </c>
      <c r="E493" s="152" t="s">
        <v>228</v>
      </c>
      <c r="F493" s="152" t="s">
        <v>229</v>
      </c>
      <c r="G493" s="152" t="s">
        <v>230</v>
      </c>
      <c r="H493" s="152" t="s">
        <v>231</v>
      </c>
      <c r="I493" s="152" t="s">
        <v>233</v>
      </c>
      <c r="J493" s="152" t="s">
        <v>234</v>
      </c>
      <c r="K493" s="152" t="s">
        <v>235</v>
      </c>
      <c r="L493" s="152" t="s">
        <v>236</v>
      </c>
      <c r="M493" s="152" t="s">
        <v>237</v>
      </c>
      <c r="N493" s="152" t="s">
        <v>238</v>
      </c>
      <c r="O493" s="152" t="s">
        <v>239</v>
      </c>
      <c r="P493" s="152" t="s">
        <v>240</v>
      </c>
      <c r="Q493" s="152" t="s">
        <v>241</v>
      </c>
      <c r="R493" s="152" t="s">
        <v>242</v>
      </c>
      <c r="S493" s="152" t="s">
        <v>243</v>
      </c>
      <c r="T493" s="152" t="s">
        <v>245</v>
      </c>
      <c r="U493" s="152" t="s">
        <v>246</v>
      </c>
      <c r="V493" s="152" t="s">
        <v>247</v>
      </c>
      <c r="W493" s="15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7" t="s">
        <v>3</v>
      </c>
    </row>
    <row r="494" spans="1:65">
      <c r="A494" s="29"/>
      <c r="B494" s="19"/>
      <c r="C494" s="9"/>
      <c r="D494" s="10" t="s">
        <v>112</v>
      </c>
      <c r="E494" s="11" t="s">
        <v>263</v>
      </c>
      <c r="F494" s="11" t="s">
        <v>263</v>
      </c>
      <c r="G494" s="11" t="s">
        <v>263</v>
      </c>
      <c r="H494" s="11" t="s">
        <v>112</v>
      </c>
      <c r="I494" s="11" t="s">
        <v>112</v>
      </c>
      <c r="J494" s="11" t="s">
        <v>263</v>
      </c>
      <c r="K494" s="11" t="s">
        <v>263</v>
      </c>
      <c r="L494" s="11" t="s">
        <v>264</v>
      </c>
      <c r="M494" s="11" t="s">
        <v>112</v>
      </c>
      <c r="N494" s="11" t="s">
        <v>264</v>
      </c>
      <c r="O494" s="11" t="s">
        <v>264</v>
      </c>
      <c r="P494" s="11" t="s">
        <v>264</v>
      </c>
      <c r="Q494" s="11" t="s">
        <v>263</v>
      </c>
      <c r="R494" s="11" t="s">
        <v>263</v>
      </c>
      <c r="S494" s="11" t="s">
        <v>112</v>
      </c>
      <c r="T494" s="11" t="s">
        <v>263</v>
      </c>
      <c r="U494" s="11" t="s">
        <v>263</v>
      </c>
      <c r="V494" s="11" t="s">
        <v>264</v>
      </c>
      <c r="W494" s="15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7">
        <v>1</v>
      </c>
    </row>
    <row r="495" spans="1:65">
      <c r="A495" s="29"/>
      <c r="B495" s="19"/>
      <c r="C495" s="9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15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7">
        <v>2</v>
      </c>
    </row>
    <row r="496" spans="1:65">
      <c r="A496" s="29"/>
      <c r="B496" s="18">
        <v>1</v>
      </c>
      <c r="C496" s="14">
        <v>1</v>
      </c>
      <c r="D496" s="213">
        <v>40</v>
      </c>
      <c r="E496" s="213">
        <v>33.200000000000003</v>
      </c>
      <c r="F496" s="213">
        <v>37.9</v>
      </c>
      <c r="G496" s="213">
        <v>38.799999999999997</v>
      </c>
      <c r="H496" s="213">
        <v>38.4</v>
      </c>
      <c r="I496" s="213">
        <v>38.251999999999995</v>
      </c>
      <c r="J496" s="213">
        <v>39.299999999999997</v>
      </c>
      <c r="K496" s="213">
        <v>32.299999999999997</v>
      </c>
      <c r="L496" s="213">
        <v>40.5</v>
      </c>
      <c r="M496" s="213">
        <v>36</v>
      </c>
      <c r="N496" s="213">
        <v>36.07</v>
      </c>
      <c r="O496" s="213">
        <v>34.799999999999997</v>
      </c>
      <c r="P496" s="213">
        <v>42.2</v>
      </c>
      <c r="Q496" s="213">
        <v>39</v>
      </c>
      <c r="R496" s="213">
        <v>38.6</v>
      </c>
      <c r="S496" s="213">
        <v>38.94</v>
      </c>
      <c r="T496" s="213">
        <v>36</v>
      </c>
      <c r="U496" s="213">
        <v>41.7</v>
      </c>
      <c r="V496" s="213">
        <v>38.4</v>
      </c>
      <c r="W496" s="216"/>
      <c r="X496" s="217"/>
      <c r="Y496" s="217"/>
      <c r="Z496" s="217"/>
      <c r="AA496" s="217"/>
      <c r="AB496" s="217"/>
      <c r="AC496" s="217"/>
      <c r="AD496" s="217"/>
      <c r="AE496" s="217"/>
      <c r="AF496" s="217"/>
      <c r="AG496" s="217"/>
      <c r="AH496" s="217"/>
      <c r="AI496" s="217"/>
      <c r="AJ496" s="217"/>
      <c r="AK496" s="217"/>
      <c r="AL496" s="217"/>
      <c r="AM496" s="217"/>
      <c r="AN496" s="217"/>
      <c r="AO496" s="217"/>
      <c r="AP496" s="217"/>
      <c r="AQ496" s="217"/>
      <c r="AR496" s="217"/>
      <c r="AS496" s="217"/>
      <c r="AT496" s="217"/>
      <c r="AU496" s="217"/>
      <c r="AV496" s="217"/>
      <c r="AW496" s="217"/>
      <c r="AX496" s="217"/>
      <c r="AY496" s="217"/>
      <c r="AZ496" s="217"/>
      <c r="BA496" s="217"/>
      <c r="BB496" s="217"/>
      <c r="BC496" s="217"/>
      <c r="BD496" s="217"/>
      <c r="BE496" s="217"/>
      <c r="BF496" s="217"/>
      <c r="BG496" s="217"/>
      <c r="BH496" s="217"/>
      <c r="BI496" s="217"/>
      <c r="BJ496" s="217"/>
      <c r="BK496" s="217"/>
      <c r="BL496" s="217"/>
      <c r="BM496" s="218">
        <v>1</v>
      </c>
    </row>
    <row r="497" spans="1:65">
      <c r="A497" s="29"/>
      <c r="B497" s="19">
        <v>1</v>
      </c>
      <c r="C497" s="9">
        <v>2</v>
      </c>
      <c r="D497" s="219">
        <v>40</v>
      </c>
      <c r="E497" s="219">
        <v>34.700000000000003</v>
      </c>
      <c r="F497" s="219">
        <v>38.4</v>
      </c>
      <c r="G497" s="219">
        <v>37.9</v>
      </c>
      <c r="H497" s="219">
        <v>38.6</v>
      </c>
      <c r="I497" s="219">
        <v>37.874499999999998</v>
      </c>
      <c r="J497" s="219">
        <v>37.700000000000003</v>
      </c>
      <c r="K497" s="219">
        <v>37.200000000000003</v>
      </c>
      <c r="L497" s="219">
        <v>41.4</v>
      </c>
      <c r="M497" s="219">
        <v>37</v>
      </c>
      <c r="N497" s="219">
        <v>36.53</v>
      </c>
      <c r="O497" s="219">
        <v>35.4</v>
      </c>
      <c r="P497" s="219">
        <v>42.2</v>
      </c>
      <c r="Q497" s="219">
        <v>40</v>
      </c>
      <c r="R497" s="219">
        <v>36.9</v>
      </c>
      <c r="S497" s="219">
        <v>38.96</v>
      </c>
      <c r="T497" s="219">
        <v>36</v>
      </c>
      <c r="U497" s="219">
        <v>41</v>
      </c>
      <c r="V497" s="219">
        <v>39.5</v>
      </c>
      <c r="W497" s="216"/>
      <c r="X497" s="217"/>
      <c r="Y497" s="217"/>
      <c r="Z497" s="217"/>
      <c r="AA497" s="217"/>
      <c r="AB497" s="217"/>
      <c r="AC497" s="217"/>
      <c r="AD497" s="217"/>
      <c r="AE497" s="217"/>
      <c r="AF497" s="217"/>
      <c r="AG497" s="217"/>
      <c r="AH497" s="217"/>
      <c r="AI497" s="217"/>
      <c r="AJ497" s="217"/>
      <c r="AK497" s="217"/>
      <c r="AL497" s="217"/>
      <c r="AM497" s="217"/>
      <c r="AN497" s="217"/>
      <c r="AO497" s="217"/>
      <c r="AP497" s="217"/>
      <c r="AQ497" s="217"/>
      <c r="AR497" s="217"/>
      <c r="AS497" s="217"/>
      <c r="AT497" s="217"/>
      <c r="AU497" s="217"/>
      <c r="AV497" s="217"/>
      <c r="AW497" s="217"/>
      <c r="AX497" s="217"/>
      <c r="AY497" s="217"/>
      <c r="AZ497" s="217"/>
      <c r="BA497" s="217"/>
      <c r="BB497" s="217"/>
      <c r="BC497" s="217"/>
      <c r="BD497" s="217"/>
      <c r="BE497" s="217"/>
      <c r="BF497" s="217"/>
      <c r="BG497" s="217"/>
      <c r="BH497" s="217"/>
      <c r="BI497" s="217"/>
      <c r="BJ497" s="217"/>
      <c r="BK497" s="217"/>
      <c r="BL497" s="217"/>
      <c r="BM497" s="218" t="e">
        <v>#N/A</v>
      </c>
    </row>
    <row r="498" spans="1:65">
      <c r="A498" s="29"/>
      <c r="B498" s="19">
        <v>1</v>
      </c>
      <c r="C498" s="9">
        <v>3</v>
      </c>
      <c r="D498" s="219">
        <v>39</v>
      </c>
      <c r="E498" s="219">
        <v>36.799999999999997</v>
      </c>
      <c r="F498" s="219">
        <v>39.6</v>
      </c>
      <c r="G498" s="219">
        <v>38.700000000000003</v>
      </c>
      <c r="H498" s="219">
        <v>38.299999999999997</v>
      </c>
      <c r="I498" s="219">
        <v>37.891500000000001</v>
      </c>
      <c r="J498" s="219">
        <v>36.799999999999997</v>
      </c>
      <c r="K498" s="219">
        <v>38.700000000000003</v>
      </c>
      <c r="L498" s="219">
        <v>39.6</v>
      </c>
      <c r="M498" s="219">
        <v>37</v>
      </c>
      <c r="N498" s="219">
        <v>35.82</v>
      </c>
      <c r="O498" s="219">
        <v>36.200000000000003</v>
      </c>
      <c r="P498" s="219">
        <v>40.1</v>
      </c>
      <c r="Q498" s="219">
        <v>39</v>
      </c>
      <c r="R498" s="219">
        <v>37.1</v>
      </c>
      <c r="S498" s="219">
        <v>39.303599999999996</v>
      </c>
      <c r="T498" s="219">
        <v>36</v>
      </c>
      <c r="U498" s="219">
        <v>41.4</v>
      </c>
      <c r="V498" s="219">
        <v>37.799999999999997</v>
      </c>
      <c r="W498" s="216"/>
      <c r="X498" s="217"/>
      <c r="Y498" s="217"/>
      <c r="Z498" s="217"/>
      <c r="AA498" s="217"/>
      <c r="AB498" s="217"/>
      <c r="AC498" s="217"/>
      <c r="AD498" s="217"/>
      <c r="AE498" s="217"/>
      <c r="AF498" s="217"/>
      <c r="AG498" s="217"/>
      <c r="AH498" s="217"/>
      <c r="AI498" s="217"/>
      <c r="AJ498" s="217"/>
      <c r="AK498" s="217"/>
      <c r="AL498" s="217"/>
      <c r="AM498" s="217"/>
      <c r="AN498" s="217"/>
      <c r="AO498" s="217"/>
      <c r="AP498" s="217"/>
      <c r="AQ498" s="217"/>
      <c r="AR498" s="217"/>
      <c r="AS498" s="217"/>
      <c r="AT498" s="217"/>
      <c r="AU498" s="217"/>
      <c r="AV498" s="217"/>
      <c r="AW498" s="217"/>
      <c r="AX498" s="217"/>
      <c r="AY498" s="217"/>
      <c r="AZ498" s="217"/>
      <c r="BA498" s="217"/>
      <c r="BB498" s="217"/>
      <c r="BC498" s="217"/>
      <c r="BD498" s="217"/>
      <c r="BE498" s="217"/>
      <c r="BF498" s="217"/>
      <c r="BG498" s="217"/>
      <c r="BH498" s="217"/>
      <c r="BI498" s="217"/>
      <c r="BJ498" s="217"/>
      <c r="BK498" s="217"/>
      <c r="BL498" s="217"/>
      <c r="BM498" s="218">
        <v>16</v>
      </c>
    </row>
    <row r="499" spans="1:65">
      <c r="A499" s="29"/>
      <c r="B499" s="19">
        <v>1</v>
      </c>
      <c r="C499" s="9">
        <v>4</v>
      </c>
      <c r="D499" s="219">
        <v>42</v>
      </c>
      <c r="E499" s="219">
        <v>36.200000000000003</v>
      </c>
      <c r="F499" s="219">
        <v>37.4</v>
      </c>
      <c r="G499" s="219">
        <v>38.1</v>
      </c>
      <c r="H499" s="219">
        <v>38.6</v>
      </c>
      <c r="I499" s="219">
        <v>33.827500000000001</v>
      </c>
      <c r="J499" s="219">
        <v>37.5</v>
      </c>
      <c r="K499" s="219">
        <v>34.200000000000003</v>
      </c>
      <c r="L499" s="219">
        <v>40.4</v>
      </c>
      <c r="M499" s="219">
        <v>36</v>
      </c>
      <c r="N499" s="219">
        <v>37.479999999999997</v>
      </c>
      <c r="O499" s="219">
        <v>36.6</v>
      </c>
      <c r="P499" s="219">
        <v>42.1</v>
      </c>
      <c r="Q499" s="219">
        <v>39</v>
      </c>
      <c r="R499" s="219">
        <v>38.700000000000003</v>
      </c>
      <c r="S499" s="219">
        <v>38.880000000000003</v>
      </c>
      <c r="T499" s="219">
        <v>36</v>
      </c>
      <c r="U499" s="221">
        <v>36.200000000000003</v>
      </c>
      <c r="V499" s="219">
        <v>39.299999999999997</v>
      </c>
      <c r="W499" s="216"/>
      <c r="X499" s="217"/>
      <c r="Y499" s="217"/>
      <c r="Z499" s="217"/>
      <c r="AA499" s="217"/>
      <c r="AB499" s="217"/>
      <c r="AC499" s="217"/>
      <c r="AD499" s="217"/>
      <c r="AE499" s="217"/>
      <c r="AF499" s="217"/>
      <c r="AG499" s="217"/>
      <c r="AH499" s="217"/>
      <c r="AI499" s="217"/>
      <c r="AJ499" s="217"/>
      <c r="AK499" s="217"/>
      <c r="AL499" s="217"/>
      <c r="AM499" s="217"/>
      <c r="AN499" s="217"/>
      <c r="AO499" s="217"/>
      <c r="AP499" s="217"/>
      <c r="AQ499" s="217"/>
      <c r="AR499" s="217"/>
      <c r="AS499" s="217"/>
      <c r="AT499" s="217"/>
      <c r="AU499" s="217"/>
      <c r="AV499" s="217"/>
      <c r="AW499" s="217"/>
      <c r="AX499" s="217"/>
      <c r="AY499" s="217"/>
      <c r="AZ499" s="217"/>
      <c r="BA499" s="217"/>
      <c r="BB499" s="217"/>
      <c r="BC499" s="217"/>
      <c r="BD499" s="217"/>
      <c r="BE499" s="217"/>
      <c r="BF499" s="217"/>
      <c r="BG499" s="217"/>
      <c r="BH499" s="217"/>
      <c r="BI499" s="217"/>
      <c r="BJ499" s="217"/>
      <c r="BK499" s="217"/>
      <c r="BL499" s="217"/>
      <c r="BM499" s="218">
        <v>38.086025438596494</v>
      </c>
    </row>
    <row r="500" spans="1:65">
      <c r="A500" s="29"/>
      <c r="B500" s="19">
        <v>1</v>
      </c>
      <c r="C500" s="9">
        <v>5</v>
      </c>
      <c r="D500" s="219">
        <v>40</v>
      </c>
      <c r="E500" s="219">
        <v>35.5</v>
      </c>
      <c r="F500" s="219">
        <v>38.299999999999997</v>
      </c>
      <c r="G500" s="219">
        <v>39</v>
      </c>
      <c r="H500" s="219">
        <v>38.200000000000003</v>
      </c>
      <c r="I500" s="219">
        <v>37.010999999999996</v>
      </c>
      <c r="J500" s="219">
        <v>38</v>
      </c>
      <c r="K500" s="219">
        <v>35.4</v>
      </c>
      <c r="L500" s="219">
        <v>40.5</v>
      </c>
      <c r="M500" s="219">
        <v>37</v>
      </c>
      <c r="N500" s="219">
        <v>36.46</v>
      </c>
      <c r="O500" s="219">
        <v>37.9</v>
      </c>
      <c r="P500" s="219">
        <v>41.5</v>
      </c>
      <c r="Q500" s="219">
        <v>39</v>
      </c>
      <c r="R500" s="219">
        <v>38.700000000000003</v>
      </c>
      <c r="S500" s="219">
        <v>39.07223333333333</v>
      </c>
      <c r="T500" s="219">
        <v>37</v>
      </c>
      <c r="U500" s="219">
        <v>38.799999999999997</v>
      </c>
      <c r="V500" s="219">
        <v>38.200000000000003</v>
      </c>
      <c r="W500" s="216"/>
      <c r="X500" s="217"/>
      <c r="Y500" s="217"/>
      <c r="Z500" s="217"/>
      <c r="AA500" s="217"/>
      <c r="AB500" s="217"/>
      <c r="AC500" s="217"/>
      <c r="AD500" s="217"/>
      <c r="AE500" s="217"/>
      <c r="AF500" s="217"/>
      <c r="AG500" s="217"/>
      <c r="AH500" s="217"/>
      <c r="AI500" s="217"/>
      <c r="AJ500" s="217"/>
      <c r="AK500" s="217"/>
      <c r="AL500" s="217"/>
      <c r="AM500" s="217"/>
      <c r="AN500" s="217"/>
      <c r="AO500" s="217"/>
      <c r="AP500" s="217"/>
      <c r="AQ500" s="217"/>
      <c r="AR500" s="217"/>
      <c r="AS500" s="217"/>
      <c r="AT500" s="217"/>
      <c r="AU500" s="217"/>
      <c r="AV500" s="217"/>
      <c r="AW500" s="217"/>
      <c r="AX500" s="217"/>
      <c r="AY500" s="217"/>
      <c r="AZ500" s="217"/>
      <c r="BA500" s="217"/>
      <c r="BB500" s="217"/>
      <c r="BC500" s="217"/>
      <c r="BD500" s="217"/>
      <c r="BE500" s="217"/>
      <c r="BF500" s="217"/>
      <c r="BG500" s="217"/>
      <c r="BH500" s="217"/>
      <c r="BI500" s="217"/>
      <c r="BJ500" s="217"/>
      <c r="BK500" s="217"/>
      <c r="BL500" s="217"/>
      <c r="BM500" s="218">
        <v>35</v>
      </c>
    </row>
    <row r="501" spans="1:65">
      <c r="A501" s="29"/>
      <c r="B501" s="19">
        <v>1</v>
      </c>
      <c r="C501" s="9">
        <v>6</v>
      </c>
      <c r="D501" s="219">
        <v>37</v>
      </c>
      <c r="E501" s="219">
        <v>34.799999999999997</v>
      </c>
      <c r="F501" s="219">
        <v>36.799999999999997</v>
      </c>
      <c r="G501" s="219">
        <v>39</v>
      </c>
      <c r="H501" s="219">
        <v>38.299999999999997</v>
      </c>
      <c r="I501" s="219">
        <v>35.5625</v>
      </c>
      <c r="J501" s="219">
        <v>38.200000000000003</v>
      </c>
      <c r="K501" s="219">
        <v>37</v>
      </c>
      <c r="L501" s="219">
        <v>39.799999999999997</v>
      </c>
      <c r="M501" s="219">
        <v>37</v>
      </c>
      <c r="N501" s="219">
        <v>36.950000000000003</v>
      </c>
      <c r="O501" s="219">
        <v>35.1</v>
      </c>
      <c r="P501" s="219">
        <v>41.5</v>
      </c>
      <c r="Q501" s="219">
        <v>39</v>
      </c>
      <c r="R501" s="219">
        <v>38.200000000000003</v>
      </c>
      <c r="S501" s="219">
        <v>39.002066666666671</v>
      </c>
      <c r="T501" s="219">
        <v>37</v>
      </c>
      <c r="U501" s="219">
        <v>40.700000000000003</v>
      </c>
      <c r="V501" s="219">
        <v>39.6</v>
      </c>
      <c r="W501" s="216"/>
      <c r="X501" s="217"/>
      <c r="Y501" s="217"/>
      <c r="Z501" s="217"/>
      <c r="AA501" s="217"/>
      <c r="AB501" s="217"/>
      <c r="AC501" s="217"/>
      <c r="AD501" s="217"/>
      <c r="AE501" s="217"/>
      <c r="AF501" s="217"/>
      <c r="AG501" s="217"/>
      <c r="AH501" s="217"/>
      <c r="AI501" s="217"/>
      <c r="AJ501" s="217"/>
      <c r="AK501" s="217"/>
      <c r="AL501" s="217"/>
      <c r="AM501" s="217"/>
      <c r="AN501" s="217"/>
      <c r="AO501" s="217"/>
      <c r="AP501" s="217"/>
      <c r="AQ501" s="217"/>
      <c r="AR501" s="217"/>
      <c r="AS501" s="217"/>
      <c r="AT501" s="217"/>
      <c r="AU501" s="217"/>
      <c r="AV501" s="217"/>
      <c r="AW501" s="217"/>
      <c r="AX501" s="217"/>
      <c r="AY501" s="217"/>
      <c r="AZ501" s="217"/>
      <c r="BA501" s="217"/>
      <c r="BB501" s="217"/>
      <c r="BC501" s="217"/>
      <c r="BD501" s="217"/>
      <c r="BE501" s="217"/>
      <c r="BF501" s="217"/>
      <c r="BG501" s="217"/>
      <c r="BH501" s="217"/>
      <c r="BI501" s="217"/>
      <c r="BJ501" s="217"/>
      <c r="BK501" s="217"/>
      <c r="BL501" s="217"/>
      <c r="BM501" s="222"/>
    </row>
    <row r="502" spans="1:65">
      <c r="A502" s="29"/>
      <c r="B502" s="20" t="s">
        <v>254</v>
      </c>
      <c r="C502" s="12"/>
      <c r="D502" s="223">
        <v>39.666666666666664</v>
      </c>
      <c r="E502" s="223">
        <v>35.199999999999996</v>
      </c>
      <c r="F502" s="223">
        <v>38.06666666666667</v>
      </c>
      <c r="G502" s="223">
        <v>38.583333333333336</v>
      </c>
      <c r="H502" s="223">
        <v>38.400000000000006</v>
      </c>
      <c r="I502" s="223">
        <v>36.736499999999999</v>
      </c>
      <c r="J502" s="223">
        <v>37.916666666666664</v>
      </c>
      <c r="K502" s="223">
        <v>35.800000000000004</v>
      </c>
      <c r="L502" s="223">
        <v>40.366666666666667</v>
      </c>
      <c r="M502" s="223">
        <v>36.666666666666664</v>
      </c>
      <c r="N502" s="223">
        <v>36.551666666666669</v>
      </c>
      <c r="O502" s="223">
        <v>36</v>
      </c>
      <c r="P502" s="223">
        <v>41.6</v>
      </c>
      <c r="Q502" s="223">
        <v>39.166666666666664</v>
      </c>
      <c r="R502" s="223">
        <v>38.033333333333331</v>
      </c>
      <c r="S502" s="223">
        <v>39.026316666666666</v>
      </c>
      <c r="T502" s="223">
        <v>36.333333333333336</v>
      </c>
      <c r="U502" s="223">
        <v>39.966666666666669</v>
      </c>
      <c r="V502" s="223">
        <v>38.799999999999997</v>
      </c>
      <c r="W502" s="216"/>
      <c r="X502" s="217"/>
      <c r="Y502" s="217"/>
      <c r="Z502" s="217"/>
      <c r="AA502" s="217"/>
      <c r="AB502" s="217"/>
      <c r="AC502" s="217"/>
      <c r="AD502" s="217"/>
      <c r="AE502" s="217"/>
      <c r="AF502" s="217"/>
      <c r="AG502" s="217"/>
      <c r="AH502" s="217"/>
      <c r="AI502" s="217"/>
      <c r="AJ502" s="217"/>
      <c r="AK502" s="217"/>
      <c r="AL502" s="217"/>
      <c r="AM502" s="217"/>
      <c r="AN502" s="217"/>
      <c r="AO502" s="217"/>
      <c r="AP502" s="217"/>
      <c r="AQ502" s="217"/>
      <c r="AR502" s="217"/>
      <c r="AS502" s="217"/>
      <c r="AT502" s="217"/>
      <c r="AU502" s="217"/>
      <c r="AV502" s="217"/>
      <c r="AW502" s="217"/>
      <c r="AX502" s="217"/>
      <c r="AY502" s="217"/>
      <c r="AZ502" s="217"/>
      <c r="BA502" s="217"/>
      <c r="BB502" s="217"/>
      <c r="BC502" s="217"/>
      <c r="BD502" s="217"/>
      <c r="BE502" s="217"/>
      <c r="BF502" s="217"/>
      <c r="BG502" s="217"/>
      <c r="BH502" s="217"/>
      <c r="BI502" s="217"/>
      <c r="BJ502" s="217"/>
      <c r="BK502" s="217"/>
      <c r="BL502" s="217"/>
      <c r="BM502" s="222"/>
    </row>
    <row r="503" spans="1:65">
      <c r="A503" s="29"/>
      <c r="B503" s="3" t="s">
        <v>255</v>
      </c>
      <c r="C503" s="28"/>
      <c r="D503" s="219">
        <v>40</v>
      </c>
      <c r="E503" s="219">
        <v>35.15</v>
      </c>
      <c r="F503" s="219">
        <v>38.099999999999994</v>
      </c>
      <c r="G503" s="219">
        <v>38.75</v>
      </c>
      <c r="H503" s="219">
        <v>38.349999999999994</v>
      </c>
      <c r="I503" s="219">
        <v>37.442749999999997</v>
      </c>
      <c r="J503" s="219">
        <v>37.85</v>
      </c>
      <c r="K503" s="219">
        <v>36.200000000000003</v>
      </c>
      <c r="L503" s="219">
        <v>40.450000000000003</v>
      </c>
      <c r="M503" s="219">
        <v>37</v>
      </c>
      <c r="N503" s="219">
        <v>36.495000000000005</v>
      </c>
      <c r="O503" s="219">
        <v>35.799999999999997</v>
      </c>
      <c r="P503" s="219">
        <v>41.8</v>
      </c>
      <c r="Q503" s="219">
        <v>39</v>
      </c>
      <c r="R503" s="219">
        <v>38.400000000000006</v>
      </c>
      <c r="S503" s="219">
        <v>38.981033333333336</v>
      </c>
      <c r="T503" s="219">
        <v>36</v>
      </c>
      <c r="U503" s="219">
        <v>40.85</v>
      </c>
      <c r="V503" s="219">
        <v>38.849999999999994</v>
      </c>
      <c r="W503" s="216"/>
      <c r="X503" s="217"/>
      <c r="Y503" s="217"/>
      <c r="Z503" s="217"/>
      <c r="AA503" s="217"/>
      <c r="AB503" s="217"/>
      <c r="AC503" s="217"/>
      <c r="AD503" s="217"/>
      <c r="AE503" s="217"/>
      <c r="AF503" s="217"/>
      <c r="AG503" s="217"/>
      <c r="AH503" s="217"/>
      <c r="AI503" s="217"/>
      <c r="AJ503" s="217"/>
      <c r="AK503" s="217"/>
      <c r="AL503" s="217"/>
      <c r="AM503" s="217"/>
      <c r="AN503" s="217"/>
      <c r="AO503" s="217"/>
      <c r="AP503" s="217"/>
      <c r="AQ503" s="217"/>
      <c r="AR503" s="217"/>
      <c r="AS503" s="217"/>
      <c r="AT503" s="217"/>
      <c r="AU503" s="217"/>
      <c r="AV503" s="217"/>
      <c r="AW503" s="217"/>
      <c r="AX503" s="217"/>
      <c r="AY503" s="217"/>
      <c r="AZ503" s="217"/>
      <c r="BA503" s="217"/>
      <c r="BB503" s="217"/>
      <c r="BC503" s="217"/>
      <c r="BD503" s="217"/>
      <c r="BE503" s="217"/>
      <c r="BF503" s="217"/>
      <c r="BG503" s="217"/>
      <c r="BH503" s="217"/>
      <c r="BI503" s="217"/>
      <c r="BJ503" s="217"/>
      <c r="BK503" s="217"/>
      <c r="BL503" s="217"/>
      <c r="BM503" s="222"/>
    </row>
    <row r="504" spans="1:65">
      <c r="A504" s="29"/>
      <c r="B504" s="3" t="s">
        <v>256</v>
      </c>
      <c r="C504" s="28"/>
      <c r="D504" s="23">
        <v>1.6329931618554521</v>
      </c>
      <c r="E504" s="23">
        <v>1.269645619848309</v>
      </c>
      <c r="F504" s="23">
        <v>0.95847100460403556</v>
      </c>
      <c r="G504" s="23">
        <v>0.4708148963941845</v>
      </c>
      <c r="H504" s="23">
        <v>0.1673320053068158</v>
      </c>
      <c r="I504" s="23">
        <v>1.7228880694926165</v>
      </c>
      <c r="J504" s="23">
        <v>0.83286653592677529</v>
      </c>
      <c r="K504" s="23">
        <v>2.3143033509028168</v>
      </c>
      <c r="L504" s="23">
        <v>0.63456021516217531</v>
      </c>
      <c r="M504" s="23">
        <v>0.51639777949432231</v>
      </c>
      <c r="N504" s="23">
        <v>0.5994469673512961</v>
      </c>
      <c r="O504" s="23">
        <v>1.1506519890914022</v>
      </c>
      <c r="P504" s="23">
        <v>0.80498447189992484</v>
      </c>
      <c r="Q504" s="23">
        <v>0.40824829046386302</v>
      </c>
      <c r="R504" s="23">
        <v>0.82381227635103182</v>
      </c>
      <c r="S504" s="23">
        <v>0.15022615211000084</v>
      </c>
      <c r="T504" s="23">
        <v>0.51639777949432231</v>
      </c>
      <c r="U504" s="23">
        <v>2.1077634275854265</v>
      </c>
      <c r="V504" s="23">
        <v>0.76157731058639122</v>
      </c>
      <c r="W504" s="15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55"/>
    </row>
    <row r="505" spans="1:65">
      <c r="A505" s="29"/>
      <c r="B505" s="3" t="s">
        <v>86</v>
      </c>
      <c r="C505" s="28"/>
      <c r="D505" s="13">
        <v>4.1167894836692073E-2</v>
      </c>
      <c r="E505" s="13">
        <v>3.6069477836599695E-2</v>
      </c>
      <c r="F505" s="13">
        <v>2.5178747931804784E-2</v>
      </c>
      <c r="G505" s="13">
        <v>1.2202545910864393E-2</v>
      </c>
      <c r="H505" s="13">
        <v>4.3576043048649945E-3</v>
      </c>
      <c r="I505" s="13">
        <v>4.6898536047054469E-2</v>
      </c>
      <c r="J505" s="13">
        <v>2.196571083762924E-2</v>
      </c>
      <c r="K505" s="13">
        <v>6.4645344997285373E-2</v>
      </c>
      <c r="L505" s="13">
        <v>1.5719906238534483E-2</v>
      </c>
      <c r="M505" s="13">
        <v>1.4083575804390609E-2</v>
      </c>
      <c r="N505" s="13">
        <v>1.6399989987268142E-2</v>
      </c>
      <c r="O505" s="13">
        <v>3.1962555252538952E-2</v>
      </c>
      <c r="P505" s="13">
        <v>1.9350588266825116E-2</v>
      </c>
      <c r="Q505" s="13">
        <v>1.0423360607587993E-2</v>
      </c>
      <c r="R505" s="13">
        <v>2.1660270193278663E-2</v>
      </c>
      <c r="S505" s="13">
        <v>3.8493551260068743E-3</v>
      </c>
      <c r="T505" s="13">
        <v>1.4212782921862082E-2</v>
      </c>
      <c r="U505" s="13">
        <v>5.2738034051345112E-2</v>
      </c>
      <c r="V505" s="13">
        <v>1.9628281200680189E-2</v>
      </c>
      <c r="W505" s="15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55"/>
    </row>
    <row r="506" spans="1:65">
      <c r="A506" s="29"/>
      <c r="B506" s="3" t="s">
        <v>257</v>
      </c>
      <c r="C506" s="28"/>
      <c r="D506" s="13">
        <v>4.1501868726589342E-2</v>
      </c>
      <c r="E506" s="13">
        <v>-7.5776492961951103E-2</v>
      </c>
      <c r="F506" s="13">
        <v>-5.0829068423097201E-4</v>
      </c>
      <c r="G506" s="13">
        <v>1.305748995884648E-2</v>
      </c>
      <c r="H506" s="13">
        <v>8.2438258596899683E-3</v>
      </c>
      <c r="I506" s="13">
        <v>-3.5433611752747507E-2</v>
      </c>
      <c r="J506" s="13">
        <v>-4.4467431289955117E-3</v>
      </c>
      <c r="K506" s="13">
        <v>-6.0022683182893277E-2</v>
      </c>
      <c r="L506" s="13">
        <v>5.9881313468823194E-2</v>
      </c>
      <c r="M506" s="13">
        <v>-3.726718016869901E-2</v>
      </c>
      <c r="N506" s="13">
        <v>-4.0286660376351646E-2</v>
      </c>
      <c r="O506" s="13">
        <v>-5.477141325654078E-2</v>
      </c>
      <c r="P506" s="13">
        <v>9.2264144681330595E-2</v>
      </c>
      <c r="Q506" s="13">
        <v>2.8373693910707987E-2</v>
      </c>
      <c r="R506" s="13">
        <v>-1.383502338623277E-3</v>
      </c>
      <c r="S506" s="13">
        <v>2.4688615239889966E-2</v>
      </c>
      <c r="T506" s="13">
        <v>-4.6019296712619839E-2</v>
      </c>
      <c r="U506" s="13">
        <v>4.9378773616118199E-2</v>
      </c>
      <c r="V506" s="13">
        <v>1.8746365712394963E-2</v>
      </c>
      <c r="W506" s="15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5"/>
    </row>
    <row r="507" spans="1:65">
      <c r="A507" s="29"/>
      <c r="B507" s="45" t="s">
        <v>258</v>
      </c>
      <c r="C507" s="46"/>
      <c r="D507" s="44">
        <v>0.77</v>
      </c>
      <c r="E507" s="44">
        <v>1.38</v>
      </c>
      <c r="F507" s="44">
        <v>0</v>
      </c>
      <c r="G507" s="44">
        <v>0.25</v>
      </c>
      <c r="H507" s="44">
        <v>0.16</v>
      </c>
      <c r="I507" s="44">
        <v>0.64</v>
      </c>
      <c r="J507" s="44">
        <v>7.0000000000000007E-2</v>
      </c>
      <c r="K507" s="44">
        <v>1.0900000000000001</v>
      </c>
      <c r="L507" s="44">
        <v>1.1100000000000001</v>
      </c>
      <c r="M507" s="44">
        <v>0.67</v>
      </c>
      <c r="N507" s="44">
        <v>0.73</v>
      </c>
      <c r="O507" s="44">
        <v>1</v>
      </c>
      <c r="P507" s="44">
        <v>1.7</v>
      </c>
      <c r="Q507" s="44">
        <v>0.53</v>
      </c>
      <c r="R507" s="44">
        <v>0.02</v>
      </c>
      <c r="S507" s="44">
        <v>0.46</v>
      </c>
      <c r="T507" s="44">
        <v>0.83</v>
      </c>
      <c r="U507" s="44">
        <v>0.92</v>
      </c>
      <c r="V507" s="44">
        <v>0.35</v>
      </c>
      <c r="W507" s="15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5"/>
    </row>
    <row r="508" spans="1:65">
      <c r="B508" s="3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BM508" s="55"/>
    </row>
    <row r="509" spans="1:65" ht="15">
      <c r="B509" s="8" t="s">
        <v>442</v>
      </c>
      <c r="BM509" s="27" t="s">
        <v>66</v>
      </c>
    </row>
    <row r="510" spans="1:65" ht="15">
      <c r="A510" s="24" t="s">
        <v>23</v>
      </c>
      <c r="B510" s="18" t="s">
        <v>108</v>
      </c>
      <c r="C510" s="15" t="s">
        <v>109</v>
      </c>
      <c r="D510" s="16" t="s">
        <v>224</v>
      </c>
      <c r="E510" s="17" t="s">
        <v>224</v>
      </c>
      <c r="F510" s="17" t="s">
        <v>224</v>
      </c>
      <c r="G510" s="17" t="s">
        <v>224</v>
      </c>
      <c r="H510" s="17" t="s">
        <v>224</v>
      </c>
      <c r="I510" s="17" t="s">
        <v>224</v>
      </c>
      <c r="J510" s="17" t="s">
        <v>224</v>
      </c>
      <c r="K510" s="15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7">
        <v>1</v>
      </c>
    </row>
    <row r="511" spans="1:65">
      <c r="A511" s="29"/>
      <c r="B511" s="19" t="s">
        <v>225</v>
      </c>
      <c r="C511" s="9" t="s">
        <v>225</v>
      </c>
      <c r="D511" s="151" t="s">
        <v>227</v>
      </c>
      <c r="E511" s="152" t="s">
        <v>228</v>
      </c>
      <c r="F511" s="152" t="s">
        <v>236</v>
      </c>
      <c r="G511" s="152" t="s">
        <v>237</v>
      </c>
      <c r="H511" s="152" t="s">
        <v>241</v>
      </c>
      <c r="I511" s="152" t="s">
        <v>245</v>
      </c>
      <c r="J511" s="152" t="s">
        <v>247</v>
      </c>
      <c r="K511" s="15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7" t="s">
        <v>3</v>
      </c>
    </row>
    <row r="512" spans="1:65">
      <c r="A512" s="29"/>
      <c r="B512" s="19"/>
      <c r="C512" s="9"/>
      <c r="D512" s="10" t="s">
        <v>264</v>
      </c>
      <c r="E512" s="11" t="s">
        <v>263</v>
      </c>
      <c r="F512" s="11" t="s">
        <v>264</v>
      </c>
      <c r="G512" s="11" t="s">
        <v>264</v>
      </c>
      <c r="H512" s="11" t="s">
        <v>263</v>
      </c>
      <c r="I512" s="11" t="s">
        <v>263</v>
      </c>
      <c r="J512" s="11" t="s">
        <v>264</v>
      </c>
      <c r="K512" s="15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7">
        <v>2</v>
      </c>
    </row>
    <row r="513" spans="1:65">
      <c r="A513" s="29"/>
      <c r="B513" s="19"/>
      <c r="C513" s="9"/>
      <c r="D513" s="25"/>
      <c r="E513" s="25"/>
      <c r="F513" s="25"/>
      <c r="G513" s="25"/>
      <c r="H513" s="25"/>
      <c r="I513" s="25"/>
      <c r="J513" s="25"/>
      <c r="K513" s="15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7">
        <v>3</v>
      </c>
    </row>
    <row r="514" spans="1:65">
      <c r="A514" s="29"/>
      <c r="B514" s="18">
        <v>1</v>
      </c>
      <c r="C514" s="14">
        <v>1</v>
      </c>
      <c r="D514" s="21">
        <v>0.16</v>
      </c>
      <c r="E514" s="154">
        <v>0.1</v>
      </c>
      <c r="F514" s="21">
        <v>0.2</v>
      </c>
      <c r="G514" s="21">
        <v>0.19</v>
      </c>
      <c r="H514" s="21">
        <v>0.2</v>
      </c>
      <c r="I514" s="21">
        <v>0.19</v>
      </c>
      <c r="J514" s="21">
        <v>0.2</v>
      </c>
      <c r="K514" s="15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7">
        <v>1</v>
      </c>
    </row>
    <row r="515" spans="1:65">
      <c r="A515" s="29"/>
      <c r="B515" s="19">
        <v>1</v>
      </c>
      <c r="C515" s="9">
        <v>2</v>
      </c>
      <c r="D515" s="11">
        <v>0.16</v>
      </c>
      <c r="E515" s="149">
        <v>0.1</v>
      </c>
      <c r="F515" s="11">
        <v>0.19</v>
      </c>
      <c r="G515" s="11">
        <v>0.18</v>
      </c>
      <c r="H515" s="11">
        <v>0.2</v>
      </c>
      <c r="I515" s="11">
        <v>0.2</v>
      </c>
      <c r="J515" s="11">
        <v>0.2</v>
      </c>
      <c r="K515" s="15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7">
        <v>4</v>
      </c>
    </row>
    <row r="516" spans="1:65">
      <c r="A516" s="29"/>
      <c r="B516" s="19">
        <v>1</v>
      </c>
      <c r="C516" s="9">
        <v>3</v>
      </c>
      <c r="D516" s="11">
        <v>0.17</v>
      </c>
      <c r="E516" s="11">
        <v>0.2</v>
      </c>
      <c r="F516" s="11">
        <v>0.19</v>
      </c>
      <c r="G516" s="11">
        <v>0.19</v>
      </c>
      <c r="H516" s="11">
        <v>0.2</v>
      </c>
      <c r="I516" s="11">
        <v>0.19</v>
      </c>
      <c r="J516" s="11">
        <v>0.2</v>
      </c>
      <c r="K516" s="15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7">
        <v>16</v>
      </c>
    </row>
    <row r="517" spans="1:65">
      <c r="A517" s="29"/>
      <c r="B517" s="19">
        <v>1</v>
      </c>
      <c r="C517" s="9">
        <v>4</v>
      </c>
      <c r="D517" s="149">
        <v>0.3</v>
      </c>
      <c r="E517" s="11">
        <v>0.2</v>
      </c>
      <c r="F517" s="11">
        <v>0.19</v>
      </c>
      <c r="G517" s="11">
        <v>0.18</v>
      </c>
      <c r="H517" s="11">
        <v>0.2</v>
      </c>
      <c r="I517" s="11">
        <v>0.19</v>
      </c>
      <c r="J517" s="11">
        <v>0.2</v>
      </c>
      <c r="K517" s="15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7">
        <v>0.19076190476190474</v>
      </c>
    </row>
    <row r="518" spans="1:65">
      <c r="A518" s="29"/>
      <c r="B518" s="19">
        <v>1</v>
      </c>
      <c r="C518" s="9">
        <v>5</v>
      </c>
      <c r="D518" s="11">
        <v>0.17</v>
      </c>
      <c r="E518" s="11">
        <v>0.2</v>
      </c>
      <c r="F518" s="11">
        <v>0.19</v>
      </c>
      <c r="G518" s="11">
        <v>0.19</v>
      </c>
      <c r="H518" s="11">
        <v>0.2</v>
      </c>
      <c r="I518" s="11">
        <v>0.2</v>
      </c>
      <c r="J518" s="11">
        <v>0.2</v>
      </c>
      <c r="K518" s="15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7">
        <v>36</v>
      </c>
    </row>
    <row r="519" spans="1:65">
      <c r="A519" s="29"/>
      <c r="B519" s="19">
        <v>1</v>
      </c>
      <c r="C519" s="9">
        <v>6</v>
      </c>
      <c r="D519" s="11">
        <v>0.15</v>
      </c>
      <c r="E519" s="11">
        <v>0.2</v>
      </c>
      <c r="F519" s="11">
        <v>0.19</v>
      </c>
      <c r="G519" s="11">
        <v>0.19</v>
      </c>
      <c r="H519" s="11">
        <v>0.2</v>
      </c>
      <c r="I519" s="11">
        <v>0.2</v>
      </c>
      <c r="J519" s="11">
        <v>0.2</v>
      </c>
      <c r="K519" s="15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55"/>
    </row>
    <row r="520" spans="1:65">
      <c r="A520" s="29"/>
      <c r="B520" s="20" t="s">
        <v>254</v>
      </c>
      <c r="C520" s="12"/>
      <c r="D520" s="22">
        <v>0.18500000000000003</v>
      </c>
      <c r="E520" s="22">
        <v>0.16666666666666666</v>
      </c>
      <c r="F520" s="22">
        <v>0.19166666666666665</v>
      </c>
      <c r="G520" s="22">
        <v>0.18666666666666665</v>
      </c>
      <c r="H520" s="22">
        <v>0.19999999999999998</v>
      </c>
      <c r="I520" s="22">
        <v>0.19499999999999998</v>
      </c>
      <c r="J520" s="22">
        <v>0.19999999999999998</v>
      </c>
      <c r="K520" s="15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5"/>
    </row>
    <row r="521" spans="1:65">
      <c r="A521" s="29"/>
      <c r="B521" s="3" t="s">
        <v>255</v>
      </c>
      <c r="C521" s="28"/>
      <c r="D521" s="11">
        <v>0.16500000000000001</v>
      </c>
      <c r="E521" s="11">
        <v>0.2</v>
      </c>
      <c r="F521" s="11">
        <v>0.19</v>
      </c>
      <c r="G521" s="11">
        <v>0.19</v>
      </c>
      <c r="H521" s="11">
        <v>0.2</v>
      </c>
      <c r="I521" s="11">
        <v>0.19500000000000001</v>
      </c>
      <c r="J521" s="11">
        <v>0.2</v>
      </c>
      <c r="K521" s="15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5"/>
    </row>
    <row r="522" spans="1:65">
      <c r="A522" s="29"/>
      <c r="B522" s="3" t="s">
        <v>256</v>
      </c>
      <c r="C522" s="28"/>
      <c r="D522" s="23">
        <v>5.6833088953531237E-2</v>
      </c>
      <c r="E522" s="23">
        <v>5.1639777949432281E-2</v>
      </c>
      <c r="F522" s="23">
        <v>4.0824829046386332E-3</v>
      </c>
      <c r="G522" s="23">
        <v>5.1639777949432277E-3</v>
      </c>
      <c r="H522" s="23">
        <v>3.0404709722440586E-17</v>
      </c>
      <c r="I522" s="23">
        <v>5.4772255750516665E-3</v>
      </c>
      <c r="J522" s="23">
        <v>3.0404709722440586E-17</v>
      </c>
      <c r="K522" s="205"/>
      <c r="L522" s="206"/>
      <c r="M522" s="206"/>
      <c r="N522" s="206"/>
      <c r="O522" s="206"/>
      <c r="P522" s="206"/>
      <c r="Q522" s="206"/>
      <c r="R522" s="206"/>
      <c r="S522" s="206"/>
      <c r="T522" s="206"/>
      <c r="U522" s="206"/>
      <c r="V522" s="206"/>
      <c r="W522" s="206"/>
      <c r="X522" s="206"/>
      <c r="Y522" s="206"/>
      <c r="Z522" s="206"/>
      <c r="AA522" s="206"/>
      <c r="AB522" s="206"/>
      <c r="AC522" s="206"/>
      <c r="AD522" s="206"/>
      <c r="AE522" s="206"/>
      <c r="AF522" s="206"/>
      <c r="AG522" s="206"/>
      <c r="AH522" s="206"/>
      <c r="AI522" s="206"/>
      <c r="AJ522" s="206"/>
      <c r="AK522" s="206"/>
      <c r="AL522" s="206"/>
      <c r="AM522" s="206"/>
      <c r="AN522" s="206"/>
      <c r="AO522" s="206"/>
      <c r="AP522" s="206"/>
      <c r="AQ522" s="206"/>
      <c r="AR522" s="206"/>
      <c r="AS522" s="206"/>
      <c r="AT522" s="206"/>
      <c r="AU522" s="206"/>
      <c r="AV522" s="206"/>
      <c r="AW522" s="206"/>
      <c r="AX522" s="206"/>
      <c r="AY522" s="206"/>
      <c r="AZ522" s="206"/>
      <c r="BA522" s="206"/>
      <c r="BB522" s="206"/>
      <c r="BC522" s="206"/>
      <c r="BD522" s="206"/>
      <c r="BE522" s="206"/>
      <c r="BF522" s="206"/>
      <c r="BG522" s="206"/>
      <c r="BH522" s="206"/>
      <c r="BI522" s="206"/>
      <c r="BJ522" s="206"/>
      <c r="BK522" s="206"/>
      <c r="BL522" s="206"/>
      <c r="BM522" s="56"/>
    </row>
    <row r="523" spans="1:65">
      <c r="A523" s="29"/>
      <c r="B523" s="3" t="s">
        <v>86</v>
      </c>
      <c r="C523" s="28"/>
      <c r="D523" s="13">
        <v>0.30720588623530393</v>
      </c>
      <c r="E523" s="13">
        <v>0.30983866769659368</v>
      </c>
      <c r="F523" s="13">
        <v>2.1299910806810263E-2</v>
      </c>
      <c r="G523" s="13">
        <v>2.7664166758624438E-2</v>
      </c>
      <c r="H523" s="13">
        <v>1.5202354861220294E-16</v>
      </c>
      <c r="I523" s="13">
        <v>2.8088336282316242E-2</v>
      </c>
      <c r="J523" s="13">
        <v>1.5202354861220294E-16</v>
      </c>
      <c r="K523" s="15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55"/>
    </row>
    <row r="524" spans="1:65">
      <c r="A524" s="29"/>
      <c r="B524" s="3" t="s">
        <v>257</v>
      </c>
      <c r="C524" s="28"/>
      <c r="D524" s="13">
        <v>-3.0204692960558943E-2</v>
      </c>
      <c r="E524" s="13">
        <v>-0.12631053419870186</v>
      </c>
      <c r="F524" s="13">
        <v>4.7428856714928358E-3</v>
      </c>
      <c r="G524" s="13">
        <v>-2.1467798302546193E-2</v>
      </c>
      <c r="H524" s="13">
        <v>4.8427358961557587E-2</v>
      </c>
      <c r="I524" s="13">
        <v>2.2216674987518781E-2</v>
      </c>
      <c r="J524" s="13">
        <v>4.8427358961557587E-2</v>
      </c>
      <c r="K524" s="15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55"/>
    </row>
    <row r="525" spans="1:65">
      <c r="A525" s="29"/>
      <c r="B525" s="45" t="s">
        <v>258</v>
      </c>
      <c r="C525" s="46"/>
      <c r="D525" s="44">
        <v>0.67</v>
      </c>
      <c r="E525" s="44">
        <v>2.5299999999999998</v>
      </c>
      <c r="F525" s="44">
        <v>0</v>
      </c>
      <c r="G525" s="44">
        <v>0.51</v>
      </c>
      <c r="H525" s="44">
        <v>0.84</v>
      </c>
      <c r="I525" s="44">
        <v>0.34</v>
      </c>
      <c r="J525" s="44">
        <v>0.84</v>
      </c>
      <c r="K525" s="15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5"/>
    </row>
    <row r="526" spans="1:65">
      <c r="B526" s="30"/>
      <c r="C526" s="20"/>
      <c r="D526" s="20"/>
      <c r="E526" s="20"/>
      <c r="F526" s="20"/>
      <c r="G526" s="20"/>
      <c r="H526" s="20"/>
      <c r="I526" s="20"/>
      <c r="J526" s="20"/>
      <c r="BM526" s="55"/>
    </row>
    <row r="527" spans="1:65" ht="15">
      <c r="B527" s="8" t="s">
        <v>443</v>
      </c>
      <c r="BM527" s="27" t="s">
        <v>66</v>
      </c>
    </row>
    <row r="528" spans="1:65" ht="15">
      <c r="A528" s="24" t="s">
        <v>55</v>
      </c>
      <c r="B528" s="18" t="s">
        <v>108</v>
      </c>
      <c r="C528" s="15" t="s">
        <v>109</v>
      </c>
      <c r="D528" s="16" t="s">
        <v>224</v>
      </c>
      <c r="E528" s="17" t="s">
        <v>224</v>
      </c>
      <c r="F528" s="17" t="s">
        <v>224</v>
      </c>
      <c r="G528" s="17" t="s">
        <v>224</v>
      </c>
      <c r="H528" s="17" t="s">
        <v>224</v>
      </c>
      <c r="I528" s="17" t="s">
        <v>224</v>
      </c>
      <c r="J528" s="17" t="s">
        <v>224</v>
      </c>
      <c r="K528" s="17" t="s">
        <v>224</v>
      </c>
      <c r="L528" s="17" t="s">
        <v>224</v>
      </c>
      <c r="M528" s="17" t="s">
        <v>224</v>
      </c>
      <c r="N528" s="17" t="s">
        <v>224</v>
      </c>
      <c r="O528" s="17" t="s">
        <v>224</v>
      </c>
      <c r="P528" s="17" t="s">
        <v>224</v>
      </c>
      <c r="Q528" s="17" t="s">
        <v>224</v>
      </c>
      <c r="R528" s="17" t="s">
        <v>224</v>
      </c>
      <c r="S528" s="17" t="s">
        <v>224</v>
      </c>
      <c r="T528" s="17" t="s">
        <v>224</v>
      </c>
      <c r="U528" s="17" t="s">
        <v>224</v>
      </c>
      <c r="V528" s="17" t="s">
        <v>224</v>
      </c>
      <c r="W528" s="15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7">
        <v>1</v>
      </c>
    </row>
    <row r="529" spans="1:65">
      <c r="A529" s="29"/>
      <c r="B529" s="19" t="s">
        <v>225</v>
      </c>
      <c r="C529" s="9" t="s">
        <v>225</v>
      </c>
      <c r="D529" s="151" t="s">
        <v>227</v>
      </c>
      <c r="E529" s="152" t="s">
        <v>228</v>
      </c>
      <c r="F529" s="152" t="s">
        <v>229</v>
      </c>
      <c r="G529" s="152" t="s">
        <v>230</v>
      </c>
      <c r="H529" s="152" t="s">
        <v>231</v>
      </c>
      <c r="I529" s="152" t="s">
        <v>233</v>
      </c>
      <c r="J529" s="152" t="s">
        <v>234</v>
      </c>
      <c r="K529" s="152" t="s">
        <v>235</v>
      </c>
      <c r="L529" s="152" t="s">
        <v>236</v>
      </c>
      <c r="M529" s="152" t="s">
        <v>237</v>
      </c>
      <c r="N529" s="152" t="s">
        <v>238</v>
      </c>
      <c r="O529" s="152" t="s">
        <v>239</v>
      </c>
      <c r="P529" s="152" t="s">
        <v>240</v>
      </c>
      <c r="Q529" s="152" t="s">
        <v>241</v>
      </c>
      <c r="R529" s="152" t="s">
        <v>242</v>
      </c>
      <c r="S529" s="152" t="s">
        <v>243</v>
      </c>
      <c r="T529" s="152" t="s">
        <v>245</v>
      </c>
      <c r="U529" s="152" t="s">
        <v>246</v>
      </c>
      <c r="V529" s="152" t="s">
        <v>247</v>
      </c>
      <c r="W529" s="15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7" t="s">
        <v>1</v>
      </c>
    </row>
    <row r="530" spans="1:65">
      <c r="A530" s="29"/>
      <c r="B530" s="19"/>
      <c r="C530" s="9"/>
      <c r="D530" s="10" t="s">
        <v>112</v>
      </c>
      <c r="E530" s="11" t="s">
        <v>263</v>
      </c>
      <c r="F530" s="11" t="s">
        <v>263</v>
      </c>
      <c r="G530" s="11" t="s">
        <v>263</v>
      </c>
      <c r="H530" s="11" t="s">
        <v>112</v>
      </c>
      <c r="I530" s="11" t="s">
        <v>112</v>
      </c>
      <c r="J530" s="11" t="s">
        <v>263</v>
      </c>
      <c r="K530" s="11" t="s">
        <v>263</v>
      </c>
      <c r="L530" s="11" t="s">
        <v>112</v>
      </c>
      <c r="M530" s="11" t="s">
        <v>112</v>
      </c>
      <c r="N530" s="11" t="s">
        <v>112</v>
      </c>
      <c r="O530" s="11" t="s">
        <v>264</v>
      </c>
      <c r="P530" s="11" t="s">
        <v>112</v>
      </c>
      <c r="Q530" s="11" t="s">
        <v>263</v>
      </c>
      <c r="R530" s="11" t="s">
        <v>263</v>
      </c>
      <c r="S530" s="11" t="s">
        <v>112</v>
      </c>
      <c r="T530" s="11" t="s">
        <v>263</v>
      </c>
      <c r="U530" s="11" t="s">
        <v>263</v>
      </c>
      <c r="V530" s="11" t="s">
        <v>264</v>
      </c>
      <c r="W530" s="15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7">
        <v>3</v>
      </c>
    </row>
    <row r="531" spans="1:65">
      <c r="A531" s="29"/>
      <c r="B531" s="19"/>
      <c r="C531" s="9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15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7">
        <v>3</v>
      </c>
    </row>
    <row r="532" spans="1:65">
      <c r="A532" s="29"/>
      <c r="B532" s="18">
        <v>1</v>
      </c>
      <c r="C532" s="14">
        <v>1</v>
      </c>
      <c r="D532" s="204">
        <v>0.91</v>
      </c>
      <c r="E532" s="212">
        <v>0.81999999999999984</v>
      </c>
      <c r="F532" s="204">
        <v>0.89</v>
      </c>
      <c r="G532" s="204">
        <v>0.89</v>
      </c>
      <c r="H532" s="204">
        <v>1</v>
      </c>
      <c r="I532" s="203">
        <v>1.0654726000000001</v>
      </c>
      <c r="J532" s="204">
        <v>0.93999999999999984</v>
      </c>
      <c r="K532" s="204">
        <v>0.88</v>
      </c>
      <c r="L532" s="204">
        <v>0.94379999999999997</v>
      </c>
      <c r="M532" s="204">
        <v>0.95069999999999999</v>
      </c>
      <c r="N532" s="204">
        <v>0.90000000000000013</v>
      </c>
      <c r="O532" s="204">
        <v>0.89</v>
      </c>
      <c r="P532" s="204">
        <v>0.95200000000000007</v>
      </c>
      <c r="Q532" s="204">
        <v>0.84</v>
      </c>
      <c r="R532" s="204">
        <v>0.96</v>
      </c>
      <c r="S532" s="204">
        <v>0.98569999999999991</v>
      </c>
      <c r="T532" s="204">
        <v>0.97</v>
      </c>
      <c r="U532" s="204">
        <v>0.93</v>
      </c>
      <c r="V532" s="204">
        <v>0.93419999999999992</v>
      </c>
      <c r="W532" s="205"/>
      <c r="X532" s="206"/>
      <c r="Y532" s="206"/>
      <c r="Z532" s="206"/>
      <c r="AA532" s="206"/>
      <c r="AB532" s="206"/>
      <c r="AC532" s="206"/>
      <c r="AD532" s="206"/>
      <c r="AE532" s="206"/>
      <c r="AF532" s="206"/>
      <c r="AG532" s="206"/>
      <c r="AH532" s="206"/>
      <c r="AI532" s="206"/>
      <c r="AJ532" s="206"/>
      <c r="AK532" s="206"/>
      <c r="AL532" s="206"/>
      <c r="AM532" s="206"/>
      <c r="AN532" s="206"/>
      <c r="AO532" s="206"/>
      <c r="AP532" s="206"/>
      <c r="AQ532" s="206"/>
      <c r="AR532" s="206"/>
      <c r="AS532" s="206"/>
      <c r="AT532" s="206"/>
      <c r="AU532" s="206"/>
      <c r="AV532" s="206"/>
      <c r="AW532" s="206"/>
      <c r="AX532" s="206"/>
      <c r="AY532" s="206"/>
      <c r="AZ532" s="206"/>
      <c r="BA532" s="206"/>
      <c r="BB532" s="206"/>
      <c r="BC532" s="206"/>
      <c r="BD532" s="206"/>
      <c r="BE532" s="206"/>
      <c r="BF532" s="206"/>
      <c r="BG532" s="206"/>
      <c r="BH532" s="206"/>
      <c r="BI532" s="206"/>
      <c r="BJ532" s="206"/>
      <c r="BK532" s="206"/>
      <c r="BL532" s="206"/>
      <c r="BM532" s="207">
        <v>1</v>
      </c>
    </row>
    <row r="533" spans="1:65">
      <c r="A533" s="29"/>
      <c r="B533" s="19">
        <v>1</v>
      </c>
      <c r="C533" s="9">
        <v>2</v>
      </c>
      <c r="D533" s="23">
        <v>0.90000000000000013</v>
      </c>
      <c r="E533" s="23">
        <v>0.89</v>
      </c>
      <c r="F533" s="23">
        <v>0.88</v>
      </c>
      <c r="G533" s="23">
        <v>0.91</v>
      </c>
      <c r="H533" s="23">
        <v>0.99099999999999999</v>
      </c>
      <c r="I533" s="209">
        <v>1.0856339500000001</v>
      </c>
      <c r="J533" s="23">
        <v>0.93999999999999984</v>
      </c>
      <c r="K533" s="23">
        <v>0.89</v>
      </c>
      <c r="L533" s="23">
        <v>0.95460000000000012</v>
      </c>
      <c r="M533" s="23">
        <v>0.98470000000000002</v>
      </c>
      <c r="N533" s="210">
        <v>0.93999999999999984</v>
      </c>
      <c r="O533" s="23">
        <v>0.88</v>
      </c>
      <c r="P533" s="23">
        <v>0.98699999999999999</v>
      </c>
      <c r="Q533" s="23">
        <v>0.93999999999999984</v>
      </c>
      <c r="R533" s="23">
        <v>0.93</v>
      </c>
      <c r="S533" s="23">
        <v>0.98156666666666692</v>
      </c>
      <c r="T533" s="23">
        <v>0.97</v>
      </c>
      <c r="U533" s="23">
        <v>0.91999999999999993</v>
      </c>
      <c r="V533" s="23">
        <v>0.93959999999999999</v>
      </c>
      <c r="W533" s="205"/>
      <c r="X533" s="206"/>
      <c r="Y533" s="206"/>
      <c r="Z533" s="206"/>
      <c r="AA533" s="206"/>
      <c r="AB533" s="206"/>
      <c r="AC533" s="206"/>
      <c r="AD533" s="206"/>
      <c r="AE533" s="206"/>
      <c r="AF533" s="206"/>
      <c r="AG533" s="206"/>
      <c r="AH533" s="206"/>
      <c r="AI533" s="206"/>
      <c r="AJ533" s="206"/>
      <c r="AK533" s="206"/>
      <c r="AL533" s="206"/>
      <c r="AM533" s="206"/>
      <c r="AN533" s="206"/>
      <c r="AO533" s="206"/>
      <c r="AP533" s="206"/>
      <c r="AQ533" s="206"/>
      <c r="AR533" s="206"/>
      <c r="AS533" s="206"/>
      <c r="AT533" s="206"/>
      <c r="AU533" s="206"/>
      <c r="AV533" s="206"/>
      <c r="AW533" s="206"/>
      <c r="AX533" s="206"/>
      <c r="AY533" s="206"/>
      <c r="AZ533" s="206"/>
      <c r="BA533" s="206"/>
      <c r="BB533" s="206"/>
      <c r="BC533" s="206"/>
      <c r="BD533" s="206"/>
      <c r="BE533" s="206"/>
      <c r="BF533" s="206"/>
      <c r="BG533" s="206"/>
      <c r="BH533" s="206"/>
      <c r="BI533" s="206"/>
      <c r="BJ533" s="206"/>
      <c r="BK533" s="206"/>
      <c r="BL533" s="206"/>
      <c r="BM533" s="207" t="e">
        <v>#N/A</v>
      </c>
    </row>
    <row r="534" spans="1:65">
      <c r="A534" s="29"/>
      <c r="B534" s="19">
        <v>1</v>
      </c>
      <c r="C534" s="9">
        <v>3</v>
      </c>
      <c r="D534" s="23">
        <v>0.89</v>
      </c>
      <c r="E534" s="23">
        <v>0.93999999999999984</v>
      </c>
      <c r="F534" s="23">
        <v>0.90000000000000013</v>
      </c>
      <c r="G534" s="23">
        <v>0.91</v>
      </c>
      <c r="H534" s="23">
        <v>1</v>
      </c>
      <c r="I534" s="209">
        <v>1.0721498999999999</v>
      </c>
      <c r="J534" s="23">
        <v>0.91</v>
      </c>
      <c r="K534" s="23">
        <v>0.91</v>
      </c>
      <c r="L534" s="23">
        <v>0.91669999999999996</v>
      </c>
      <c r="M534" s="23">
        <v>0.99640000000000006</v>
      </c>
      <c r="N534" s="23">
        <v>0.88</v>
      </c>
      <c r="O534" s="23">
        <v>0.90000000000000013</v>
      </c>
      <c r="P534" s="23">
        <v>0.96900000000000008</v>
      </c>
      <c r="Q534" s="23">
        <v>0.89</v>
      </c>
      <c r="R534" s="23">
        <v>0.93</v>
      </c>
      <c r="S534" s="23">
        <v>0.98999999999999988</v>
      </c>
      <c r="T534" s="23">
        <v>0.97</v>
      </c>
      <c r="U534" s="23">
        <v>0.91999999999999993</v>
      </c>
      <c r="V534" s="23">
        <v>0.92790000000000006</v>
      </c>
      <c r="W534" s="205"/>
      <c r="X534" s="206"/>
      <c r="Y534" s="206"/>
      <c r="Z534" s="206"/>
      <c r="AA534" s="206"/>
      <c r="AB534" s="206"/>
      <c r="AC534" s="206"/>
      <c r="AD534" s="206"/>
      <c r="AE534" s="206"/>
      <c r="AF534" s="206"/>
      <c r="AG534" s="206"/>
      <c r="AH534" s="206"/>
      <c r="AI534" s="206"/>
      <c r="AJ534" s="206"/>
      <c r="AK534" s="206"/>
      <c r="AL534" s="206"/>
      <c r="AM534" s="206"/>
      <c r="AN534" s="206"/>
      <c r="AO534" s="206"/>
      <c r="AP534" s="206"/>
      <c r="AQ534" s="206"/>
      <c r="AR534" s="206"/>
      <c r="AS534" s="206"/>
      <c r="AT534" s="206"/>
      <c r="AU534" s="206"/>
      <c r="AV534" s="206"/>
      <c r="AW534" s="206"/>
      <c r="AX534" s="206"/>
      <c r="AY534" s="206"/>
      <c r="AZ534" s="206"/>
      <c r="BA534" s="206"/>
      <c r="BB534" s="206"/>
      <c r="BC534" s="206"/>
      <c r="BD534" s="206"/>
      <c r="BE534" s="206"/>
      <c r="BF534" s="206"/>
      <c r="BG534" s="206"/>
      <c r="BH534" s="206"/>
      <c r="BI534" s="206"/>
      <c r="BJ534" s="206"/>
      <c r="BK534" s="206"/>
      <c r="BL534" s="206"/>
      <c r="BM534" s="207">
        <v>16</v>
      </c>
    </row>
    <row r="535" spans="1:65">
      <c r="A535" s="29"/>
      <c r="B535" s="19">
        <v>1</v>
      </c>
      <c r="C535" s="9">
        <v>4</v>
      </c>
      <c r="D535" s="210">
        <v>0.96</v>
      </c>
      <c r="E535" s="23">
        <v>0.91999999999999993</v>
      </c>
      <c r="F535" s="23">
        <v>0.89</v>
      </c>
      <c r="G535" s="23">
        <v>0.89</v>
      </c>
      <c r="H535" s="23">
        <v>0.99500000000000011</v>
      </c>
      <c r="I535" s="209">
        <v>1.2901256000000001</v>
      </c>
      <c r="J535" s="23">
        <v>0.93999999999999984</v>
      </c>
      <c r="K535" s="23">
        <v>0.86</v>
      </c>
      <c r="L535" s="23">
        <v>0.93859999999999999</v>
      </c>
      <c r="M535" s="23">
        <v>0.95790000000000008</v>
      </c>
      <c r="N535" s="23">
        <v>0.90000000000000013</v>
      </c>
      <c r="O535" s="23">
        <v>0.91</v>
      </c>
      <c r="P535" s="23">
        <v>0.96799999999999997</v>
      </c>
      <c r="Q535" s="23">
        <v>0.89</v>
      </c>
      <c r="R535" s="23">
        <v>0.89</v>
      </c>
      <c r="S535" s="23">
        <v>0.98536666666666706</v>
      </c>
      <c r="T535" s="23">
        <v>0.97</v>
      </c>
      <c r="U535" s="23">
        <v>0.91999999999999993</v>
      </c>
      <c r="V535" s="23">
        <v>0.97199999999999998</v>
      </c>
      <c r="W535" s="205"/>
      <c r="X535" s="206"/>
      <c r="Y535" s="206"/>
      <c r="Z535" s="206"/>
      <c r="AA535" s="206"/>
      <c r="AB535" s="206"/>
      <c r="AC535" s="206"/>
      <c r="AD535" s="206"/>
      <c r="AE535" s="206"/>
      <c r="AF535" s="206"/>
      <c r="AG535" s="206"/>
      <c r="AH535" s="206"/>
      <c r="AI535" s="206"/>
      <c r="AJ535" s="206"/>
      <c r="AK535" s="206"/>
      <c r="AL535" s="206"/>
      <c r="AM535" s="206"/>
      <c r="AN535" s="206"/>
      <c r="AO535" s="206"/>
      <c r="AP535" s="206"/>
      <c r="AQ535" s="206"/>
      <c r="AR535" s="206"/>
      <c r="AS535" s="206"/>
      <c r="AT535" s="206"/>
      <c r="AU535" s="206"/>
      <c r="AV535" s="206"/>
      <c r="AW535" s="206"/>
      <c r="AX535" s="206"/>
      <c r="AY535" s="206"/>
      <c r="AZ535" s="206"/>
      <c r="BA535" s="206"/>
      <c r="BB535" s="206"/>
      <c r="BC535" s="206"/>
      <c r="BD535" s="206"/>
      <c r="BE535" s="206"/>
      <c r="BF535" s="206"/>
      <c r="BG535" s="206"/>
      <c r="BH535" s="206"/>
      <c r="BI535" s="206"/>
      <c r="BJ535" s="206"/>
      <c r="BK535" s="206"/>
      <c r="BL535" s="206"/>
      <c r="BM535" s="207">
        <v>0.92894891975308669</v>
      </c>
    </row>
    <row r="536" spans="1:65">
      <c r="A536" s="29"/>
      <c r="B536" s="19">
        <v>1</v>
      </c>
      <c r="C536" s="9">
        <v>5</v>
      </c>
      <c r="D536" s="23">
        <v>0.90000000000000013</v>
      </c>
      <c r="E536" s="23">
        <v>0.91999999999999993</v>
      </c>
      <c r="F536" s="23">
        <v>0.86</v>
      </c>
      <c r="G536" s="23">
        <v>0.91</v>
      </c>
      <c r="H536" s="23">
        <v>1.0009999999999999</v>
      </c>
      <c r="I536" s="209">
        <v>1.1919211000000001</v>
      </c>
      <c r="J536" s="23">
        <v>0.91999999999999993</v>
      </c>
      <c r="K536" s="23">
        <v>0.89</v>
      </c>
      <c r="L536" s="23">
        <v>0.94009999999999994</v>
      </c>
      <c r="M536" s="23">
        <v>0.97059999999999991</v>
      </c>
      <c r="N536" s="23">
        <v>0.89</v>
      </c>
      <c r="O536" s="23">
        <v>0.95</v>
      </c>
      <c r="P536" s="23">
        <v>0.95700000000000007</v>
      </c>
      <c r="Q536" s="23">
        <v>0.93999999999999984</v>
      </c>
      <c r="R536" s="23">
        <v>0.90000000000000013</v>
      </c>
      <c r="S536" s="23">
        <v>0.98580000000000001</v>
      </c>
      <c r="T536" s="23">
        <v>0.97</v>
      </c>
      <c r="U536" s="23">
        <v>0.90000000000000013</v>
      </c>
      <c r="V536" s="23">
        <v>0.90720000000000001</v>
      </c>
      <c r="W536" s="205"/>
      <c r="X536" s="206"/>
      <c r="Y536" s="206"/>
      <c r="Z536" s="206"/>
      <c r="AA536" s="206"/>
      <c r="AB536" s="206"/>
      <c r="AC536" s="206"/>
      <c r="AD536" s="206"/>
      <c r="AE536" s="206"/>
      <c r="AF536" s="206"/>
      <c r="AG536" s="206"/>
      <c r="AH536" s="206"/>
      <c r="AI536" s="206"/>
      <c r="AJ536" s="206"/>
      <c r="AK536" s="206"/>
      <c r="AL536" s="206"/>
      <c r="AM536" s="206"/>
      <c r="AN536" s="206"/>
      <c r="AO536" s="206"/>
      <c r="AP536" s="206"/>
      <c r="AQ536" s="206"/>
      <c r="AR536" s="206"/>
      <c r="AS536" s="206"/>
      <c r="AT536" s="206"/>
      <c r="AU536" s="206"/>
      <c r="AV536" s="206"/>
      <c r="AW536" s="206"/>
      <c r="AX536" s="206"/>
      <c r="AY536" s="206"/>
      <c r="AZ536" s="206"/>
      <c r="BA536" s="206"/>
      <c r="BB536" s="206"/>
      <c r="BC536" s="206"/>
      <c r="BD536" s="206"/>
      <c r="BE536" s="206"/>
      <c r="BF536" s="206"/>
      <c r="BG536" s="206"/>
      <c r="BH536" s="206"/>
      <c r="BI536" s="206"/>
      <c r="BJ536" s="206"/>
      <c r="BK536" s="206"/>
      <c r="BL536" s="206"/>
      <c r="BM536" s="207">
        <v>37</v>
      </c>
    </row>
    <row r="537" spans="1:65">
      <c r="A537" s="29"/>
      <c r="B537" s="19">
        <v>1</v>
      </c>
      <c r="C537" s="9">
        <v>6</v>
      </c>
      <c r="D537" s="23">
        <v>0.90000000000000013</v>
      </c>
      <c r="E537" s="23">
        <v>0.90000000000000013</v>
      </c>
      <c r="F537" s="23">
        <v>0.84</v>
      </c>
      <c r="G537" s="23">
        <v>0.91999999999999993</v>
      </c>
      <c r="H537" s="23">
        <v>0.99299999999999999</v>
      </c>
      <c r="I537" s="209">
        <v>1.1490616</v>
      </c>
      <c r="J537" s="23">
        <v>0.91999999999999993</v>
      </c>
      <c r="K537" s="23">
        <v>0.86</v>
      </c>
      <c r="L537" s="23">
        <v>0.92910000000000004</v>
      </c>
      <c r="M537" s="23">
        <v>0.98569999999999991</v>
      </c>
      <c r="N537" s="23">
        <v>0.90000000000000013</v>
      </c>
      <c r="O537" s="23">
        <v>0.93</v>
      </c>
      <c r="P537" s="23">
        <v>0.97899999999999998</v>
      </c>
      <c r="Q537" s="23">
        <v>0.91999999999999993</v>
      </c>
      <c r="R537" s="23">
        <v>0.91999999999999993</v>
      </c>
      <c r="S537" s="23">
        <v>0.98524999999999996</v>
      </c>
      <c r="T537" s="23">
        <v>0.97</v>
      </c>
      <c r="U537" s="23">
        <v>0.89</v>
      </c>
      <c r="V537" s="23">
        <v>0.96299999999999997</v>
      </c>
      <c r="W537" s="205"/>
      <c r="X537" s="206"/>
      <c r="Y537" s="206"/>
      <c r="Z537" s="206"/>
      <c r="AA537" s="206"/>
      <c r="AB537" s="206"/>
      <c r="AC537" s="206"/>
      <c r="AD537" s="206"/>
      <c r="AE537" s="206"/>
      <c r="AF537" s="206"/>
      <c r="AG537" s="206"/>
      <c r="AH537" s="206"/>
      <c r="AI537" s="206"/>
      <c r="AJ537" s="206"/>
      <c r="AK537" s="206"/>
      <c r="AL537" s="206"/>
      <c r="AM537" s="206"/>
      <c r="AN537" s="206"/>
      <c r="AO537" s="206"/>
      <c r="AP537" s="206"/>
      <c r="AQ537" s="206"/>
      <c r="AR537" s="206"/>
      <c r="AS537" s="206"/>
      <c r="AT537" s="206"/>
      <c r="AU537" s="206"/>
      <c r="AV537" s="206"/>
      <c r="AW537" s="206"/>
      <c r="AX537" s="206"/>
      <c r="AY537" s="206"/>
      <c r="AZ537" s="206"/>
      <c r="BA537" s="206"/>
      <c r="BB537" s="206"/>
      <c r="BC537" s="206"/>
      <c r="BD537" s="206"/>
      <c r="BE537" s="206"/>
      <c r="BF537" s="206"/>
      <c r="BG537" s="206"/>
      <c r="BH537" s="206"/>
      <c r="BI537" s="206"/>
      <c r="BJ537" s="206"/>
      <c r="BK537" s="206"/>
      <c r="BL537" s="206"/>
      <c r="BM537" s="56"/>
    </row>
    <row r="538" spans="1:65">
      <c r="A538" s="29"/>
      <c r="B538" s="20" t="s">
        <v>254</v>
      </c>
      <c r="C538" s="12"/>
      <c r="D538" s="211">
        <v>0.91000000000000014</v>
      </c>
      <c r="E538" s="211">
        <v>0.89833333333333343</v>
      </c>
      <c r="F538" s="211">
        <v>0.87666666666666659</v>
      </c>
      <c r="G538" s="211">
        <v>0.90499999999999992</v>
      </c>
      <c r="H538" s="211">
        <v>0.9966666666666667</v>
      </c>
      <c r="I538" s="211">
        <v>1.142394125</v>
      </c>
      <c r="J538" s="211">
        <v>0.92833333333333323</v>
      </c>
      <c r="K538" s="211">
        <v>0.88166666666666671</v>
      </c>
      <c r="L538" s="211">
        <v>0.93715000000000004</v>
      </c>
      <c r="M538" s="211">
        <v>0.97433333333333316</v>
      </c>
      <c r="N538" s="211">
        <v>0.90166666666666673</v>
      </c>
      <c r="O538" s="211">
        <v>0.91</v>
      </c>
      <c r="P538" s="211">
        <v>0.96866666666666668</v>
      </c>
      <c r="Q538" s="211">
        <v>0.90333333333333332</v>
      </c>
      <c r="R538" s="211">
        <v>0.92166666666666675</v>
      </c>
      <c r="S538" s="211">
        <v>0.9856138888888889</v>
      </c>
      <c r="T538" s="211">
        <v>0.96999999999999986</v>
      </c>
      <c r="U538" s="211">
        <v>0.91333333333333322</v>
      </c>
      <c r="V538" s="211">
        <v>0.94064999999999988</v>
      </c>
      <c r="W538" s="205"/>
      <c r="X538" s="206"/>
      <c r="Y538" s="206"/>
      <c r="Z538" s="206"/>
      <c r="AA538" s="206"/>
      <c r="AB538" s="206"/>
      <c r="AC538" s="206"/>
      <c r="AD538" s="206"/>
      <c r="AE538" s="206"/>
      <c r="AF538" s="206"/>
      <c r="AG538" s="206"/>
      <c r="AH538" s="206"/>
      <c r="AI538" s="206"/>
      <c r="AJ538" s="206"/>
      <c r="AK538" s="206"/>
      <c r="AL538" s="206"/>
      <c r="AM538" s="206"/>
      <c r="AN538" s="206"/>
      <c r="AO538" s="206"/>
      <c r="AP538" s="206"/>
      <c r="AQ538" s="206"/>
      <c r="AR538" s="206"/>
      <c r="AS538" s="206"/>
      <c r="AT538" s="206"/>
      <c r="AU538" s="206"/>
      <c r="AV538" s="206"/>
      <c r="AW538" s="206"/>
      <c r="AX538" s="206"/>
      <c r="AY538" s="206"/>
      <c r="AZ538" s="206"/>
      <c r="BA538" s="206"/>
      <c r="BB538" s="206"/>
      <c r="BC538" s="206"/>
      <c r="BD538" s="206"/>
      <c r="BE538" s="206"/>
      <c r="BF538" s="206"/>
      <c r="BG538" s="206"/>
      <c r="BH538" s="206"/>
      <c r="BI538" s="206"/>
      <c r="BJ538" s="206"/>
      <c r="BK538" s="206"/>
      <c r="BL538" s="206"/>
      <c r="BM538" s="56"/>
    </row>
    <row r="539" spans="1:65">
      <c r="A539" s="29"/>
      <c r="B539" s="3" t="s">
        <v>255</v>
      </c>
      <c r="C539" s="28"/>
      <c r="D539" s="23">
        <v>0.90000000000000013</v>
      </c>
      <c r="E539" s="23">
        <v>0.91</v>
      </c>
      <c r="F539" s="23">
        <v>0.88500000000000001</v>
      </c>
      <c r="G539" s="23">
        <v>0.91</v>
      </c>
      <c r="H539" s="23">
        <v>0.99750000000000005</v>
      </c>
      <c r="I539" s="23">
        <v>1.117347775</v>
      </c>
      <c r="J539" s="23">
        <v>0.92999999999999994</v>
      </c>
      <c r="K539" s="23">
        <v>0.88500000000000001</v>
      </c>
      <c r="L539" s="23">
        <v>0.93934999999999991</v>
      </c>
      <c r="M539" s="23">
        <v>0.97764999999999991</v>
      </c>
      <c r="N539" s="23">
        <v>0.90000000000000013</v>
      </c>
      <c r="O539" s="23">
        <v>0.90500000000000003</v>
      </c>
      <c r="P539" s="23">
        <v>0.96850000000000003</v>
      </c>
      <c r="Q539" s="23">
        <v>0.90500000000000003</v>
      </c>
      <c r="R539" s="23">
        <v>0.92500000000000004</v>
      </c>
      <c r="S539" s="23">
        <v>0.98553333333333348</v>
      </c>
      <c r="T539" s="23">
        <v>0.97</v>
      </c>
      <c r="U539" s="23">
        <v>0.91999999999999993</v>
      </c>
      <c r="V539" s="23">
        <v>0.93689999999999996</v>
      </c>
      <c r="W539" s="205"/>
      <c r="X539" s="206"/>
      <c r="Y539" s="206"/>
      <c r="Z539" s="206"/>
      <c r="AA539" s="206"/>
      <c r="AB539" s="206"/>
      <c r="AC539" s="206"/>
      <c r="AD539" s="206"/>
      <c r="AE539" s="206"/>
      <c r="AF539" s="206"/>
      <c r="AG539" s="206"/>
      <c r="AH539" s="206"/>
      <c r="AI539" s="206"/>
      <c r="AJ539" s="206"/>
      <c r="AK539" s="206"/>
      <c r="AL539" s="206"/>
      <c r="AM539" s="206"/>
      <c r="AN539" s="206"/>
      <c r="AO539" s="206"/>
      <c r="AP539" s="206"/>
      <c r="AQ539" s="206"/>
      <c r="AR539" s="206"/>
      <c r="AS539" s="206"/>
      <c r="AT539" s="206"/>
      <c r="AU539" s="206"/>
      <c r="AV539" s="206"/>
      <c r="AW539" s="206"/>
      <c r="AX539" s="206"/>
      <c r="AY539" s="206"/>
      <c r="AZ539" s="206"/>
      <c r="BA539" s="206"/>
      <c r="BB539" s="206"/>
      <c r="BC539" s="206"/>
      <c r="BD539" s="206"/>
      <c r="BE539" s="206"/>
      <c r="BF539" s="206"/>
      <c r="BG539" s="206"/>
      <c r="BH539" s="206"/>
      <c r="BI539" s="206"/>
      <c r="BJ539" s="206"/>
      <c r="BK539" s="206"/>
      <c r="BL539" s="206"/>
      <c r="BM539" s="56"/>
    </row>
    <row r="540" spans="1:65">
      <c r="A540" s="29"/>
      <c r="B540" s="3" t="s">
        <v>256</v>
      </c>
      <c r="C540" s="28"/>
      <c r="D540" s="23">
        <v>2.5298221281346987E-2</v>
      </c>
      <c r="E540" s="23">
        <v>4.2150523919242906E-2</v>
      </c>
      <c r="F540" s="23">
        <v>2.2509257354845554E-2</v>
      </c>
      <c r="G540" s="23">
        <v>1.2247448713915874E-2</v>
      </c>
      <c r="H540" s="23">
        <v>4.226897995772601E-3</v>
      </c>
      <c r="I540" s="23">
        <v>8.7629737876372515E-2</v>
      </c>
      <c r="J540" s="23">
        <v>1.3291601358251179E-2</v>
      </c>
      <c r="K540" s="23">
        <v>1.9407902170679534E-2</v>
      </c>
      <c r="L540" s="23">
        <v>1.2981024612872471E-2</v>
      </c>
      <c r="M540" s="23">
        <v>1.7698210832360051E-2</v>
      </c>
      <c r="N540" s="23">
        <v>2.0412414523193079E-2</v>
      </c>
      <c r="O540" s="23">
        <v>2.6076809620810576E-2</v>
      </c>
      <c r="P540" s="23">
        <v>1.3094528119281952E-2</v>
      </c>
      <c r="Q540" s="23">
        <v>3.8297084310253464E-2</v>
      </c>
      <c r="R540" s="23">
        <v>2.4832774042918872E-2</v>
      </c>
      <c r="S540" s="23">
        <v>2.6778186949385327E-3</v>
      </c>
      <c r="T540" s="23">
        <v>1.2161883888976234E-16</v>
      </c>
      <c r="U540" s="23">
        <v>1.5055453054181584E-2</v>
      </c>
      <c r="V540" s="23">
        <v>2.3691834036224362E-2</v>
      </c>
      <c r="W540" s="205"/>
      <c r="X540" s="206"/>
      <c r="Y540" s="206"/>
      <c r="Z540" s="206"/>
      <c r="AA540" s="206"/>
      <c r="AB540" s="206"/>
      <c r="AC540" s="206"/>
      <c r="AD540" s="206"/>
      <c r="AE540" s="206"/>
      <c r="AF540" s="206"/>
      <c r="AG540" s="206"/>
      <c r="AH540" s="206"/>
      <c r="AI540" s="206"/>
      <c r="AJ540" s="206"/>
      <c r="AK540" s="206"/>
      <c r="AL540" s="206"/>
      <c r="AM540" s="206"/>
      <c r="AN540" s="206"/>
      <c r="AO540" s="206"/>
      <c r="AP540" s="206"/>
      <c r="AQ540" s="206"/>
      <c r="AR540" s="206"/>
      <c r="AS540" s="206"/>
      <c r="AT540" s="206"/>
      <c r="AU540" s="206"/>
      <c r="AV540" s="206"/>
      <c r="AW540" s="206"/>
      <c r="AX540" s="206"/>
      <c r="AY540" s="206"/>
      <c r="AZ540" s="206"/>
      <c r="BA540" s="206"/>
      <c r="BB540" s="206"/>
      <c r="BC540" s="206"/>
      <c r="BD540" s="206"/>
      <c r="BE540" s="206"/>
      <c r="BF540" s="206"/>
      <c r="BG540" s="206"/>
      <c r="BH540" s="206"/>
      <c r="BI540" s="206"/>
      <c r="BJ540" s="206"/>
      <c r="BK540" s="206"/>
      <c r="BL540" s="206"/>
      <c r="BM540" s="56"/>
    </row>
    <row r="541" spans="1:65">
      <c r="A541" s="29"/>
      <c r="B541" s="3" t="s">
        <v>86</v>
      </c>
      <c r="C541" s="28"/>
      <c r="D541" s="13">
        <v>2.7800243166315367E-2</v>
      </c>
      <c r="E541" s="13">
        <v>4.6920805847023642E-2</v>
      </c>
      <c r="F541" s="13">
        <v>2.5675958959899874E-2</v>
      </c>
      <c r="G541" s="13">
        <v>1.3533092501564502E-2</v>
      </c>
      <c r="H541" s="13">
        <v>4.2410347783671584E-3</v>
      </c>
      <c r="I541" s="13">
        <v>7.670709780337194E-2</v>
      </c>
      <c r="J541" s="13">
        <v>1.4317703437972546E-2</v>
      </c>
      <c r="K541" s="13">
        <v>2.2012743482812326E-2</v>
      </c>
      <c r="L541" s="13">
        <v>1.3851597516803574E-2</v>
      </c>
      <c r="M541" s="13">
        <v>1.8164431234033582E-2</v>
      </c>
      <c r="N541" s="13">
        <v>2.2638537363984929E-2</v>
      </c>
      <c r="O541" s="13">
        <v>2.865583474814349E-2</v>
      </c>
      <c r="P541" s="13">
        <v>1.3518095099052255E-2</v>
      </c>
      <c r="Q541" s="13">
        <v>4.2395296284413429E-2</v>
      </c>
      <c r="R541" s="13">
        <v>2.6943335308772735E-2</v>
      </c>
      <c r="S541" s="13">
        <v>2.7169043832745857E-3</v>
      </c>
      <c r="T541" s="13">
        <v>1.2538024627810552E-16</v>
      </c>
      <c r="U541" s="13">
        <v>1.648407268706013E-2</v>
      </c>
      <c r="V541" s="13">
        <v>2.5186662452797923E-2</v>
      </c>
      <c r="W541" s="15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55"/>
    </row>
    <row r="542" spans="1:65">
      <c r="A542" s="29"/>
      <c r="B542" s="3" t="s">
        <v>257</v>
      </c>
      <c r="C542" s="28"/>
      <c r="D542" s="13">
        <v>-2.0398236490896782E-2</v>
      </c>
      <c r="E542" s="13">
        <v>-3.2957233458962287E-2</v>
      </c>
      <c r="F542" s="13">
        <v>-5.6281084971083972E-2</v>
      </c>
      <c r="G542" s="13">
        <v>-2.5780663762925093E-2</v>
      </c>
      <c r="H542" s="13">
        <v>7.289716955758907E-2</v>
      </c>
      <c r="I542" s="13">
        <v>0.22977065876092184</v>
      </c>
      <c r="J542" s="13">
        <v>-6.6266982679419328E-4</v>
      </c>
      <c r="K542" s="13">
        <v>-5.0898657699055772E-2</v>
      </c>
      <c r="L542" s="13">
        <v>8.8283435962153156E-3</v>
      </c>
      <c r="M542" s="13">
        <v>4.8855661075863699E-2</v>
      </c>
      <c r="N542" s="13">
        <v>-2.9368948610943635E-2</v>
      </c>
      <c r="O542" s="13">
        <v>-2.0398236490896893E-2</v>
      </c>
      <c r="P542" s="13">
        <v>4.2755576834232034E-2</v>
      </c>
      <c r="Q542" s="13">
        <v>-2.7574806186934309E-2</v>
      </c>
      <c r="R542" s="13">
        <v>-7.8392395228313871E-3</v>
      </c>
      <c r="S542" s="13">
        <v>6.0999015049033822E-2</v>
      </c>
      <c r="T542" s="13">
        <v>4.4190890773439406E-2</v>
      </c>
      <c r="U542" s="13">
        <v>-1.6809951642878351E-2</v>
      </c>
      <c r="V542" s="13">
        <v>1.2596042686634723E-2</v>
      </c>
      <c r="W542" s="15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55"/>
    </row>
    <row r="543" spans="1:65">
      <c r="A543" s="29"/>
      <c r="B543" s="45" t="s">
        <v>258</v>
      </c>
      <c r="C543" s="46"/>
      <c r="D543" s="44">
        <v>0.39</v>
      </c>
      <c r="E543" s="44">
        <v>0.79</v>
      </c>
      <c r="F543" s="44">
        <v>1.52</v>
      </c>
      <c r="G543" s="44">
        <v>0.56000000000000005</v>
      </c>
      <c r="H543" s="44">
        <v>2.5299999999999998</v>
      </c>
      <c r="I543" s="44">
        <v>7.44</v>
      </c>
      <c r="J543" s="44">
        <v>0.22</v>
      </c>
      <c r="K543" s="44">
        <v>1.35</v>
      </c>
      <c r="L543" s="44">
        <v>0.52</v>
      </c>
      <c r="M543" s="44">
        <v>1.78</v>
      </c>
      <c r="N543" s="44">
        <v>0.67</v>
      </c>
      <c r="O543" s="44">
        <v>0.39</v>
      </c>
      <c r="P543" s="44">
        <v>1.58</v>
      </c>
      <c r="Q543" s="44">
        <v>0.62</v>
      </c>
      <c r="R543" s="44">
        <v>0</v>
      </c>
      <c r="S543" s="44">
        <v>2.16</v>
      </c>
      <c r="T543" s="44">
        <v>1.63</v>
      </c>
      <c r="U543" s="44">
        <v>0.28000000000000003</v>
      </c>
      <c r="V543" s="44">
        <v>0.64</v>
      </c>
      <c r="W543" s="15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B544" s="3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BM544" s="55"/>
    </row>
    <row r="545" spans="1:65" ht="15">
      <c r="B545" s="8" t="s">
        <v>444</v>
      </c>
      <c r="BM545" s="27" t="s">
        <v>66</v>
      </c>
    </row>
    <row r="546" spans="1:65" ht="15">
      <c r="A546" s="24" t="s">
        <v>56</v>
      </c>
      <c r="B546" s="18" t="s">
        <v>108</v>
      </c>
      <c r="C546" s="15" t="s">
        <v>109</v>
      </c>
      <c r="D546" s="16" t="s">
        <v>224</v>
      </c>
      <c r="E546" s="17" t="s">
        <v>224</v>
      </c>
      <c r="F546" s="17" t="s">
        <v>224</v>
      </c>
      <c r="G546" s="17" t="s">
        <v>224</v>
      </c>
      <c r="H546" s="17" t="s">
        <v>224</v>
      </c>
      <c r="I546" s="17" t="s">
        <v>224</v>
      </c>
      <c r="J546" s="17" t="s">
        <v>224</v>
      </c>
      <c r="K546" s="17" t="s">
        <v>224</v>
      </c>
      <c r="L546" s="17" t="s">
        <v>224</v>
      </c>
      <c r="M546" s="17" t="s">
        <v>224</v>
      </c>
      <c r="N546" s="17" t="s">
        <v>224</v>
      </c>
      <c r="O546" s="17" t="s">
        <v>224</v>
      </c>
      <c r="P546" s="17" t="s">
        <v>224</v>
      </c>
      <c r="Q546" s="17" t="s">
        <v>224</v>
      </c>
      <c r="R546" s="17" t="s">
        <v>224</v>
      </c>
      <c r="S546" s="17" t="s">
        <v>224</v>
      </c>
      <c r="T546" s="17" t="s">
        <v>224</v>
      </c>
      <c r="U546" s="17" t="s">
        <v>224</v>
      </c>
      <c r="V546" s="17" t="s">
        <v>224</v>
      </c>
      <c r="W546" s="15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7">
        <v>1</v>
      </c>
    </row>
    <row r="547" spans="1:65">
      <c r="A547" s="29"/>
      <c r="B547" s="19" t="s">
        <v>225</v>
      </c>
      <c r="C547" s="9" t="s">
        <v>225</v>
      </c>
      <c r="D547" s="151" t="s">
        <v>227</v>
      </c>
      <c r="E547" s="152" t="s">
        <v>228</v>
      </c>
      <c r="F547" s="152" t="s">
        <v>229</v>
      </c>
      <c r="G547" s="152" t="s">
        <v>230</v>
      </c>
      <c r="H547" s="152" t="s">
        <v>231</v>
      </c>
      <c r="I547" s="152" t="s">
        <v>233</v>
      </c>
      <c r="J547" s="152" t="s">
        <v>234</v>
      </c>
      <c r="K547" s="152" t="s">
        <v>235</v>
      </c>
      <c r="L547" s="152" t="s">
        <v>236</v>
      </c>
      <c r="M547" s="152" t="s">
        <v>237</v>
      </c>
      <c r="N547" s="152" t="s">
        <v>238</v>
      </c>
      <c r="O547" s="152" t="s">
        <v>239</v>
      </c>
      <c r="P547" s="152" t="s">
        <v>240</v>
      </c>
      <c r="Q547" s="152" t="s">
        <v>241</v>
      </c>
      <c r="R547" s="152" t="s">
        <v>242</v>
      </c>
      <c r="S547" s="152" t="s">
        <v>243</v>
      </c>
      <c r="T547" s="152" t="s">
        <v>245</v>
      </c>
      <c r="U547" s="152" t="s">
        <v>246</v>
      </c>
      <c r="V547" s="152" t="s">
        <v>247</v>
      </c>
      <c r="W547" s="15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7" t="s">
        <v>1</v>
      </c>
    </row>
    <row r="548" spans="1:65">
      <c r="A548" s="29"/>
      <c r="B548" s="19"/>
      <c r="C548" s="9"/>
      <c r="D548" s="10" t="s">
        <v>112</v>
      </c>
      <c r="E548" s="11" t="s">
        <v>263</v>
      </c>
      <c r="F548" s="11" t="s">
        <v>263</v>
      </c>
      <c r="G548" s="11" t="s">
        <v>263</v>
      </c>
      <c r="H548" s="11" t="s">
        <v>112</v>
      </c>
      <c r="I548" s="11" t="s">
        <v>112</v>
      </c>
      <c r="J548" s="11" t="s">
        <v>263</v>
      </c>
      <c r="K548" s="11" t="s">
        <v>263</v>
      </c>
      <c r="L548" s="11" t="s">
        <v>112</v>
      </c>
      <c r="M548" s="11" t="s">
        <v>112</v>
      </c>
      <c r="N548" s="11" t="s">
        <v>112</v>
      </c>
      <c r="O548" s="11" t="s">
        <v>263</v>
      </c>
      <c r="P548" s="11" t="s">
        <v>112</v>
      </c>
      <c r="Q548" s="11" t="s">
        <v>263</v>
      </c>
      <c r="R548" s="11" t="s">
        <v>263</v>
      </c>
      <c r="S548" s="11" t="s">
        <v>112</v>
      </c>
      <c r="T548" s="11" t="s">
        <v>263</v>
      </c>
      <c r="U548" s="11" t="s">
        <v>263</v>
      </c>
      <c r="V548" s="11" t="s">
        <v>264</v>
      </c>
      <c r="W548" s="15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7">
        <v>3</v>
      </c>
    </row>
    <row r="549" spans="1:65">
      <c r="A549" s="29"/>
      <c r="B549" s="19"/>
      <c r="C549" s="9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15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7">
        <v>3</v>
      </c>
    </row>
    <row r="550" spans="1:65">
      <c r="A550" s="29"/>
      <c r="B550" s="18">
        <v>1</v>
      </c>
      <c r="C550" s="14">
        <v>1</v>
      </c>
      <c r="D550" s="204">
        <v>3.78E-2</v>
      </c>
      <c r="E550" s="204">
        <v>3.39E-2</v>
      </c>
      <c r="F550" s="204">
        <v>3.7499999999999999E-2</v>
      </c>
      <c r="G550" s="204">
        <v>3.56E-2</v>
      </c>
      <c r="H550" s="204">
        <v>3.6699999999999997E-2</v>
      </c>
      <c r="I550" s="204">
        <v>3.7502250000000001E-2</v>
      </c>
      <c r="J550" s="204">
        <v>3.7399999999999996E-2</v>
      </c>
      <c r="K550" s="204">
        <v>3.61E-2</v>
      </c>
      <c r="L550" s="204">
        <v>3.6900000000000002E-2</v>
      </c>
      <c r="M550" s="204">
        <v>3.6499999999999998E-2</v>
      </c>
      <c r="N550" s="204">
        <v>3.6400000000000002E-2</v>
      </c>
      <c r="O550" s="204">
        <v>3.6400000000000002E-2</v>
      </c>
      <c r="P550" s="204">
        <v>3.6200000000000003E-2</v>
      </c>
      <c r="Q550" s="204">
        <v>3.5799999999999998E-2</v>
      </c>
      <c r="R550" s="204">
        <v>3.9300000000000002E-2</v>
      </c>
      <c r="S550" s="204">
        <v>3.6946E-2</v>
      </c>
      <c r="T550" s="203">
        <v>3.44E-2</v>
      </c>
      <c r="U550" s="204">
        <v>3.7599999999999995E-2</v>
      </c>
      <c r="V550" s="204">
        <v>3.8100000000000002E-2</v>
      </c>
      <c r="W550" s="205"/>
      <c r="X550" s="206"/>
      <c r="Y550" s="206"/>
      <c r="Z550" s="206"/>
      <c r="AA550" s="206"/>
      <c r="AB550" s="206"/>
      <c r="AC550" s="206"/>
      <c r="AD550" s="206"/>
      <c r="AE550" s="206"/>
      <c r="AF550" s="206"/>
      <c r="AG550" s="206"/>
      <c r="AH550" s="206"/>
      <c r="AI550" s="206"/>
      <c r="AJ550" s="206"/>
      <c r="AK550" s="206"/>
      <c r="AL550" s="206"/>
      <c r="AM550" s="206"/>
      <c r="AN550" s="206"/>
      <c r="AO550" s="206"/>
      <c r="AP550" s="206"/>
      <c r="AQ550" s="206"/>
      <c r="AR550" s="206"/>
      <c r="AS550" s="206"/>
      <c r="AT550" s="206"/>
      <c r="AU550" s="206"/>
      <c r="AV550" s="206"/>
      <c r="AW550" s="206"/>
      <c r="AX550" s="206"/>
      <c r="AY550" s="206"/>
      <c r="AZ550" s="206"/>
      <c r="BA550" s="206"/>
      <c r="BB550" s="206"/>
      <c r="BC550" s="206"/>
      <c r="BD550" s="206"/>
      <c r="BE550" s="206"/>
      <c r="BF550" s="206"/>
      <c r="BG550" s="206"/>
      <c r="BH550" s="206"/>
      <c r="BI550" s="206"/>
      <c r="BJ550" s="206"/>
      <c r="BK550" s="206"/>
      <c r="BL550" s="206"/>
      <c r="BM550" s="207">
        <v>1</v>
      </c>
    </row>
    <row r="551" spans="1:65">
      <c r="A551" s="29"/>
      <c r="B551" s="19">
        <v>1</v>
      </c>
      <c r="C551" s="9">
        <v>2</v>
      </c>
      <c r="D551" s="23">
        <v>3.7699999999999997E-2</v>
      </c>
      <c r="E551" s="23">
        <v>3.6499999999999998E-2</v>
      </c>
      <c r="F551" s="23">
        <v>3.6799999999999999E-2</v>
      </c>
      <c r="G551" s="23">
        <v>3.6499999999999998E-2</v>
      </c>
      <c r="H551" s="23">
        <v>3.8200000000000005E-2</v>
      </c>
      <c r="I551" s="23">
        <v>3.7493749999999999E-2</v>
      </c>
      <c r="J551" s="23">
        <v>3.7499999999999999E-2</v>
      </c>
      <c r="K551" s="23">
        <v>3.56E-2</v>
      </c>
      <c r="L551" s="23">
        <v>3.7599999999999995E-2</v>
      </c>
      <c r="M551" s="23">
        <v>3.8100000000000002E-2</v>
      </c>
      <c r="N551" s="23">
        <v>3.7580000000000002E-2</v>
      </c>
      <c r="O551" s="23">
        <v>3.4799999999999998E-2</v>
      </c>
      <c r="P551" s="23">
        <v>3.7199999999999997E-2</v>
      </c>
      <c r="Q551" s="23">
        <v>3.5900000000000001E-2</v>
      </c>
      <c r="R551" s="23">
        <v>3.78E-2</v>
      </c>
      <c r="S551" s="23">
        <v>3.6816725000000002E-2</v>
      </c>
      <c r="T551" s="209">
        <v>3.4299999999999997E-2</v>
      </c>
      <c r="U551" s="23">
        <v>3.6699999999999997E-2</v>
      </c>
      <c r="V551" s="23">
        <v>3.8100000000000002E-2</v>
      </c>
      <c r="W551" s="205"/>
      <c r="X551" s="206"/>
      <c r="Y551" s="206"/>
      <c r="Z551" s="206"/>
      <c r="AA551" s="206"/>
      <c r="AB551" s="206"/>
      <c r="AC551" s="206"/>
      <c r="AD551" s="206"/>
      <c r="AE551" s="206"/>
      <c r="AF551" s="206"/>
      <c r="AG551" s="206"/>
      <c r="AH551" s="206"/>
      <c r="AI551" s="206"/>
      <c r="AJ551" s="206"/>
      <c r="AK551" s="206"/>
      <c r="AL551" s="206"/>
      <c r="AM551" s="206"/>
      <c r="AN551" s="206"/>
      <c r="AO551" s="206"/>
      <c r="AP551" s="206"/>
      <c r="AQ551" s="206"/>
      <c r="AR551" s="206"/>
      <c r="AS551" s="206"/>
      <c r="AT551" s="206"/>
      <c r="AU551" s="206"/>
      <c r="AV551" s="206"/>
      <c r="AW551" s="206"/>
      <c r="AX551" s="206"/>
      <c r="AY551" s="206"/>
      <c r="AZ551" s="206"/>
      <c r="BA551" s="206"/>
      <c r="BB551" s="206"/>
      <c r="BC551" s="206"/>
      <c r="BD551" s="206"/>
      <c r="BE551" s="206"/>
      <c r="BF551" s="206"/>
      <c r="BG551" s="206"/>
      <c r="BH551" s="206"/>
      <c r="BI551" s="206"/>
      <c r="BJ551" s="206"/>
      <c r="BK551" s="206"/>
      <c r="BL551" s="206"/>
      <c r="BM551" s="207">
        <v>23</v>
      </c>
    </row>
    <row r="552" spans="1:65">
      <c r="A552" s="29"/>
      <c r="B552" s="19">
        <v>1</v>
      </c>
      <c r="C552" s="9">
        <v>3</v>
      </c>
      <c r="D552" s="23">
        <v>3.85E-2</v>
      </c>
      <c r="E552" s="23">
        <v>3.8699999999999998E-2</v>
      </c>
      <c r="F552" s="23">
        <v>3.7999999999999999E-2</v>
      </c>
      <c r="G552" s="23">
        <v>3.6200000000000003E-2</v>
      </c>
      <c r="H552" s="23">
        <v>3.6999999999999998E-2</v>
      </c>
      <c r="I552" s="23">
        <v>3.7516250000000001E-2</v>
      </c>
      <c r="J552" s="23">
        <v>3.6299999999999999E-2</v>
      </c>
      <c r="K552" s="23">
        <v>3.6200000000000003E-2</v>
      </c>
      <c r="L552" s="23">
        <v>3.6200000000000003E-2</v>
      </c>
      <c r="M552" s="23">
        <v>3.85E-2</v>
      </c>
      <c r="N552" s="23">
        <v>3.5880000000000002E-2</v>
      </c>
      <c r="O552" s="23">
        <v>3.5400000000000001E-2</v>
      </c>
      <c r="P552" s="23">
        <v>3.6600000000000001E-2</v>
      </c>
      <c r="Q552" s="23">
        <v>3.5299999999999998E-2</v>
      </c>
      <c r="R552" s="23">
        <v>3.7100000000000001E-2</v>
      </c>
      <c r="S552" s="23">
        <v>3.6942899999999994E-2</v>
      </c>
      <c r="T552" s="209">
        <v>3.44E-2</v>
      </c>
      <c r="U552" s="23">
        <v>3.7100000000000001E-2</v>
      </c>
      <c r="V552" s="23">
        <v>3.7199999999999997E-2</v>
      </c>
      <c r="W552" s="205"/>
      <c r="X552" s="206"/>
      <c r="Y552" s="206"/>
      <c r="Z552" s="206"/>
      <c r="AA552" s="206"/>
      <c r="AB552" s="206"/>
      <c r="AC552" s="206"/>
      <c r="AD552" s="206"/>
      <c r="AE552" s="206"/>
      <c r="AF552" s="206"/>
      <c r="AG552" s="206"/>
      <c r="AH552" s="206"/>
      <c r="AI552" s="206"/>
      <c r="AJ552" s="206"/>
      <c r="AK552" s="206"/>
      <c r="AL552" s="206"/>
      <c r="AM552" s="206"/>
      <c r="AN552" s="206"/>
      <c r="AO552" s="206"/>
      <c r="AP552" s="206"/>
      <c r="AQ552" s="206"/>
      <c r="AR552" s="206"/>
      <c r="AS552" s="206"/>
      <c r="AT552" s="206"/>
      <c r="AU552" s="206"/>
      <c r="AV552" s="206"/>
      <c r="AW552" s="206"/>
      <c r="AX552" s="206"/>
      <c r="AY552" s="206"/>
      <c r="AZ552" s="206"/>
      <c r="BA552" s="206"/>
      <c r="BB552" s="206"/>
      <c r="BC552" s="206"/>
      <c r="BD552" s="206"/>
      <c r="BE552" s="206"/>
      <c r="BF552" s="206"/>
      <c r="BG552" s="206"/>
      <c r="BH552" s="206"/>
      <c r="BI552" s="206"/>
      <c r="BJ552" s="206"/>
      <c r="BK552" s="206"/>
      <c r="BL552" s="206"/>
      <c r="BM552" s="207">
        <v>16</v>
      </c>
    </row>
    <row r="553" spans="1:65">
      <c r="A553" s="29"/>
      <c r="B553" s="19">
        <v>1</v>
      </c>
      <c r="C553" s="9">
        <v>4</v>
      </c>
      <c r="D553" s="210">
        <v>4.1500000000000002E-2</v>
      </c>
      <c r="E553" s="23">
        <v>3.85E-2</v>
      </c>
      <c r="F553" s="23">
        <v>3.7699999999999997E-2</v>
      </c>
      <c r="G553" s="23">
        <v>3.56E-2</v>
      </c>
      <c r="H553" s="23">
        <v>3.7599999999999995E-2</v>
      </c>
      <c r="I553" s="23">
        <v>3.7733750000000003E-2</v>
      </c>
      <c r="J553" s="23">
        <v>3.5799999999999998E-2</v>
      </c>
      <c r="K553" s="23">
        <v>3.5200000000000002E-2</v>
      </c>
      <c r="L553" s="23">
        <v>3.6999999999999998E-2</v>
      </c>
      <c r="M553" s="23">
        <v>3.73E-2</v>
      </c>
      <c r="N553" s="23">
        <v>3.7420000000000002E-2</v>
      </c>
      <c r="O553" s="23">
        <v>3.6000000000000004E-2</v>
      </c>
      <c r="P553" s="23">
        <v>3.7199999999999997E-2</v>
      </c>
      <c r="Q553" s="23">
        <v>3.5099999999999999E-2</v>
      </c>
      <c r="R553" s="23">
        <v>3.61E-2</v>
      </c>
      <c r="S553" s="23">
        <v>3.7472000000000005E-2</v>
      </c>
      <c r="T553" s="209">
        <v>3.44E-2</v>
      </c>
      <c r="U553" s="23">
        <v>3.6799999999999999E-2</v>
      </c>
      <c r="V553" s="23">
        <v>3.8400000000000004E-2</v>
      </c>
      <c r="W553" s="205"/>
      <c r="X553" s="206"/>
      <c r="Y553" s="206"/>
      <c r="Z553" s="206"/>
      <c r="AA553" s="206"/>
      <c r="AB553" s="206"/>
      <c r="AC553" s="206"/>
      <c r="AD553" s="206"/>
      <c r="AE553" s="206"/>
      <c r="AF553" s="206"/>
      <c r="AG553" s="206"/>
      <c r="AH553" s="206"/>
      <c r="AI553" s="206"/>
      <c r="AJ553" s="206"/>
      <c r="AK553" s="206"/>
      <c r="AL553" s="206"/>
      <c r="AM553" s="206"/>
      <c r="AN553" s="206"/>
      <c r="AO553" s="206"/>
      <c r="AP553" s="206"/>
      <c r="AQ553" s="206"/>
      <c r="AR553" s="206"/>
      <c r="AS553" s="206"/>
      <c r="AT553" s="206"/>
      <c r="AU553" s="206"/>
      <c r="AV553" s="206"/>
      <c r="AW553" s="206"/>
      <c r="AX553" s="206"/>
      <c r="AY553" s="206"/>
      <c r="AZ553" s="206"/>
      <c r="BA553" s="206"/>
      <c r="BB553" s="206"/>
      <c r="BC553" s="206"/>
      <c r="BD553" s="206"/>
      <c r="BE553" s="206"/>
      <c r="BF553" s="206"/>
      <c r="BG553" s="206"/>
      <c r="BH553" s="206"/>
      <c r="BI553" s="206"/>
      <c r="BJ553" s="206"/>
      <c r="BK553" s="206"/>
      <c r="BL553" s="206"/>
      <c r="BM553" s="207">
        <v>3.6881457623456793E-2</v>
      </c>
    </row>
    <row r="554" spans="1:65">
      <c r="A554" s="29"/>
      <c r="B554" s="19">
        <v>1</v>
      </c>
      <c r="C554" s="9">
        <v>5</v>
      </c>
      <c r="D554" s="23">
        <v>3.78E-2</v>
      </c>
      <c r="E554" s="23">
        <v>3.78E-2</v>
      </c>
      <c r="F554" s="23">
        <v>3.6200000000000003E-2</v>
      </c>
      <c r="G554" s="23">
        <v>3.6600000000000001E-2</v>
      </c>
      <c r="H554" s="23">
        <v>3.7100000000000001E-2</v>
      </c>
      <c r="I554" s="23">
        <v>3.8190250000000002E-2</v>
      </c>
      <c r="J554" s="23">
        <v>3.6600000000000001E-2</v>
      </c>
      <c r="K554" s="23">
        <v>3.6000000000000004E-2</v>
      </c>
      <c r="L554" s="23">
        <v>3.6699999999999997E-2</v>
      </c>
      <c r="M554" s="23">
        <v>3.7599999999999995E-2</v>
      </c>
      <c r="N554" s="23">
        <v>3.6260000000000001E-2</v>
      </c>
      <c r="O554" s="23">
        <v>3.5799999999999998E-2</v>
      </c>
      <c r="P554" s="23">
        <v>3.7100000000000001E-2</v>
      </c>
      <c r="Q554" s="23">
        <v>3.5799999999999998E-2</v>
      </c>
      <c r="R554" s="23">
        <v>3.6400000000000002E-2</v>
      </c>
      <c r="S554" s="23">
        <v>3.7160254999999996E-2</v>
      </c>
      <c r="T554" s="209">
        <v>3.4299999999999997E-2</v>
      </c>
      <c r="U554" s="23">
        <v>3.6400000000000002E-2</v>
      </c>
      <c r="V554" s="23">
        <v>3.6999999999999998E-2</v>
      </c>
      <c r="W554" s="205"/>
      <c r="X554" s="206"/>
      <c r="Y554" s="206"/>
      <c r="Z554" s="206"/>
      <c r="AA554" s="206"/>
      <c r="AB554" s="206"/>
      <c r="AC554" s="206"/>
      <c r="AD554" s="206"/>
      <c r="AE554" s="206"/>
      <c r="AF554" s="206"/>
      <c r="AG554" s="206"/>
      <c r="AH554" s="206"/>
      <c r="AI554" s="206"/>
      <c r="AJ554" s="206"/>
      <c r="AK554" s="206"/>
      <c r="AL554" s="206"/>
      <c r="AM554" s="206"/>
      <c r="AN554" s="206"/>
      <c r="AO554" s="206"/>
      <c r="AP554" s="206"/>
      <c r="AQ554" s="206"/>
      <c r="AR554" s="206"/>
      <c r="AS554" s="206"/>
      <c r="AT554" s="206"/>
      <c r="AU554" s="206"/>
      <c r="AV554" s="206"/>
      <c r="AW554" s="206"/>
      <c r="AX554" s="206"/>
      <c r="AY554" s="206"/>
      <c r="AZ554" s="206"/>
      <c r="BA554" s="206"/>
      <c r="BB554" s="206"/>
      <c r="BC554" s="206"/>
      <c r="BD554" s="206"/>
      <c r="BE554" s="206"/>
      <c r="BF554" s="206"/>
      <c r="BG554" s="206"/>
      <c r="BH554" s="206"/>
      <c r="BI554" s="206"/>
      <c r="BJ554" s="206"/>
      <c r="BK554" s="206"/>
      <c r="BL554" s="206"/>
      <c r="BM554" s="207">
        <v>38</v>
      </c>
    </row>
    <row r="555" spans="1:65">
      <c r="A555" s="29"/>
      <c r="B555" s="19">
        <v>1</v>
      </c>
      <c r="C555" s="9">
        <v>6</v>
      </c>
      <c r="D555" s="210">
        <v>3.2300000000000002E-2</v>
      </c>
      <c r="E555" s="23">
        <v>3.7399999999999996E-2</v>
      </c>
      <c r="F555" s="23">
        <v>3.5400000000000001E-2</v>
      </c>
      <c r="G555" s="23">
        <v>3.7100000000000001E-2</v>
      </c>
      <c r="H555" s="23">
        <v>3.8300000000000001E-2</v>
      </c>
      <c r="I555" s="23">
        <v>3.7900999999999997E-2</v>
      </c>
      <c r="J555" s="23">
        <v>3.5099999999999999E-2</v>
      </c>
      <c r="K555" s="23">
        <v>3.49E-2</v>
      </c>
      <c r="L555" s="23">
        <v>3.61E-2</v>
      </c>
      <c r="M555" s="23">
        <v>3.8300000000000001E-2</v>
      </c>
      <c r="N555" s="23">
        <v>3.6580000000000001E-2</v>
      </c>
      <c r="O555" s="23">
        <v>3.6299999999999999E-2</v>
      </c>
      <c r="P555" s="23">
        <v>3.7100000000000001E-2</v>
      </c>
      <c r="Q555" s="23">
        <v>3.44E-2</v>
      </c>
      <c r="R555" s="23">
        <v>3.6799999999999999E-2</v>
      </c>
      <c r="S555" s="23">
        <v>3.7002293333333339E-2</v>
      </c>
      <c r="T555" s="209">
        <v>3.44E-2</v>
      </c>
      <c r="U555" s="23">
        <v>3.6299999999999999E-2</v>
      </c>
      <c r="V555" s="23">
        <v>3.8699999999999998E-2</v>
      </c>
      <c r="W555" s="205"/>
      <c r="X555" s="206"/>
      <c r="Y555" s="206"/>
      <c r="Z555" s="206"/>
      <c r="AA555" s="206"/>
      <c r="AB555" s="206"/>
      <c r="AC555" s="206"/>
      <c r="AD555" s="206"/>
      <c r="AE555" s="206"/>
      <c r="AF555" s="206"/>
      <c r="AG555" s="206"/>
      <c r="AH555" s="206"/>
      <c r="AI555" s="206"/>
      <c r="AJ555" s="206"/>
      <c r="AK555" s="206"/>
      <c r="AL555" s="206"/>
      <c r="AM555" s="206"/>
      <c r="AN555" s="206"/>
      <c r="AO555" s="206"/>
      <c r="AP555" s="206"/>
      <c r="AQ555" s="206"/>
      <c r="AR555" s="206"/>
      <c r="AS555" s="206"/>
      <c r="AT555" s="206"/>
      <c r="AU555" s="206"/>
      <c r="AV555" s="206"/>
      <c r="AW555" s="206"/>
      <c r="AX555" s="206"/>
      <c r="AY555" s="206"/>
      <c r="AZ555" s="206"/>
      <c r="BA555" s="206"/>
      <c r="BB555" s="206"/>
      <c r="BC555" s="206"/>
      <c r="BD555" s="206"/>
      <c r="BE555" s="206"/>
      <c r="BF555" s="206"/>
      <c r="BG555" s="206"/>
      <c r="BH555" s="206"/>
      <c r="BI555" s="206"/>
      <c r="BJ555" s="206"/>
      <c r="BK555" s="206"/>
      <c r="BL555" s="206"/>
      <c r="BM555" s="56"/>
    </row>
    <row r="556" spans="1:65">
      <c r="A556" s="29"/>
      <c r="B556" s="20" t="s">
        <v>254</v>
      </c>
      <c r="C556" s="12"/>
      <c r="D556" s="211">
        <v>3.7600000000000001E-2</v>
      </c>
      <c r="E556" s="211">
        <v>3.7133333333333331E-2</v>
      </c>
      <c r="F556" s="211">
        <v>3.6933333333333339E-2</v>
      </c>
      <c r="G556" s="211">
        <v>3.6266666666666662E-2</v>
      </c>
      <c r="H556" s="211">
        <v>3.7483333333333334E-2</v>
      </c>
      <c r="I556" s="211">
        <v>3.7722875000000003E-2</v>
      </c>
      <c r="J556" s="211">
        <v>3.6449999999999996E-2</v>
      </c>
      <c r="K556" s="211">
        <v>3.5666666666666673E-2</v>
      </c>
      <c r="L556" s="211">
        <v>3.6749999999999998E-2</v>
      </c>
      <c r="M556" s="211">
        <v>3.7716666666666669E-2</v>
      </c>
      <c r="N556" s="211">
        <v>3.6686666666666673E-2</v>
      </c>
      <c r="O556" s="211">
        <v>3.5783333333333334E-2</v>
      </c>
      <c r="P556" s="211">
        <v>3.6899999999999995E-2</v>
      </c>
      <c r="Q556" s="211">
        <v>3.5383333333333329E-2</v>
      </c>
      <c r="R556" s="211">
        <v>3.7249999999999998E-2</v>
      </c>
      <c r="S556" s="211">
        <v>3.7056695555555554E-2</v>
      </c>
      <c r="T556" s="211">
        <v>3.4366666666666663E-2</v>
      </c>
      <c r="U556" s="211">
        <v>3.6816666666666664E-2</v>
      </c>
      <c r="V556" s="211">
        <v>3.7916666666666661E-2</v>
      </c>
      <c r="W556" s="205"/>
      <c r="X556" s="206"/>
      <c r="Y556" s="206"/>
      <c r="Z556" s="206"/>
      <c r="AA556" s="206"/>
      <c r="AB556" s="206"/>
      <c r="AC556" s="206"/>
      <c r="AD556" s="206"/>
      <c r="AE556" s="206"/>
      <c r="AF556" s="206"/>
      <c r="AG556" s="206"/>
      <c r="AH556" s="206"/>
      <c r="AI556" s="206"/>
      <c r="AJ556" s="206"/>
      <c r="AK556" s="206"/>
      <c r="AL556" s="206"/>
      <c r="AM556" s="206"/>
      <c r="AN556" s="206"/>
      <c r="AO556" s="206"/>
      <c r="AP556" s="206"/>
      <c r="AQ556" s="206"/>
      <c r="AR556" s="206"/>
      <c r="AS556" s="206"/>
      <c r="AT556" s="206"/>
      <c r="AU556" s="206"/>
      <c r="AV556" s="206"/>
      <c r="AW556" s="206"/>
      <c r="AX556" s="206"/>
      <c r="AY556" s="206"/>
      <c r="AZ556" s="206"/>
      <c r="BA556" s="206"/>
      <c r="BB556" s="206"/>
      <c r="BC556" s="206"/>
      <c r="BD556" s="206"/>
      <c r="BE556" s="206"/>
      <c r="BF556" s="206"/>
      <c r="BG556" s="206"/>
      <c r="BH556" s="206"/>
      <c r="BI556" s="206"/>
      <c r="BJ556" s="206"/>
      <c r="BK556" s="206"/>
      <c r="BL556" s="206"/>
      <c r="BM556" s="56"/>
    </row>
    <row r="557" spans="1:65">
      <c r="A557" s="29"/>
      <c r="B557" s="3" t="s">
        <v>255</v>
      </c>
      <c r="C557" s="28"/>
      <c r="D557" s="23">
        <v>3.78E-2</v>
      </c>
      <c r="E557" s="23">
        <v>3.7599999999999995E-2</v>
      </c>
      <c r="F557" s="23">
        <v>3.7150000000000002E-2</v>
      </c>
      <c r="G557" s="23">
        <v>3.635E-2</v>
      </c>
      <c r="H557" s="23">
        <v>3.7349999999999994E-2</v>
      </c>
      <c r="I557" s="23">
        <v>3.7625000000000006E-2</v>
      </c>
      <c r="J557" s="23">
        <v>3.6449999999999996E-2</v>
      </c>
      <c r="K557" s="23">
        <v>3.5799999999999998E-2</v>
      </c>
      <c r="L557" s="23">
        <v>3.6799999999999999E-2</v>
      </c>
      <c r="M557" s="23">
        <v>3.7849999999999995E-2</v>
      </c>
      <c r="N557" s="23">
        <v>3.6490000000000002E-2</v>
      </c>
      <c r="O557" s="23">
        <v>3.5900000000000001E-2</v>
      </c>
      <c r="P557" s="23">
        <v>3.7100000000000001E-2</v>
      </c>
      <c r="Q557" s="23">
        <v>3.5549999999999998E-2</v>
      </c>
      <c r="R557" s="23">
        <v>3.6949999999999997E-2</v>
      </c>
      <c r="S557" s="23">
        <v>3.6974146666666666E-2</v>
      </c>
      <c r="T557" s="23">
        <v>3.44E-2</v>
      </c>
      <c r="U557" s="23">
        <v>3.6749999999999998E-2</v>
      </c>
      <c r="V557" s="23">
        <v>3.8100000000000002E-2</v>
      </c>
      <c r="W557" s="205"/>
      <c r="X557" s="206"/>
      <c r="Y557" s="206"/>
      <c r="Z557" s="206"/>
      <c r="AA557" s="206"/>
      <c r="AB557" s="206"/>
      <c r="AC557" s="206"/>
      <c r="AD557" s="206"/>
      <c r="AE557" s="206"/>
      <c r="AF557" s="206"/>
      <c r="AG557" s="206"/>
      <c r="AH557" s="206"/>
      <c r="AI557" s="206"/>
      <c r="AJ557" s="206"/>
      <c r="AK557" s="206"/>
      <c r="AL557" s="206"/>
      <c r="AM557" s="206"/>
      <c r="AN557" s="206"/>
      <c r="AO557" s="206"/>
      <c r="AP557" s="206"/>
      <c r="AQ557" s="206"/>
      <c r="AR557" s="206"/>
      <c r="AS557" s="206"/>
      <c r="AT557" s="206"/>
      <c r="AU557" s="206"/>
      <c r="AV557" s="206"/>
      <c r="AW557" s="206"/>
      <c r="AX557" s="206"/>
      <c r="AY557" s="206"/>
      <c r="AZ557" s="206"/>
      <c r="BA557" s="206"/>
      <c r="BB557" s="206"/>
      <c r="BC557" s="206"/>
      <c r="BD557" s="206"/>
      <c r="BE557" s="206"/>
      <c r="BF557" s="206"/>
      <c r="BG557" s="206"/>
      <c r="BH557" s="206"/>
      <c r="BI557" s="206"/>
      <c r="BJ557" s="206"/>
      <c r="BK557" s="206"/>
      <c r="BL557" s="206"/>
      <c r="BM557" s="56"/>
    </row>
    <row r="558" spans="1:65">
      <c r="A558" s="29"/>
      <c r="B558" s="3" t="s">
        <v>256</v>
      </c>
      <c r="C558" s="28"/>
      <c r="D558" s="23">
        <v>2.9732137494637009E-3</v>
      </c>
      <c r="E558" s="23">
        <v>1.7716282529545145E-3</v>
      </c>
      <c r="F558" s="23">
        <v>9.9532239333125806E-4</v>
      </c>
      <c r="G558" s="23">
        <v>5.9217114643206575E-4</v>
      </c>
      <c r="H558" s="23">
        <v>6.6156380392723218E-4</v>
      </c>
      <c r="I558" s="23">
        <v>2.8076813164958748E-4</v>
      </c>
      <c r="J558" s="23">
        <v>9.2682252885867994E-4</v>
      </c>
      <c r="K558" s="23">
        <v>5.2788887719544477E-4</v>
      </c>
      <c r="L558" s="23">
        <v>5.5407580708780046E-4</v>
      </c>
      <c r="M558" s="23">
        <v>7.4408780843840492E-4</v>
      </c>
      <c r="N558" s="23">
        <v>6.7262669190767846E-4</v>
      </c>
      <c r="O558" s="23">
        <v>6.0138728508895829E-4</v>
      </c>
      <c r="P558" s="23">
        <v>4.098780306383821E-4</v>
      </c>
      <c r="Q558" s="23">
        <v>5.7763887219149871E-4</v>
      </c>
      <c r="R558" s="23">
        <v>1.164044672682282E-3</v>
      </c>
      <c r="S558" s="23">
        <v>2.319270333140417E-4</v>
      </c>
      <c r="T558" s="23">
        <v>5.1639777949433705E-5</v>
      </c>
      <c r="U558" s="23">
        <v>4.7923550230201558E-4</v>
      </c>
      <c r="V558" s="23">
        <v>6.7354782062350159E-4</v>
      </c>
      <c r="W558" s="205"/>
      <c r="X558" s="206"/>
      <c r="Y558" s="206"/>
      <c r="Z558" s="206"/>
      <c r="AA558" s="206"/>
      <c r="AB558" s="206"/>
      <c r="AC558" s="206"/>
      <c r="AD558" s="206"/>
      <c r="AE558" s="206"/>
      <c r="AF558" s="206"/>
      <c r="AG558" s="206"/>
      <c r="AH558" s="206"/>
      <c r="AI558" s="206"/>
      <c r="AJ558" s="206"/>
      <c r="AK558" s="206"/>
      <c r="AL558" s="206"/>
      <c r="AM558" s="206"/>
      <c r="AN558" s="206"/>
      <c r="AO558" s="206"/>
      <c r="AP558" s="206"/>
      <c r="AQ558" s="206"/>
      <c r="AR558" s="206"/>
      <c r="AS558" s="206"/>
      <c r="AT558" s="206"/>
      <c r="AU558" s="206"/>
      <c r="AV558" s="206"/>
      <c r="AW558" s="206"/>
      <c r="AX558" s="206"/>
      <c r="AY558" s="206"/>
      <c r="AZ558" s="206"/>
      <c r="BA558" s="206"/>
      <c r="BB558" s="206"/>
      <c r="BC558" s="206"/>
      <c r="BD558" s="206"/>
      <c r="BE558" s="206"/>
      <c r="BF558" s="206"/>
      <c r="BG558" s="206"/>
      <c r="BH558" s="206"/>
      <c r="BI558" s="206"/>
      <c r="BJ558" s="206"/>
      <c r="BK558" s="206"/>
      <c r="BL558" s="206"/>
      <c r="BM558" s="56"/>
    </row>
    <row r="559" spans="1:65">
      <c r="A559" s="29"/>
      <c r="B559" s="3" t="s">
        <v>86</v>
      </c>
      <c r="C559" s="28"/>
      <c r="D559" s="13">
        <v>7.9074833762332472E-2</v>
      </c>
      <c r="E559" s="13">
        <v>4.7709917045453715E-2</v>
      </c>
      <c r="F559" s="13">
        <v>2.6949162274312037E-2</v>
      </c>
      <c r="G559" s="13">
        <v>1.6328248522942991E-2</v>
      </c>
      <c r="H559" s="13">
        <v>1.7649545680584227E-2</v>
      </c>
      <c r="I559" s="13">
        <v>7.4429144557403822E-3</v>
      </c>
      <c r="J559" s="13">
        <v>2.5427229872666119E-2</v>
      </c>
      <c r="K559" s="13">
        <v>1.4800622725105926E-2</v>
      </c>
      <c r="L559" s="13">
        <v>1.5076892709872123E-2</v>
      </c>
      <c r="M559" s="13">
        <v>1.9728355504332433E-2</v>
      </c>
      <c r="N559" s="13">
        <v>1.833436376270248E-2</v>
      </c>
      <c r="O559" s="13">
        <v>1.6806351702532602E-2</v>
      </c>
      <c r="P559" s="13">
        <v>1.1107805708357239E-2</v>
      </c>
      <c r="Q559" s="13">
        <v>1.6325168314408819E-2</v>
      </c>
      <c r="R559" s="13">
        <v>3.1249521414289452E-2</v>
      </c>
      <c r="S559" s="13">
        <v>6.258707902498638E-3</v>
      </c>
      <c r="T559" s="13">
        <v>1.5026123554636385E-3</v>
      </c>
      <c r="U559" s="13">
        <v>1.3016808573164751E-2</v>
      </c>
      <c r="V559" s="13">
        <v>1.776389856589455E-2</v>
      </c>
      <c r="W559" s="15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5"/>
    </row>
    <row r="560" spans="1:65">
      <c r="A560" s="29"/>
      <c r="B560" s="3" t="s">
        <v>257</v>
      </c>
      <c r="C560" s="28"/>
      <c r="D560" s="13">
        <v>1.9482483145845331E-2</v>
      </c>
      <c r="E560" s="13">
        <v>6.8293317592833525E-3</v>
      </c>
      <c r="F560" s="13">
        <v>1.4065525936142187E-3</v>
      </c>
      <c r="G560" s="13">
        <v>-1.6669377958617337E-2</v>
      </c>
      <c r="H560" s="13">
        <v>1.6319195299205003E-2</v>
      </c>
      <c r="I560" s="13">
        <v>2.2814103095753602E-2</v>
      </c>
      <c r="J560" s="13">
        <v>-1.1698497056753743E-2</v>
      </c>
      <c r="K560" s="13">
        <v>-3.2937715455625183E-2</v>
      </c>
      <c r="L560" s="13">
        <v>-3.564328308249598E-3</v>
      </c>
      <c r="M560" s="13">
        <v>2.2645770992485881E-2</v>
      </c>
      <c r="N560" s="13">
        <v>-5.2815417107113793E-3</v>
      </c>
      <c r="O560" s="13">
        <v>-2.9774427608984855E-2</v>
      </c>
      <c r="P560" s="13">
        <v>5.0275606600247436E-4</v>
      </c>
      <c r="Q560" s="13">
        <v>-4.0619985940323788E-2</v>
      </c>
      <c r="R560" s="13">
        <v>9.9926196059239025E-3</v>
      </c>
      <c r="S560" s="13">
        <v>4.7513830361007869E-3</v>
      </c>
      <c r="T560" s="13">
        <v>-6.8185780032476551E-2</v>
      </c>
      <c r="U560" s="13">
        <v>-1.7567352530264424E-3</v>
      </c>
      <c r="V560" s="13">
        <v>2.8068550158155015E-2</v>
      </c>
      <c r="W560" s="15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55"/>
    </row>
    <row r="561" spans="1:65">
      <c r="A561" s="29"/>
      <c r="B561" s="45" t="s">
        <v>258</v>
      </c>
      <c r="C561" s="46"/>
      <c r="D561" s="44">
        <v>0.81</v>
      </c>
      <c r="E561" s="44">
        <v>0.27</v>
      </c>
      <c r="F561" s="44">
        <v>0.04</v>
      </c>
      <c r="G561" s="44">
        <v>0.73</v>
      </c>
      <c r="H561" s="44">
        <v>0.67</v>
      </c>
      <c r="I561" s="44">
        <v>0.95</v>
      </c>
      <c r="J561" s="44">
        <v>0.52</v>
      </c>
      <c r="K561" s="44">
        <v>1.43</v>
      </c>
      <c r="L561" s="44">
        <v>0.17</v>
      </c>
      <c r="M561" s="44">
        <v>0.94</v>
      </c>
      <c r="N561" s="44">
        <v>0.25</v>
      </c>
      <c r="O561" s="44">
        <v>1.29</v>
      </c>
      <c r="P561" s="44">
        <v>0</v>
      </c>
      <c r="Q561" s="44">
        <v>1.75</v>
      </c>
      <c r="R561" s="44">
        <v>0.4</v>
      </c>
      <c r="S561" s="44">
        <v>0.18</v>
      </c>
      <c r="T561" s="44">
        <v>2.93</v>
      </c>
      <c r="U561" s="44">
        <v>0.1</v>
      </c>
      <c r="V561" s="44">
        <v>1.18</v>
      </c>
      <c r="W561" s="15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55"/>
    </row>
    <row r="562" spans="1:65">
      <c r="B562" s="3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BM562" s="55"/>
    </row>
    <row r="563" spans="1:65" ht="15">
      <c r="B563" s="8" t="s">
        <v>445</v>
      </c>
      <c r="BM563" s="27" t="s">
        <v>66</v>
      </c>
    </row>
    <row r="564" spans="1:65" ht="15">
      <c r="A564" s="24" t="s">
        <v>26</v>
      </c>
      <c r="B564" s="18" t="s">
        <v>108</v>
      </c>
      <c r="C564" s="15" t="s">
        <v>109</v>
      </c>
      <c r="D564" s="16" t="s">
        <v>224</v>
      </c>
      <c r="E564" s="17" t="s">
        <v>224</v>
      </c>
      <c r="F564" s="17" t="s">
        <v>224</v>
      </c>
      <c r="G564" s="17" t="s">
        <v>224</v>
      </c>
      <c r="H564" s="17" t="s">
        <v>224</v>
      </c>
      <c r="I564" s="17" t="s">
        <v>224</v>
      </c>
      <c r="J564" s="17" t="s">
        <v>224</v>
      </c>
      <c r="K564" s="17" t="s">
        <v>224</v>
      </c>
      <c r="L564" s="17" t="s">
        <v>224</v>
      </c>
      <c r="M564" s="17" t="s">
        <v>224</v>
      </c>
      <c r="N564" s="17" t="s">
        <v>224</v>
      </c>
      <c r="O564" s="17" t="s">
        <v>224</v>
      </c>
      <c r="P564" s="17" t="s">
        <v>224</v>
      </c>
      <c r="Q564" s="17" t="s">
        <v>224</v>
      </c>
      <c r="R564" s="17" t="s">
        <v>224</v>
      </c>
      <c r="S564" s="17" t="s">
        <v>224</v>
      </c>
      <c r="T564" s="17" t="s">
        <v>224</v>
      </c>
      <c r="U564" s="17" t="s">
        <v>224</v>
      </c>
      <c r="V564" s="17" t="s">
        <v>224</v>
      </c>
      <c r="W564" s="15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7">
        <v>1</v>
      </c>
    </row>
    <row r="565" spans="1:65">
      <c r="A565" s="29"/>
      <c r="B565" s="19" t="s">
        <v>225</v>
      </c>
      <c r="C565" s="9" t="s">
        <v>225</v>
      </c>
      <c r="D565" s="151" t="s">
        <v>227</v>
      </c>
      <c r="E565" s="152" t="s">
        <v>228</v>
      </c>
      <c r="F565" s="152" t="s">
        <v>229</v>
      </c>
      <c r="G565" s="152" t="s">
        <v>230</v>
      </c>
      <c r="H565" s="152" t="s">
        <v>231</v>
      </c>
      <c r="I565" s="152" t="s">
        <v>233</v>
      </c>
      <c r="J565" s="152" t="s">
        <v>234</v>
      </c>
      <c r="K565" s="152" t="s">
        <v>235</v>
      </c>
      <c r="L565" s="152" t="s">
        <v>236</v>
      </c>
      <c r="M565" s="152" t="s">
        <v>237</v>
      </c>
      <c r="N565" s="152" t="s">
        <v>238</v>
      </c>
      <c r="O565" s="152" t="s">
        <v>239</v>
      </c>
      <c r="P565" s="152" t="s">
        <v>240</v>
      </c>
      <c r="Q565" s="152" t="s">
        <v>241</v>
      </c>
      <c r="R565" s="152" t="s">
        <v>242</v>
      </c>
      <c r="S565" s="152" t="s">
        <v>243</v>
      </c>
      <c r="T565" s="152" t="s">
        <v>245</v>
      </c>
      <c r="U565" s="152" t="s">
        <v>246</v>
      </c>
      <c r="V565" s="152" t="s">
        <v>247</v>
      </c>
      <c r="W565" s="15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7" t="s">
        <v>3</v>
      </c>
    </row>
    <row r="566" spans="1:65">
      <c r="A566" s="29"/>
      <c r="B566" s="19"/>
      <c r="C566" s="9"/>
      <c r="D566" s="10" t="s">
        <v>264</v>
      </c>
      <c r="E566" s="11" t="s">
        <v>263</v>
      </c>
      <c r="F566" s="11" t="s">
        <v>263</v>
      </c>
      <c r="G566" s="11" t="s">
        <v>263</v>
      </c>
      <c r="H566" s="11" t="s">
        <v>112</v>
      </c>
      <c r="I566" s="11" t="s">
        <v>112</v>
      </c>
      <c r="J566" s="11" t="s">
        <v>263</v>
      </c>
      <c r="K566" s="11" t="s">
        <v>263</v>
      </c>
      <c r="L566" s="11" t="s">
        <v>264</v>
      </c>
      <c r="M566" s="11" t="s">
        <v>112</v>
      </c>
      <c r="N566" s="11" t="s">
        <v>264</v>
      </c>
      <c r="O566" s="11" t="s">
        <v>264</v>
      </c>
      <c r="P566" s="11" t="s">
        <v>264</v>
      </c>
      <c r="Q566" s="11" t="s">
        <v>263</v>
      </c>
      <c r="R566" s="11" t="s">
        <v>263</v>
      </c>
      <c r="S566" s="11" t="s">
        <v>112</v>
      </c>
      <c r="T566" s="11" t="s">
        <v>263</v>
      </c>
      <c r="U566" s="11" t="s">
        <v>263</v>
      </c>
      <c r="V566" s="11" t="s">
        <v>264</v>
      </c>
      <c r="W566" s="15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7">
        <v>0</v>
      </c>
    </row>
    <row r="567" spans="1:65">
      <c r="A567" s="29"/>
      <c r="B567" s="19"/>
      <c r="C567" s="9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15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7">
        <v>0</v>
      </c>
    </row>
    <row r="568" spans="1:65">
      <c r="A568" s="29"/>
      <c r="B568" s="18">
        <v>1</v>
      </c>
      <c r="C568" s="14">
        <v>1</v>
      </c>
      <c r="D568" s="224">
        <v>253.00000000000003</v>
      </c>
      <c r="E568" s="224">
        <v>220.56</v>
      </c>
      <c r="F568" s="224">
        <v>255.00000000000003</v>
      </c>
      <c r="G568" s="224">
        <v>238</v>
      </c>
      <c r="H568" s="224">
        <v>248</v>
      </c>
      <c r="I568" s="224">
        <v>249.001</v>
      </c>
      <c r="J568" s="224">
        <v>257</v>
      </c>
      <c r="K568" s="224">
        <v>239</v>
      </c>
      <c r="L568" s="224">
        <v>251.9</v>
      </c>
      <c r="M568" s="224">
        <v>245</v>
      </c>
      <c r="N568" s="224">
        <v>239.12</v>
      </c>
      <c r="O568" s="224">
        <v>242.77</v>
      </c>
      <c r="P568" s="224">
        <v>261</v>
      </c>
      <c r="Q568" s="224">
        <v>271</v>
      </c>
      <c r="R568" s="224">
        <v>253.00000000000003</v>
      </c>
      <c r="S568" s="224">
        <v>264.04000000000002</v>
      </c>
      <c r="T568" s="224">
        <v>250</v>
      </c>
      <c r="U568" s="224">
        <v>239</v>
      </c>
      <c r="V568" s="224">
        <v>242.16</v>
      </c>
      <c r="W568" s="226"/>
      <c r="X568" s="227"/>
      <c r="Y568" s="227"/>
      <c r="Z568" s="227"/>
      <c r="AA568" s="227"/>
      <c r="AB568" s="227"/>
      <c r="AC568" s="227"/>
      <c r="AD568" s="227"/>
      <c r="AE568" s="227"/>
      <c r="AF568" s="227"/>
      <c r="AG568" s="227"/>
      <c r="AH568" s="227"/>
      <c r="AI568" s="227"/>
      <c r="AJ568" s="227"/>
      <c r="AK568" s="227"/>
      <c r="AL568" s="227"/>
      <c r="AM568" s="227"/>
      <c r="AN568" s="227"/>
      <c r="AO568" s="227"/>
      <c r="AP568" s="227"/>
      <c r="AQ568" s="227"/>
      <c r="AR568" s="227"/>
      <c r="AS568" s="227"/>
      <c r="AT568" s="227"/>
      <c r="AU568" s="227"/>
      <c r="AV568" s="227"/>
      <c r="AW568" s="227"/>
      <c r="AX568" s="227"/>
      <c r="AY568" s="227"/>
      <c r="AZ568" s="227"/>
      <c r="BA568" s="227"/>
      <c r="BB568" s="227"/>
      <c r="BC568" s="227"/>
      <c r="BD568" s="227"/>
      <c r="BE568" s="227"/>
      <c r="BF568" s="227"/>
      <c r="BG568" s="227"/>
      <c r="BH568" s="227"/>
      <c r="BI568" s="227"/>
      <c r="BJ568" s="227"/>
      <c r="BK568" s="227"/>
      <c r="BL568" s="227"/>
      <c r="BM568" s="228">
        <v>1</v>
      </c>
    </row>
    <row r="569" spans="1:65">
      <c r="A569" s="29"/>
      <c r="B569" s="19">
        <v>1</v>
      </c>
      <c r="C569" s="9">
        <v>2</v>
      </c>
      <c r="D569" s="229">
        <v>241</v>
      </c>
      <c r="E569" s="229">
        <v>232.07</v>
      </c>
      <c r="F569" s="229">
        <v>250</v>
      </c>
      <c r="G569" s="229">
        <v>243</v>
      </c>
      <c r="H569" s="229">
        <v>247.2</v>
      </c>
      <c r="I569" s="229">
        <v>249.77800000000002</v>
      </c>
      <c r="J569" s="229">
        <v>253.00000000000003</v>
      </c>
      <c r="K569" s="229">
        <v>233</v>
      </c>
      <c r="L569" s="229">
        <v>254.3</v>
      </c>
      <c r="M569" s="229">
        <v>252</v>
      </c>
      <c r="N569" s="229">
        <v>239.91</v>
      </c>
      <c r="O569" s="229">
        <v>251.08999999999997</v>
      </c>
      <c r="P569" s="229">
        <v>262</v>
      </c>
      <c r="Q569" s="229">
        <v>273</v>
      </c>
      <c r="R569" s="229">
        <v>243</v>
      </c>
      <c r="S569" s="229">
        <v>267.64173333333338</v>
      </c>
      <c r="T569" s="229">
        <v>252</v>
      </c>
      <c r="U569" s="229">
        <v>238</v>
      </c>
      <c r="V569" s="229">
        <v>247.60999999999999</v>
      </c>
      <c r="W569" s="226"/>
      <c r="X569" s="227"/>
      <c r="Y569" s="227"/>
      <c r="Z569" s="227"/>
      <c r="AA569" s="227"/>
      <c r="AB569" s="227"/>
      <c r="AC569" s="227"/>
      <c r="AD569" s="227"/>
      <c r="AE569" s="227"/>
      <c r="AF569" s="227"/>
      <c r="AG569" s="227"/>
      <c r="AH569" s="227"/>
      <c r="AI569" s="227"/>
      <c r="AJ569" s="227"/>
      <c r="AK569" s="227"/>
      <c r="AL569" s="227"/>
      <c r="AM569" s="227"/>
      <c r="AN569" s="227"/>
      <c r="AO569" s="227"/>
      <c r="AP569" s="227"/>
      <c r="AQ569" s="227"/>
      <c r="AR569" s="227"/>
      <c r="AS569" s="227"/>
      <c r="AT569" s="227"/>
      <c r="AU569" s="227"/>
      <c r="AV569" s="227"/>
      <c r="AW569" s="227"/>
      <c r="AX569" s="227"/>
      <c r="AY569" s="227"/>
      <c r="AZ569" s="227"/>
      <c r="BA569" s="227"/>
      <c r="BB569" s="227"/>
      <c r="BC569" s="227"/>
      <c r="BD569" s="227"/>
      <c r="BE569" s="227"/>
      <c r="BF569" s="227"/>
      <c r="BG569" s="227"/>
      <c r="BH569" s="227"/>
      <c r="BI569" s="227"/>
      <c r="BJ569" s="227"/>
      <c r="BK569" s="227"/>
      <c r="BL569" s="227"/>
      <c r="BM569" s="228">
        <v>24</v>
      </c>
    </row>
    <row r="570" spans="1:65">
      <c r="A570" s="29"/>
      <c r="B570" s="19">
        <v>1</v>
      </c>
      <c r="C570" s="9">
        <v>3</v>
      </c>
      <c r="D570" s="229">
        <v>248.99999999999997</v>
      </c>
      <c r="E570" s="229">
        <v>238.41</v>
      </c>
      <c r="F570" s="229">
        <v>256</v>
      </c>
      <c r="G570" s="229">
        <v>232</v>
      </c>
      <c r="H570" s="229">
        <v>247.1</v>
      </c>
      <c r="I570" s="229">
        <v>253.17150000000001</v>
      </c>
      <c r="J570" s="229">
        <v>250.99999999999997</v>
      </c>
      <c r="K570" s="229">
        <v>237</v>
      </c>
      <c r="L570" s="229">
        <v>251.2</v>
      </c>
      <c r="M570" s="229">
        <v>257</v>
      </c>
      <c r="N570" s="229">
        <v>238.79</v>
      </c>
      <c r="O570" s="229">
        <v>247.6</v>
      </c>
      <c r="P570" s="229">
        <v>254</v>
      </c>
      <c r="Q570" s="229">
        <v>274</v>
      </c>
      <c r="R570" s="229">
        <v>244</v>
      </c>
      <c r="S570" s="229">
        <v>269.33</v>
      </c>
      <c r="T570" s="229">
        <v>248.99999999999997</v>
      </c>
      <c r="U570" s="229">
        <v>239</v>
      </c>
      <c r="V570" s="229">
        <v>237.44</v>
      </c>
      <c r="W570" s="226"/>
      <c r="X570" s="227"/>
      <c r="Y570" s="227"/>
      <c r="Z570" s="227"/>
      <c r="AA570" s="227"/>
      <c r="AB570" s="227"/>
      <c r="AC570" s="227"/>
      <c r="AD570" s="227"/>
      <c r="AE570" s="227"/>
      <c r="AF570" s="227"/>
      <c r="AG570" s="227"/>
      <c r="AH570" s="227"/>
      <c r="AI570" s="227"/>
      <c r="AJ570" s="227"/>
      <c r="AK570" s="227"/>
      <c r="AL570" s="227"/>
      <c r="AM570" s="227"/>
      <c r="AN570" s="227"/>
      <c r="AO570" s="227"/>
      <c r="AP570" s="227"/>
      <c r="AQ570" s="227"/>
      <c r="AR570" s="227"/>
      <c r="AS570" s="227"/>
      <c r="AT570" s="227"/>
      <c r="AU570" s="227"/>
      <c r="AV570" s="227"/>
      <c r="AW570" s="227"/>
      <c r="AX570" s="227"/>
      <c r="AY570" s="227"/>
      <c r="AZ570" s="227"/>
      <c r="BA570" s="227"/>
      <c r="BB570" s="227"/>
      <c r="BC570" s="227"/>
      <c r="BD570" s="227"/>
      <c r="BE570" s="227"/>
      <c r="BF570" s="227"/>
      <c r="BG570" s="227"/>
      <c r="BH570" s="227"/>
      <c r="BI570" s="227"/>
      <c r="BJ570" s="227"/>
      <c r="BK570" s="227"/>
      <c r="BL570" s="227"/>
      <c r="BM570" s="228">
        <v>16</v>
      </c>
    </row>
    <row r="571" spans="1:65">
      <c r="A571" s="29"/>
      <c r="B571" s="19">
        <v>1</v>
      </c>
      <c r="C571" s="9">
        <v>4</v>
      </c>
      <c r="D571" s="229">
        <v>245</v>
      </c>
      <c r="E571" s="229">
        <v>247.15</v>
      </c>
      <c r="F571" s="229">
        <v>254</v>
      </c>
      <c r="G571" s="229">
        <v>238</v>
      </c>
      <c r="H571" s="229">
        <v>246.80000000000004</v>
      </c>
      <c r="I571" s="229">
        <v>248.13649999999998</v>
      </c>
      <c r="J571" s="229">
        <v>255.00000000000003</v>
      </c>
      <c r="K571" s="229">
        <v>235</v>
      </c>
      <c r="L571" s="229">
        <v>248.90000000000003</v>
      </c>
      <c r="M571" s="229">
        <v>250</v>
      </c>
      <c r="N571" s="229">
        <v>246.11</v>
      </c>
      <c r="O571" s="229">
        <v>256.26</v>
      </c>
      <c r="P571" s="229">
        <v>268</v>
      </c>
      <c r="Q571" s="229">
        <v>270</v>
      </c>
      <c r="R571" s="229">
        <v>235</v>
      </c>
      <c r="S571" s="229">
        <v>266.44619999999998</v>
      </c>
      <c r="T571" s="229">
        <v>248</v>
      </c>
      <c r="U571" s="229">
        <v>238</v>
      </c>
      <c r="V571" s="229">
        <v>249.52000000000004</v>
      </c>
      <c r="W571" s="226"/>
      <c r="X571" s="227"/>
      <c r="Y571" s="227"/>
      <c r="Z571" s="227"/>
      <c r="AA571" s="227"/>
      <c r="AB571" s="227"/>
      <c r="AC571" s="227"/>
      <c r="AD571" s="227"/>
      <c r="AE571" s="227"/>
      <c r="AF571" s="227"/>
      <c r="AG571" s="227"/>
      <c r="AH571" s="227"/>
      <c r="AI571" s="227"/>
      <c r="AJ571" s="227"/>
      <c r="AK571" s="227"/>
      <c r="AL571" s="227"/>
      <c r="AM571" s="227"/>
      <c r="AN571" s="227"/>
      <c r="AO571" s="227"/>
      <c r="AP571" s="227"/>
      <c r="AQ571" s="227"/>
      <c r="AR571" s="227"/>
      <c r="AS571" s="227"/>
      <c r="AT571" s="227"/>
      <c r="AU571" s="227"/>
      <c r="AV571" s="227"/>
      <c r="AW571" s="227"/>
      <c r="AX571" s="227"/>
      <c r="AY571" s="227"/>
      <c r="AZ571" s="227"/>
      <c r="BA571" s="227"/>
      <c r="BB571" s="227"/>
      <c r="BC571" s="227"/>
      <c r="BD571" s="227"/>
      <c r="BE571" s="227"/>
      <c r="BF571" s="227"/>
      <c r="BG571" s="227"/>
      <c r="BH571" s="227"/>
      <c r="BI571" s="227"/>
      <c r="BJ571" s="227"/>
      <c r="BK571" s="227"/>
      <c r="BL571" s="227"/>
      <c r="BM571" s="228">
        <v>248.65528859649126</v>
      </c>
    </row>
    <row r="572" spans="1:65">
      <c r="A572" s="29"/>
      <c r="B572" s="19">
        <v>1</v>
      </c>
      <c r="C572" s="9">
        <v>5</v>
      </c>
      <c r="D572" s="229">
        <v>247</v>
      </c>
      <c r="E572" s="229">
        <v>235.78</v>
      </c>
      <c r="F572" s="229">
        <v>245</v>
      </c>
      <c r="G572" s="229">
        <v>243</v>
      </c>
      <c r="H572" s="229">
        <v>246.49999999999997</v>
      </c>
      <c r="I572" s="229">
        <v>255.51699999999997</v>
      </c>
      <c r="J572" s="229">
        <v>256</v>
      </c>
      <c r="K572" s="229">
        <v>243</v>
      </c>
      <c r="L572" s="229">
        <v>253.09999999999997</v>
      </c>
      <c r="M572" s="229">
        <v>252</v>
      </c>
      <c r="N572" s="229">
        <v>247.44999999999996</v>
      </c>
      <c r="O572" s="229">
        <v>247.68</v>
      </c>
      <c r="P572" s="229">
        <v>252</v>
      </c>
      <c r="Q572" s="229">
        <v>271</v>
      </c>
      <c r="R572" s="229">
        <v>236</v>
      </c>
      <c r="S572" s="229">
        <v>262.3</v>
      </c>
      <c r="T572" s="229">
        <v>248.99999999999997</v>
      </c>
      <c r="U572" s="229">
        <v>236</v>
      </c>
      <c r="V572" s="229">
        <v>239.58</v>
      </c>
      <c r="W572" s="226"/>
      <c r="X572" s="227"/>
      <c r="Y572" s="227"/>
      <c r="Z572" s="227"/>
      <c r="AA572" s="227"/>
      <c r="AB572" s="227"/>
      <c r="AC572" s="227"/>
      <c r="AD572" s="227"/>
      <c r="AE572" s="227"/>
      <c r="AF572" s="227"/>
      <c r="AG572" s="227"/>
      <c r="AH572" s="227"/>
      <c r="AI572" s="227"/>
      <c r="AJ572" s="227"/>
      <c r="AK572" s="227"/>
      <c r="AL572" s="227"/>
      <c r="AM572" s="227"/>
      <c r="AN572" s="227"/>
      <c r="AO572" s="227"/>
      <c r="AP572" s="227"/>
      <c r="AQ572" s="227"/>
      <c r="AR572" s="227"/>
      <c r="AS572" s="227"/>
      <c r="AT572" s="227"/>
      <c r="AU572" s="227"/>
      <c r="AV572" s="227"/>
      <c r="AW572" s="227"/>
      <c r="AX572" s="227"/>
      <c r="AY572" s="227"/>
      <c r="AZ572" s="227"/>
      <c r="BA572" s="227"/>
      <c r="BB572" s="227"/>
      <c r="BC572" s="227"/>
      <c r="BD572" s="227"/>
      <c r="BE572" s="227"/>
      <c r="BF572" s="227"/>
      <c r="BG572" s="227"/>
      <c r="BH572" s="227"/>
      <c r="BI572" s="227"/>
      <c r="BJ572" s="227"/>
      <c r="BK572" s="227"/>
      <c r="BL572" s="227"/>
      <c r="BM572" s="228">
        <v>39</v>
      </c>
    </row>
    <row r="573" spans="1:65">
      <c r="A573" s="29"/>
      <c r="B573" s="19">
        <v>1</v>
      </c>
      <c r="C573" s="9">
        <v>6</v>
      </c>
      <c r="D573" s="229">
        <v>244</v>
      </c>
      <c r="E573" s="229">
        <v>236.95</v>
      </c>
      <c r="F573" s="229">
        <v>245</v>
      </c>
      <c r="G573" s="229">
        <v>244</v>
      </c>
      <c r="H573" s="229">
        <v>248.20000000000002</v>
      </c>
      <c r="I573" s="229">
        <v>250.35949999999997</v>
      </c>
      <c r="J573" s="229">
        <v>250.99999999999997</v>
      </c>
      <c r="K573" s="229">
        <v>233</v>
      </c>
      <c r="L573" s="229">
        <v>247.5</v>
      </c>
      <c r="M573" s="229">
        <v>255.00000000000003</v>
      </c>
      <c r="N573" s="229">
        <v>244.7</v>
      </c>
      <c r="O573" s="229">
        <v>249.91</v>
      </c>
      <c r="P573" s="229">
        <v>256</v>
      </c>
      <c r="Q573" s="229">
        <v>273</v>
      </c>
      <c r="R573" s="229">
        <v>242</v>
      </c>
      <c r="S573" s="229">
        <v>261.9514666666667</v>
      </c>
      <c r="T573" s="229">
        <v>250</v>
      </c>
      <c r="U573" s="229">
        <v>236</v>
      </c>
      <c r="V573" s="229">
        <v>241.71</v>
      </c>
      <c r="W573" s="226"/>
      <c r="X573" s="227"/>
      <c r="Y573" s="227"/>
      <c r="Z573" s="227"/>
      <c r="AA573" s="227"/>
      <c r="AB573" s="227"/>
      <c r="AC573" s="227"/>
      <c r="AD573" s="227"/>
      <c r="AE573" s="227"/>
      <c r="AF573" s="227"/>
      <c r="AG573" s="227"/>
      <c r="AH573" s="227"/>
      <c r="AI573" s="227"/>
      <c r="AJ573" s="227"/>
      <c r="AK573" s="227"/>
      <c r="AL573" s="227"/>
      <c r="AM573" s="227"/>
      <c r="AN573" s="227"/>
      <c r="AO573" s="227"/>
      <c r="AP573" s="227"/>
      <c r="AQ573" s="227"/>
      <c r="AR573" s="227"/>
      <c r="AS573" s="227"/>
      <c r="AT573" s="227"/>
      <c r="AU573" s="227"/>
      <c r="AV573" s="227"/>
      <c r="AW573" s="227"/>
      <c r="AX573" s="227"/>
      <c r="AY573" s="227"/>
      <c r="AZ573" s="227"/>
      <c r="BA573" s="227"/>
      <c r="BB573" s="227"/>
      <c r="BC573" s="227"/>
      <c r="BD573" s="227"/>
      <c r="BE573" s="227"/>
      <c r="BF573" s="227"/>
      <c r="BG573" s="227"/>
      <c r="BH573" s="227"/>
      <c r="BI573" s="227"/>
      <c r="BJ573" s="227"/>
      <c r="BK573" s="227"/>
      <c r="BL573" s="227"/>
      <c r="BM573" s="232"/>
    </row>
    <row r="574" spans="1:65">
      <c r="A574" s="29"/>
      <c r="B574" s="20" t="s">
        <v>254</v>
      </c>
      <c r="C574" s="12"/>
      <c r="D574" s="233">
        <v>246.5</v>
      </c>
      <c r="E574" s="233">
        <v>235.15333333333334</v>
      </c>
      <c r="F574" s="233">
        <v>250.83333333333334</v>
      </c>
      <c r="G574" s="233">
        <v>239.66666666666666</v>
      </c>
      <c r="H574" s="233">
        <v>247.29999999999998</v>
      </c>
      <c r="I574" s="233">
        <v>250.99391666666668</v>
      </c>
      <c r="J574" s="233">
        <v>253.83333333333334</v>
      </c>
      <c r="K574" s="233">
        <v>236.66666666666666</v>
      </c>
      <c r="L574" s="233">
        <v>251.15</v>
      </c>
      <c r="M574" s="233">
        <v>251.83333333333334</v>
      </c>
      <c r="N574" s="233">
        <v>242.67999999999998</v>
      </c>
      <c r="O574" s="233">
        <v>249.21833333333336</v>
      </c>
      <c r="P574" s="233">
        <v>258.83333333333331</v>
      </c>
      <c r="Q574" s="233">
        <v>272</v>
      </c>
      <c r="R574" s="233">
        <v>242.16666666666666</v>
      </c>
      <c r="S574" s="233">
        <v>265.28489999999994</v>
      </c>
      <c r="T574" s="233">
        <v>249.66666666666666</v>
      </c>
      <c r="U574" s="233">
        <v>237.66666666666666</v>
      </c>
      <c r="V574" s="233">
        <v>243.00333333333333</v>
      </c>
      <c r="W574" s="226"/>
      <c r="X574" s="227"/>
      <c r="Y574" s="227"/>
      <c r="Z574" s="227"/>
      <c r="AA574" s="227"/>
      <c r="AB574" s="227"/>
      <c r="AC574" s="227"/>
      <c r="AD574" s="227"/>
      <c r="AE574" s="227"/>
      <c r="AF574" s="227"/>
      <c r="AG574" s="227"/>
      <c r="AH574" s="227"/>
      <c r="AI574" s="227"/>
      <c r="AJ574" s="227"/>
      <c r="AK574" s="227"/>
      <c r="AL574" s="227"/>
      <c r="AM574" s="227"/>
      <c r="AN574" s="227"/>
      <c r="AO574" s="227"/>
      <c r="AP574" s="227"/>
      <c r="AQ574" s="227"/>
      <c r="AR574" s="227"/>
      <c r="AS574" s="227"/>
      <c r="AT574" s="227"/>
      <c r="AU574" s="227"/>
      <c r="AV574" s="227"/>
      <c r="AW574" s="227"/>
      <c r="AX574" s="227"/>
      <c r="AY574" s="227"/>
      <c r="AZ574" s="227"/>
      <c r="BA574" s="227"/>
      <c r="BB574" s="227"/>
      <c r="BC574" s="227"/>
      <c r="BD574" s="227"/>
      <c r="BE574" s="227"/>
      <c r="BF574" s="227"/>
      <c r="BG574" s="227"/>
      <c r="BH574" s="227"/>
      <c r="BI574" s="227"/>
      <c r="BJ574" s="227"/>
      <c r="BK574" s="227"/>
      <c r="BL574" s="227"/>
      <c r="BM574" s="232"/>
    </row>
    <row r="575" spans="1:65">
      <c r="A575" s="29"/>
      <c r="B575" s="3" t="s">
        <v>255</v>
      </c>
      <c r="C575" s="28"/>
      <c r="D575" s="229">
        <v>246</v>
      </c>
      <c r="E575" s="229">
        <v>236.36500000000001</v>
      </c>
      <c r="F575" s="229">
        <v>252</v>
      </c>
      <c r="G575" s="229">
        <v>240.5</v>
      </c>
      <c r="H575" s="229">
        <v>247.14999999999998</v>
      </c>
      <c r="I575" s="229">
        <v>250.06874999999999</v>
      </c>
      <c r="J575" s="229">
        <v>254.00000000000003</v>
      </c>
      <c r="K575" s="229">
        <v>236</v>
      </c>
      <c r="L575" s="229">
        <v>251.55</v>
      </c>
      <c r="M575" s="229">
        <v>252</v>
      </c>
      <c r="N575" s="229">
        <v>242.30500000000001</v>
      </c>
      <c r="O575" s="229">
        <v>248.79500000000002</v>
      </c>
      <c r="P575" s="229">
        <v>258.5</v>
      </c>
      <c r="Q575" s="229">
        <v>272</v>
      </c>
      <c r="R575" s="229">
        <v>242.5</v>
      </c>
      <c r="S575" s="229">
        <v>265.24310000000003</v>
      </c>
      <c r="T575" s="229">
        <v>249.5</v>
      </c>
      <c r="U575" s="229">
        <v>238</v>
      </c>
      <c r="V575" s="229">
        <v>241.935</v>
      </c>
      <c r="W575" s="226"/>
      <c r="X575" s="227"/>
      <c r="Y575" s="227"/>
      <c r="Z575" s="227"/>
      <c r="AA575" s="227"/>
      <c r="AB575" s="227"/>
      <c r="AC575" s="227"/>
      <c r="AD575" s="227"/>
      <c r="AE575" s="227"/>
      <c r="AF575" s="227"/>
      <c r="AG575" s="227"/>
      <c r="AH575" s="227"/>
      <c r="AI575" s="227"/>
      <c r="AJ575" s="227"/>
      <c r="AK575" s="227"/>
      <c r="AL575" s="227"/>
      <c r="AM575" s="227"/>
      <c r="AN575" s="227"/>
      <c r="AO575" s="227"/>
      <c r="AP575" s="227"/>
      <c r="AQ575" s="227"/>
      <c r="AR575" s="227"/>
      <c r="AS575" s="227"/>
      <c r="AT575" s="227"/>
      <c r="AU575" s="227"/>
      <c r="AV575" s="227"/>
      <c r="AW575" s="227"/>
      <c r="AX575" s="227"/>
      <c r="AY575" s="227"/>
      <c r="AZ575" s="227"/>
      <c r="BA575" s="227"/>
      <c r="BB575" s="227"/>
      <c r="BC575" s="227"/>
      <c r="BD575" s="227"/>
      <c r="BE575" s="227"/>
      <c r="BF575" s="227"/>
      <c r="BG575" s="227"/>
      <c r="BH575" s="227"/>
      <c r="BI575" s="227"/>
      <c r="BJ575" s="227"/>
      <c r="BK575" s="227"/>
      <c r="BL575" s="227"/>
      <c r="BM575" s="232"/>
    </row>
    <row r="576" spans="1:65">
      <c r="A576" s="29"/>
      <c r="B576" s="3" t="s">
        <v>256</v>
      </c>
      <c r="C576" s="28"/>
      <c r="D576" s="229">
        <v>4.1833001326703831</v>
      </c>
      <c r="E576" s="229">
        <v>8.7248946507488956</v>
      </c>
      <c r="F576" s="229">
        <v>4.9564772436345059</v>
      </c>
      <c r="G576" s="229">
        <v>4.5898438608156011</v>
      </c>
      <c r="H576" s="229">
        <v>0.66932802122726653</v>
      </c>
      <c r="I576" s="229">
        <v>2.800629811607851</v>
      </c>
      <c r="J576" s="229">
        <v>2.5625508125043557</v>
      </c>
      <c r="K576" s="229">
        <v>3.8815804341359033</v>
      </c>
      <c r="L576" s="229">
        <v>2.5563646062328353</v>
      </c>
      <c r="M576" s="229">
        <v>4.1673332800085356</v>
      </c>
      <c r="N576" s="229">
        <v>3.8490726155789714</v>
      </c>
      <c r="O576" s="229">
        <v>4.4751107993731951</v>
      </c>
      <c r="P576" s="229">
        <v>5.9469880331699558</v>
      </c>
      <c r="Q576" s="229">
        <v>1.5491933384829668</v>
      </c>
      <c r="R576" s="229">
        <v>6.4935865795927281</v>
      </c>
      <c r="S576" s="229">
        <v>2.9945716511343838</v>
      </c>
      <c r="T576" s="229">
        <v>1.3662601021279521</v>
      </c>
      <c r="U576" s="229">
        <v>1.3662601021279464</v>
      </c>
      <c r="V576" s="229">
        <v>4.6635208444550482</v>
      </c>
      <c r="W576" s="226"/>
      <c r="X576" s="227"/>
      <c r="Y576" s="227"/>
      <c r="Z576" s="227"/>
      <c r="AA576" s="227"/>
      <c r="AB576" s="227"/>
      <c r="AC576" s="227"/>
      <c r="AD576" s="227"/>
      <c r="AE576" s="227"/>
      <c r="AF576" s="227"/>
      <c r="AG576" s="227"/>
      <c r="AH576" s="227"/>
      <c r="AI576" s="227"/>
      <c r="AJ576" s="227"/>
      <c r="AK576" s="227"/>
      <c r="AL576" s="227"/>
      <c r="AM576" s="227"/>
      <c r="AN576" s="227"/>
      <c r="AO576" s="227"/>
      <c r="AP576" s="227"/>
      <c r="AQ576" s="227"/>
      <c r="AR576" s="227"/>
      <c r="AS576" s="227"/>
      <c r="AT576" s="227"/>
      <c r="AU576" s="227"/>
      <c r="AV576" s="227"/>
      <c r="AW576" s="227"/>
      <c r="AX576" s="227"/>
      <c r="AY576" s="227"/>
      <c r="AZ576" s="227"/>
      <c r="BA576" s="227"/>
      <c r="BB576" s="227"/>
      <c r="BC576" s="227"/>
      <c r="BD576" s="227"/>
      <c r="BE576" s="227"/>
      <c r="BF576" s="227"/>
      <c r="BG576" s="227"/>
      <c r="BH576" s="227"/>
      <c r="BI576" s="227"/>
      <c r="BJ576" s="227"/>
      <c r="BK576" s="227"/>
      <c r="BL576" s="227"/>
      <c r="BM576" s="232"/>
    </row>
    <row r="577" spans="1:65">
      <c r="A577" s="29"/>
      <c r="B577" s="3" t="s">
        <v>86</v>
      </c>
      <c r="C577" s="28"/>
      <c r="D577" s="13">
        <v>1.6970791613267273E-2</v>
      </c>
      <c r="E577" s="13">
        <v>3.7103002228682964E-2</v>
      </c>
      <c r="F577" s="13">
        <v>1.9760042167313644E-2</v>
      </c>
      <c r="G577" s="13">
        <v>1.9150947958896807E-2</v>
      </c>
      <c r="H577" s="13">
        <v>2.7065427465720444E-3</v>
      </c>
      <c r="I577" s="13">
        <v>1.115815812909616E-2</v>
      </c>
      <c r="J577" s="13">
        <v>1.0095407009209544E-2</v>
      </c>
      <c r="K577" s="13">
        <v>1.6401044087898182E-2</v>
      </c>
      <c r="L577" s="13">
        <v>1.0178636696129147E-2</v>
      </c>
      <c r="M577" s="13">
        <v>1.6547981257479295E-2</v>
      </c>
      <c r="N577" s="13">
        <v>1.5860691509720502E-2</v>
      </c>
      <c r="O577" s="13">
        <v>1.7956587460954028E-2</v>
      </c>
      <c r="P577" s="13">
        <v>2.297612891115244E-2</v>
      </c>
      <c r="Q577" s="13">
        <v>5.6955637444226718E-3</v>
      </c>
      <c r="R577" s="13">
        <v>2.6814535084347123E-2</v>
      </c>
      <c r="S577" s="13">
        <v>1.1288134572055871E-2</v>
      </c>
      <c r="T577" s="13">
        <v>5.472336857655349E-3</v>
      </c>
      <c r="U577" s="13">
        <v>5.7486399809030002E-3</v>
      </c>
      <c r="V577" s="13">
        <v>1.9191180550836264E-2</v>
      </c>
      <c r="W577" s="15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55"/>
    </row>
    <row r="578" spans="1:65">
      <c r="A578" s="29"/>
      <c r="B578" s="3" t="s">
        <v>257</v>
      </c>
      <c r="C578" s="28"/>
      <c r="D578" s="13">
        <v>-8.6677770203744675E-3</v>
      </c>
      <c r="E578" s="13">
        <v>-5.4299891787415011E-2</v>
      </c>
      <c r="F578" s="13">
        <v>8.7592938366034545E-3</v>
      </c>
      <c r="G578" s="13">
        <v>-3.6148927217916627E-2</v>
      </c>
      <c r="H578" s="13">
        <v>-5.4504716313940049E-3</v>
      </c>
      <c r="I578" s="13">
        <v>9.4051008662456859E-3</v>
      </c>
      <c r="J578" s="13">
        <v>2.0824189045280272E-2</v>
      </c>
      <c r="K578" s="13">
        <v>-4.8213822426593556E-2</v>
      </c>
      <c r="L578" s="13">
        <v>1.0032810553074922E-2</v>
      </c>
      <c r="M578" s="13">
        <v>1.278092557282906E-2</v>
      </c>
      <c r="N578" s="13">
        <v>-2.4030410252756651E-2</v>
      </c>
      <c r="O578" s="13">
        <v>2.2643585825989909E-3</v>
      </c>
      <c r="P578" s="13">
        <v>4.0932347726408524E-2</v>
      </c>
      <c r="Q578" s="13">
        <v>9.3883832253379929E-2</v>
      </c>
      <c r="R578" s="13">
        <v>-2.609484787735239E-2</v>
      </c>
      <c r="S578" s="13">
        <v>6.6878172981450712E-2</v>
      </c>
      <c r="T578" s="13">
        <v>4.0673901443399885E-3</v>
      </c>
      <c r="U578" s="13">
        <v>-4.419219069036795E-2</v>
      </c>
      <c r="V578" s="13">
        <v>-2.2730082658043549E-2</v>
      </c>
      <c r="W578" s="15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5"/>
    </row>
    <row r="579" spans="1:65">
      <c r="A579" s="29"/>
      <c r="B579" s="45" t="s">
        <v>258</v>
      </c>
      <c r="C579" s="46"/>
      <c r="D579" s="44">
        <v>0.28999999999999998</v>
      </c>
      <c r="E579" s="44">
        <v>1.53</v>
      </c>
      <c r="F579" s="44">
        <v>0.18</v>
      </c>
      <c r="G579" s="44">
        <v>1.04</v>
      </c>
      <c r="H579" s="44">
        <v>0.21</v>
      </c>
      <c r="I579" s="44">
        <v>0.19</v>
      </c>
      <c r="J579" s="44">
        <v>0.5</v>
      </c>
      <c r="K579" s="44">
        <v>1.36</v>
      </c>
      <c r="L579" s="44">
        <v>0.21</v>
      </c>
      <c r="M579" s="44">
        <v>0.28000000000000003</v>
      </c>
      <c r="N579" s="44">
        <v>0.71</v>
      </c>
      <c r="O579" s="44">
        <v>0</v>
      </c>
      <c r="P579" s="44">
        <v>1.04</v>
      </c>
      <c r="Q579" s="44">
        <v>2.4700000000000002</v>
      </c>
      <c r="R579" s="44">
        <v>0.77</v>
      </c>
      <c r="S579" s="44">
        <v>1.74</v>
      </c>
      <c r="T579" s="44">
        <v>0.05</v>
      </c>
      <c r="U579" s="44">
        <v>1.25</v>
      </c>
      <c r="V579" s="44">
        <v>0.67</v>
      </c>
      <c r="W579" s="15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5"/>
    </row>
    <row r="580" spans="1:65">
      <c r="B580" s="3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BM580" s="55"/>
    </row>
    <row r="581" spans="1:65" ht="15">
      <c r="B581" s="8" t="s">
        <v>446</v>
      </c>
      <c r="BM581" s="27" t="s">
        <v>66</v>
      </c>
    </row>
    <row r="582" spans="1:65" ht="15">
      <c r="A582" s="24" t="s">
        <v>57</v>
      </c>
      <c r="B582" s="18" t="s">
        <v>108</v>
      </c>
      <c r="C582" s="15" t="s">
        <v>109</v>
      </c>
      <c r="D582" s="16" t="s">
        <v>224</v>
      </c>
      <c r="E582" s="17" t="s">
        <v>224</v>
      </c>
      <c r="F582" s="17" t="s">
        <v>224</v>
      </c>
      <c r="G582" s="17" t="s">
        <v>224</v>
      </c>
      <c r="H582" s="17" t="s">
        <v>224</v>
      </c>
      <c r="I582" s="17" t="s">
        <v>224</v>
      </c>
      <c r="J582" s="17" t="s">
        <v>224</v>
      </c>
      <c r="K582" s="17" t="s">
        <v>224</v>
      </c>
      <c r="L582" s="17" t="s">
        <v>224</v>
      </c>
      <c r="M582" s="17" t="s">
        <v>224</v>
      </c>
      <c r="N582" s="17" t="s">
        <v>224</v>
      </c>
      <c r="O582" s="17" t="s">
        <v>224</v>
      </c>
      <c r="P582" s="17" t="s">
        <v>224</v>
      </c>
      <c r="Q582" s="17" t="s">
        <v>224</v>
      </c>
      <c r="R582" s="17" t="s">
        <v>224</v>
      </c>
      <c r="S582" s="17" t="s">
        <v>224</v>
      </c>
      <c r="T582" s="17" t="s">
        <v>224</v>
      </c>
      <c r="U582" s="17" t="s">
        <v>224</v>
      </c>
      <c r="V582" s="17" t="s">
        <v>224</v>
      </c>
      <c r="W582" s="15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7">
        <v>1</v>
      </c>
    </row>
    <row r="583" spans="1:65">
      <c r="A583" s="29"/>
      <c r="B583" s="19" t="s">
        <v>225</v>
      </c>
      <c r="C583" s="9" t="s">
        <v>225</v>
      </c>
      <c r="D583" s="151" t="s">
        <v>227</v>
      </c>
      <c r="E583" s="152" t="s">
        <v>228</v>
      </c>
      <c r="F583" s="152" t="s">
        <v>229</v>
      </c>
      <c r="G583" s="152" t="s">
        <v>230</v>
      </c>
      <c r="H583" s="152" t="s">
        <v>231</v>
      </c>
      <c r="I583" s="152" t="s">
        <v>233</v>
      </c>
      <c r="J583" s="152" t="s">
        <v>234</v>
      </c>
      <c r="K583" s="152" t="s">
        <v>235</v>
      </c>
      <c r="L583" s="152" t="s">
        <v>236</v>
      </c>
      <c r="M583" s="152" t="s">
        <v>237</v>
      </c>
      <c r="N583" s="152" t="s">
        <v>238</v>
      </c>
      <c r="O583" s="152" t="s">
        <v>239</v>
      </c>
      <c r="P583" s="152" t="s">
        <v>240</v>
      </c>
      <c r="Q583" s="152" t="s">
        <v>241</v>
      </c>
      <c r="R583" s="152" t="s">
        <v>242</v>
      </c>
      <c r="S583" s="152" t="s">
        <v>243</v>
      </c>
      <c r="T583" s="152" t="s">
        <v>245</v>
      </c>
      <c r="U583" s="152" t="s">
        <v>246</v>
      </c>
      <c r="V583" s="152" t="s">
        <v>247</v>
      </c>
      <c r="W583" s="15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7" t="s">
        <v>1</v>
      </c>
    </row>
    <row r="584" spans="1:65">
      <c r="A584" s="29"/>
      <c r="B584" s="19"/>
      <c r="C584" s="9"/>
      <c r="D584" s="10" t="s">
        <v>112</v>
      </c>
      <c r="E584" s="11" t="s">
        <v>263</v>
      </c>
      <c r="F584" s="11" t="s">
        <v>263</v>
      </c>
      <c r="G584" s="11" t="s">
        <v>263</v>
      </c>
      <c r="H584" s="11" t="s">
        <v>112</v>
      </c>
      <c r="I584" s="11" t="s">
        <v>112</v>
      </c>
      <c r="J584" s="11" t="s">
        <v>263</v>
      </c>
      <c r="K584" s="11" t="s">
        <v>263</v>
      </c>
      <c r="L584" s="11" t="s">
        <v>112</v>
      </c>
      <c r="M584" s="11" t="s">
        <v>112</v>
      </c>
      <c r="N584" s="11" t="s">
        <v>112</v>
      </c>
      <c r="O584" s="11" t="s">
        <v>264</v>
      </c>
      <c r="P584" s="11" t="s">
        <v>112</v>
      </c>
      <c r="Q584" s="11" t="s">
        <v>263</v>
      </c>
      <c r="R584" s="11" t="s">
        <v>263</v>
      </c>
      <c r="S584" s="11" t="s">
        <v>112</v>
      </c>
      <c r="T584" s="11" t="s">
        <v>263</v>
      </c>
      <c r="U584" s="11" t="s">
        <v>263</v>
      </c>
      <c r="V584" s="11" t="s">
        <v>264</v>
      </c>
      <c r="W584" s="15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7">
        <v>2</v>
      </c>
    </row>
    <row r="585" spans="1:65">
      <c r="A585" s="29"/>
      <c r="B585" s="19"/>
      <c r="C585" s="9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15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7">
        <v>3</v>
      </c>
    </row>
    <row r="586" spans="1:65">
      <c r="A586" s="29"/>
      <c r="B586" s="18">
        <v>1</v>
      </c>
      <c r="C586" s="14">
        <v>1</v>
      </c>
      <c r="D586" s="21">
        <v>2</v>
      </c>
      <c r="E586" s="21">
        <v>2.0070000000000001</v>
      </c>
      <c r="F586" s="21">
        <v>2.13</v>
      </c>
      <c r="G586" s="21">
        <v>1.9799999999999998</v>
      </c>
      <c r="H586" s="21">
        <v>2.0070000000000001</v>
      </c>
      <c r="I586" s="147">
        <v>1.8117554999999996</v>
      </c>
      <c r="J586" s="21">
        <v>2.1</v>
      </c>
      <c r="K586" s="21">
        <v>1.9900000000000002</v>
      </c>
      <c r="L586" s="21">
        <v>2.0677000000000003</v>
      </c>
      <c r="M586" s="21">
        <v>1.9337</v>
      </c>
      <c r="N586" s="21">
        <v>1.92</v>
      </c>
      <c r="O586" s="21">
        <v>2</v>
      </c>
      <c r="P586" s="147">
        <v>2.13</v>
      </c>
      <c r="Q586" s="21">
        <v>1.92</v>
      </c>
      <c r="R586" s="21">
        <v>2.25</v>
      </c>
      <c r="S586" s="21">
        <v>2.0460000000000003</v>
      </c>
      <c r="T586" s="21">
        <v>2.12</v>
      </c>
      <c r="U586" s="21">
        <v>2.0099999999999998</v>
      </c>
      <c r="V586" s="21">
        <v>2.0758000000000001</v>
      </c>
      <c r="W586" s="15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7">
        <v>1</v>
      </c>
    </row>
    <row r="587" spans="1:65">
      <c r="A587" s="29"/>
      <c r="B587" s="19">
        <v>1</v>
      </c>
      <c r="C587" s="9">
        <v>2</v>
      </c>
      <c r="D587" s="11">
        <v>1.96</v>
      </c>
      <c r="E587" s="11">
        <v>2.0699999999999998</v>
      </c>
      <c r="F587" s="11">
        <v>2.16</v>
      </c>
      <c r="G587" s="11">
        <v>2.02</v>
      </c>
      <c r="H587" s="11">
        <v>1.974</v>
      </c>
      <c r="I587" s="148">
        <v>1.8838705</v>
      </c>
      <c r="J587" s="11">
        <v>2.12</v>
      </c>
      <c r="K587" s="11">
        <v>1.9799999999999998</v>
      </c>
      <c r="L587" s="11">
        <v>2.0901999999999998</v>
      </c>
      <c r="M587" s="11">
        <v>2.0046999999999997</v>
      </c>
      <c r="N587" s="11">
        <v>1.9900000000000002</v>
      </c>
      <c r="O587" s="11">
        <v>2</v>
      </c>
      <c r="P587" s="148">
        <v>2.23</v>
      </c>
      <c r="Q587" s="11">
        <v>1.9299999999999997</v>
      </c>
      <c r="R587" s="11">
        <v>2.15</v>
      </c>
      <c r="S587" s="11">
        <v>2.0320500000000004</v>
      </c>
      <c r="T587" s="11">
        <v>2.12</v>
      </c>
      <c r="U587" s="11">
        <v>2</v>
      </c>
      <c r="V587" s="11">
        <v>2.0833999999999997</v>
      </c>
      <c r="W587" s="15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7" t="e">
        <v>#N/A</v>
      </c>
    </row>
    <row r="588" spans="1:65">
      <c r="A588" s="29"/>
      <c r="B588" s="19">
        <v>1</v>
      </c>
      <c r="C588" s="9">
        <v>3</v>
      </c>
      <c r="D588" s="11">
        <v>1.94</v>
      </c>
      <c r="E588" s="11">
        <v>2.2109999999999999</v>
      </c>
      <c r="F588" s="11">
        <v>2.2200000000000002</v>
      </c>
      <c r="G588" s="11">
        <v>2.06</v>
      </c>
      <c r="H588" s="11">
        <v>1.984</v>
      </c>
      <c r="I588" s="148">
        <v>1.8906619999999998</v>
      </c>
      <c r="J588" s="11">
        <v>2.08</v>
      </c>
      <c r="K588" s="11">
        <v>2.02</v>
      </c>
      <c r="L588" s="11">
        <v>2.0179</v>
      </c>
      <c r="M588" s="11">
        <v>2.0253000000000001</v>
      </c>
      <c r="N588" s="11">
        <v>1.9</v>
      </c>
      <c r="O588" s="11">
        <v>2.0099999999999998</v>
      </c>
      <c r="P588" s="148">
        <v>2.1399999999999997</v>
      </c>
      <c r="Q588" s="11">
        <v>1.8900000000000001</v>
      </c>
      <c r="R588" s="11">
        <v>2.16</v>
      </c>
      <c r="S588" s="11">
        <v>2.0832000000000002</v>
      </c>
      <c r="T588" s="11">
        <v>2.12</v>
      </c>
      <c r="U588" s="11">
        <v>2</v>
      </c>
      <c r="V588" s="11">
        <v>2.0129999999999999</v>
      </c>
      <c r="W588" s="15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7">
        <v>16</v>
      </c>
    </row>
    <row r="589" spans="1:65">
      <c r="A589" s="29"/>
      <c r="B589" s="19">
        <v>1</v>
      </c>
      <c r="C589" s="9">
        <v>4</v>
      </c>
      <c r="D589" s="149">
        <v>2.09</v>
      </c>
      <c r="E589" s="11">
        <v>2.169</v>
      </c>
      <c r="F589" s="11">
        <v>2.16</v>
      </c>
      <c r="G589" s="11">
        <v>1.9900000000000002</v>
      </c>
      <c r="H589" s="11">
        <v>1.9890000000000001</v>
      </c>
      <c r="I589" s="148">
        <v>1.8697229999999998</v>
      </c>
      <c r="J589" s="11">
        <v>2.09</v>
      </c>
      <c r="K589" s="11">
        <v>1.96</v>
      </c>
      <c r="L589" s="11">
        <v>2.0623</v>
      </c>
      <c r="M589" s="11">
        <v>1.958</v>
      </c>
      <c r="N589" s="11">
        <v>2</v>
      </c>
      <c r="O589" s="11">
        <v>2.04</v>
      </c>
      <c r="P589" s="148">
        <v>2.2200000000000002</v>
      </c>
      <c r="Q589" s="11">
        <v>1.9</v>
      </c>
      <c r="R589" s="11">
        <v>2.09</v>
      </c>
      <c r="S589" s="11">
        <v>2.0692500000000003</v>
      </c>
      <c r="T589" s="11">
        <v>2.11</v>
      </c>
      <c r="U589" s="11">
        <v>2</v>
      </c>
      <c r="V589" s="11">
        <v>2.0634000000000001</v>
      </c>
      <c r="W589" s="15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7">
        <v>2.0350137254901961</v>
      </c>
    </row>
    <row r="590" spans="1:65">
      <c r="A590" s="29"/>
      <c r="B590" s="19">
        <v>1</v>
      </c>
      <c r="C590" s="9">
        <v>5</v>
      </c>
      <c r="D590" s="11">
        <v>1.97</v>
      </c>
      <c r="E590" s="11">
        <v>2.1379999999999999</v>
      </c>
      <c r="F590" s="11">
        <v>2.1</v>
      </c>
      <c r="G590" s="11">
        <v>2.0299999999999998</v>
      </c>
      <c r="H590" s="11">
        <v>1.9990000000000001</v>
      </c>
      <c r="I590" s="148">
        <v>1.8276064999999997</v>
      </c>
      <c r="J590" s="11">
        <v>2.09</v>
      </c>
      <c r="K590" s="11">
        <v>1.9900000000000002</v>
      </c>
      <c r="L590" s="11">
        <v>2.0681000000000003</v>
      </c>
      <c r="M590" s="11">
        <v>1.9807999999999999</v>
      </c>
      <c r="N590" s="11">
        <v>1.9299999999999997</v>
      </c>
      <c r="O590" s="149">
        <v>2.09</v>
      </c>
      <c r="P590" s="148">
        <v>2.21</v>
      </c>
      <c r="Q590" s="11">
        <v>1.9799999999999998</v>
      </c>
      <c r="R590" s="11">
        <v>2.12</v>
      </c>
      <c r="S590" s="11">
        <v>2.0274000000000001</v>
      </c>
      <c r="T590" s="11">
        <v>2.12</v>
      </c>
      <c r="U590" s="11">
        <v>1.9799999999999998</v>
      </c>
      <c r="V590" s="11">
        <v>1.9959999999999998</v>
      </c>
      <c r="W590" s="15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7">
        <v>40</v>
      </c>
    </row>
    <row r="591" spans="1:65">
      <c r="A591" s="29"/>
      <c r="B591" s="19">
        <v>1</v>
      </c>
      <c r="C591" s="9">
        <v>6</v>
      </c>
      <c r="D591" s="11">
        <v>1.9799999999999998</v>
      </c>
      <c r="E591" s="11">
        <v>2.129</v>
      </c>
      <c r="F591" s="11">
        <v>2.1</v>
      </c>
      <c r="G591" s="11">
        <v>2</v>
      </c>
      <c r="H591" s="11">
        <v>2.0019999999999998</v>
      </c>
      <c r="I591" s="148">
        <v>1.7895084999999997</v>
      </c>
      <c r="J591" s="11">
        <v>2.04</v>
      </c>
      <c r="K591" s="11">
        <v>1.94</v>
      </c>
      <c r="L591" s="11">
        <v>2.0377000000000001</v>
      </c>
      <c r="M591" s="11">
        <v>2.0055000000000001</v>
      </c>
      <c r="N591" s="11">
        <v>1.92</v>
      </c>
      <c r="O591" s="11">
        <v>2.02</v>
      </c>
      <c r="P591" s="148">
        <v>2.1800000000000002</v>
      </c>
      <c r="Q591" s="11">
        <v>1.8799999999999997</v>
      </c>
      <c r="R591" s="11">
        <v>2.17</v>
      </c>
      <c r="S591" s="11">
        <v>2.0646000000000004</v>
      </c>
      <c r="T591" s="11">
        <v>2.12</v>
      </c>
      <c r="U591" s="11">
        <v>1.97</v>
      </c>
      <c r="V591" s="11">
        <v>2.0623999999999998</v>
      </c>
      <c r="W591" s="15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5"/>
    </row>
    <row r="592" spans="1:65">
      <c r="A592" s="29"/>
      <c r="B592" s="20" t="s">
        <v>254</v>
      </c>
      <c r="C592" s="12"/>
      <c r="D592" s="22">
        <v>1.9900000000000002</v>
      </c>
      <c r="E592" s="22">
        <v>2.1206666666666667</v>
      </c>
      <c r="F592" s="22">
        <v>2.145</v>
      </c>
      <c r="G592" s="22">
        <v>2.0133333333333332</v>
      </c>
      <c r="H592" s="22">
        <v>1.9924999999999997</v>
      </c>
      <c r="I592" s="22">
        <v>1.8455209999999997</v>
      </c>
      <c r="J592" s="22">
        <v>2.0866666666666664</v>
      </c>
      <c r="K592" s="22">
        <v>1.9800000000000002</v>
      </c>
      <c r="L592" s="22">
        <v>2.0573166666666669</v>
      </c>
      <c r="M592" s="22">
        <v>1.9846666666666666</v>
      </c>
      <c r="N592" s="22">
        <v>1.9433333333333334</v>
      </c>
      <c r="O592" s="22">
        <v>2.0266666666666668</v>
      </c>
      <c r="P592" s="22">
        <v>2.1850000000000001</v>
      </c>
      <c r="Q592" s="22">
        <v>1.9166666666666667</v>
      </c>
      <c r="R592" s="22">
        <v>2.1566666666666667</v>
      </c>
      <c r="S592" s="22">
        <v>2.0537500000000004</v>
      </c>
      <c r="T592" s="22">
        <v>2.1183333333333336</v>
      </c>
      <c r="U592" s="22">
        <v>1.9933333333333334</v>
      </c>
      <c r="V592" s="22">
        <v>2.0489999999999999</v>
      </c>
      <c r="W592" s="15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5"/>
    </row>
    <row r="593" spans="1:65">
      <c r="A593" s="29"/>
      <c r="B593" s="3" t="s">
        <v>255</v>
      </c>
      <c r="C593" s="28"/>
      <c r="D593" s="11">
        <v>1.9749999999999999</v>
      </c>
      <c r="E593" s="11">
        <v>2.1334999999999997</v>
      </c>
      <c r="F593" s="11">
        <v>2.145</v>
      </c>
      <c r="G593" s="11">
        <v>2.0099999999999998</v>
      </c>
      <c r="H593" s="11">
        <v>1.9940000000000002</v>
      </c>
      <c r="I593" s="11">
        <v>1.8486647499999997</v>
      </c>
      <c r="J593" s="11">
        <v>2.09</v>
      </c>
      <c r="K593" s="11">
        <v>1.9849999999999999</v>
      </c>
      <c r="L593" s="11">
        <v>2.0650000000000004</v>
      </c>
      <c r="M593" s="11">
        <v>1.9927499999999998</v>
      </c>
      <c r="N593" s="11">
        <v>1.9249999999999998</v>
      </c>
      <c r="O593" s="11">
        <v>2.0149999999999997</v>
      </c>
      <c r="P593" s="11">
        <v>2.1950000000000003</v>
      </c>
      <c r="Q593" s="11">
        <v>1.91</v>
      </c>
      <c r="R593" s="11">
        <v>2.1550000000000002</v>
      </c>
      <c r="S593" s="11">
        <v>2.0553000000000003</v>
      </c>
      <c r="T593" s="11">
        <v>2.12</v>
      </c>
      <c r="U593" s="11">
        <v>2</v>
      </c>
      <c r="V593" s="11">
        <v>2.0629</v>
      </c>
      <c r="W593" s="15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5"/>
    </row>
    <row r="594" spans="1:65">
      <c r="A594" s="29"/>
      <c r="B594" s="3" t="s">
        <v>256</v>
      </c>
      <c r="C594" s="28"/>
      <c r="D594" s="23">
        <v>5.2915026221291787E-2</v>
      </c>
      <c r="E594" s="23">
        <v>7.2599357205602441E-2</v>
      </c>
      <c r="F594" s="23">
        <v>4.5497252664309359E-2</v>
      </c>
      <c r="G594" s="23">
        <v>2.9439202887759506E-2</v>
      </c>
      <c r="H594" s="23">
        <v>1.2405643876881209E-2</v>
      </c>
      <c r="I594" s="23">
        <v>4.1695489664950673E-2</v>
      </c>
      <c r="J594" s="23">
        <v>2.6583202716502528E-2</v>
      </c>
      <c r="K594" s="23">
        <v>2.7568097504180503E-2</v>
      </c>
      <c r="L594" s="23">
        <v>2.5568450611381716E-2</v>
      </c>
      <c r="M594" s="23">
        <v>3.4088394897188512E-2</v>
      </c>
      <c r="N594" s="23">
        <v>4.1311822359545877E-2</v>
      </c>
      <c r="O594" s="23">
        <v>3.4448028487370136E-2</v>
      </c>
      <c r="P594" s="23">
        <v>4.2308391602612475E-2</v>
      </c>
      <c r="Q594" s="23">
        <v>3.6147844564602509E-2</v>
      </c>
      <c r="R594" s="23">
        <v>5.4283207962192777E-2</v>
      </c>
      <c r="S594" s="23">
        <v>2.2138428128482848E-2</v>
      </c>
      <c r="T594" s="23">
        <v>4.0824829046387243E-3</v>
      </c>
      <c r="U594" s="23">
        <v>1.5055453054181623E-2</v>
      </c>
      <c r="V594" s="23">
        <v>3.5758970902418356E-2</v>
      </c>
      <c r="W594" s="205"/>
      <c r="X594" s="206"/>
      <c r="Y594" s="206"/>
      <c r="Z594" s="206"/>
      <c r="AA594" s="206"/>
      <c r="AB594" s="206"/>
      <c r="AC594" s="206"/>
      <c r="AD594" s="206"/>
      <c r="AE594" s="206"/>
      <c r="AF594" s="206"/>
      <c r="AG594" s="206"/>
      <c r="AH594" s="206"/>
      <c r="AI594" s="206"/>
      <c r="AJ594" s="206"/>
      <c r="AK594" s="206"/>
      <c r="AL594" s="206"/>
      <c r="AM594" s="206"/>
      <c r="AN594" s="206"/>
      <c r="AO594" s="206"/>
      <c r="AP594" s="206"/>
      <c r="AQ594" s="206"/>
      <c r="AR594" s="206"/>
      <c r="AS594" s="206"/>
      <c r="AT594" s="206"/>
      <c r="AU594" s="206"/>
      <c r="AV594" s="206"/>
      <c r="AW594" s="206"/>
      <c r="AX594" s="206"/>
      <c r="AY594" s="206"/>
      <c r="AZ594" s="206"/>
      <c r="BA594" s="206"/>
      <c r="BB594" s="206"/>
      <c r="BC594" s="206"/>
      <c r="BD594" s="206"/>
      <c r="BE594" s="206"/>
      <c r="BF594" s="206"/>
      <c r="BG594" s="206"/>
      <c r="BH594" s="206"/>
      <c r="BI594" s="206"/>
      <c r="BJ594" s="206"/>
      <c r="BK594" s="206"/>
      <c r="BL594" s="206"/>
      <c r="BM594" s="56"/>
    </row>
    <row r="595" spans="1:65">
      <c r="A595" s="29"/>
      <c r="B595" s="3" t="s">
        <v>86</v>
      </c>
      <c r="C595" s="28"/>
      <c r="D595" s="13">
        <v>2.6590465437835067E-2</v>
      </c>
      <c r="E595" s="13">
        <v>3.4234214337756572E-2</v>
      </c>
      <c r="F595" s="13">
        <v>2.1210840402941425E-2</v>
      </c>
      <c r="G595" s="13">
        <v>1.4622120639615649E-2</v>
      </c>
      <c r="H595" s="13">
        <v>6.2261700762264545E-3</v>
      </c>
      <c r="I595" s="13">
        <v>2.2592801525938028E-2</v>
      </c>
      <c r="J595" s="13">
        <v>1.2739554017493226E-2</v>
      </c>
      <c r="K595" s="13">
        <v>1.3923281567767929E-2</v>
      </c>
      <c r="L595" s="13">
        <v>1.2428057880272059E-2</v>
      </c>
      <c r="M595" s="13">
        <v>1.7175879189043591E-2</v>
      </c>
      <c r="N595" s="13">
        <v>2.1258227629268892E-2</v>
      </c>
      <c r="O595" s="13">
        <v>1.6997382477320789E-2</v>
      </c>
      <c r="P595" s="13">
        <v>1.9363108284948499E-2</v>
      </c>
      <c r="Q595" s="13">
        <v>1.8859744990227394E-2</v>
      </c>
      <c r="R595" s="13">
        <v>2.5169957324046109E-2</v>
      </c>
      <c r="S595" s="13">
        <v>1.0779514609121287E-2</v>
      </c>
      <c r="T595" s="13">
        <v>1.9272145891292166E-3</v>
      </c>
      <c r="U595" s="13">
        <v>7.5529028699907802E-3</v>
      </c>
      <c r="V595" s="13">
        <v>1.7451913568774211E-2</v>
      </c>
      <c r="W595" s="15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55"/>
    </row>
    <row r="596" spans="1:65">
      <c r="A596" s="29"/>
      <c r="B596" s="3" t="s">
        <v>257</v>
      </c>
      <c r="C596" s="28"/>
      <c r="D596" s="13">
        <v>-2.2119617635184663E-2</v>
      </c>
      <c r="E596" s="13">
        <v>4.2089613501667289E-2</v>
      </c>
      <c r="F596" s="13">
        <v>5.40469448103158E-2</v>
      </c>
      <c r="G596" s="13">
        <v>-1.0653683503604183E-2</v>
      </c>
      <c r="H596" s="13">
        <v>-2.0891124692515639E-2</v>
      </c>
      <c r="I596" s="13">
        <v>-9.3116190380755914E-2</v>
      </c>
      <c r="J596" s="13">
        <v>2.538210948136399E-2</v>
      </c>
      <c r="K596" s="13">
        <v>-2.7033589405862202E-2</v>
      </c>
      <c r="L596" s="13">
        <v>1.0959602334425833E-2</v>
      </c>
      <c r="M596" s="13">
        <v>-2.4740402579546128E-2</v>
      </c>
      <c r="N596" s="13">
        <v>-4.5051485898346288E-2</v>
      </c>
      <c r="O596" s="13">
        <v>-4.1017211427006872E-3</v>
      </c>
      <c r="P596" s="13">
        <v>7.3702831893025733E-2</v>
      </c>
      <c r="Q596" s="13">
        <v>-5.8155410620152836E-2</v>
      </c>
      <c r="R596" s="13">
        <v>5.9779911876106206E-2</v>
      </c>
      <c r="S596" s="13">
        <v>9.2069524028841609E-3</v>
      </c>
      <c r="T596" s="13">
        <v>4.0943020088509474E-2</v>
      </c>
      <c r="U596" s="13">
        <v>-2.0481627044958928E-2</v>
      </c>
      <c r="V596" s="13">
        <v>6.8728158118120941E-3</v>
      </c>
      <c r="W596" s="15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55"/>
    </row>
    <row r="597" spans="1:65">
      <c r="A597" s="29"/>
      <c r="B597" s="45" t="s">
        <v>258</v>
      </c>
      <c r="C597" s="46"/>
      <c r="D597" s="44">
        <v>0.53</v>
      </c>
      <c r="E597" s="44">
        <v>1.36</v>
      </c>
      <c r="F597" s="44">
        <v>1.71</v>
      </c>
      <c r="G597" s="44">
        <v>0.19</v>
      </c>
      <c r="H597" s="44">
        <v>0.49</v>
      </c>
      <c r="I597" s="44">
        <v>2.62</v>
      </c>
      <c r="J597" s="44">
        <v>0.87</v>
      </c>
      <c r="K597" s="44">
        <v>0.67</v>
      </c>
      <c r="L597" s="44">
        <v>0.44</v>
      </c>
      <c r="M597" s="44">
        <v>0.61</v>
      </c>
      <c r="N597" s="44">
        <v>1.2</v>
      </c>
      <c r="O597" s="44">
        <v>0</v>
      </c>
      <c r="P597" s="44">
        <v>2.29</v>
      </c>
      <c r="Q597" s="44">
        <v>1.59</v>
      </c>
      <c r="R597" s="44">
        <v>1.88</v>
      </c>
      <c r="S597" s="44">
        <v>0.39</v>
      </c>
      <c r="T597" s="44">
        <v>1.32</v>
      </c>
      <c r="U597" s="44">
        <v>0.48</v>
      </c>
      <c r="V597" s="44">
        <v>0.32</v>
      </c>
      <c r="W597" s="15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5"/>
    </row>
    <row r="598" spans="1:65">
      <c r="B598" s="3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BM598" s="55"/>
    </row>
    <row r="599" spans="1:65" ht="15">
      <c r="B599" s="8" t="s">
        <v>447</v>
      </c>
      <c r="BM599" s="27" t="s">
        <v>66</v>
      </c>
    </row>
    <row r="600" spans="1:65" ht="15">
      <c r="A600" s="24" t="s">
        <v>29</v>
      </c>
      <c r="B600" s="18" t="s">
        <v>108</v>
      </c>
      <c r="C600" s="15" t="s">
        <v>109</v>
      </c>
      <c r="D600" s="16" t="s">
        <v>224</v>
      </c>
      <c r="E600" s="17" t="s">
        <v>224</v>
      </c>
      <c r="F600" s="17" t="s">
        <v>224</v>
      </c>
      <c r="G600" s="17" t="s">
        <v>224</v>
      </c>
      <c r="H600" s="17" t="s">
        <v>224</v>
      </c>
      <c r="I600" s="17" t="s">
        <v>224</v>
      </c>
      <c r="J600" s="17" t="s">
        <v>224</v>
      </c>
      <c r="K600" s="17" t="s">
        <v>224</v>
      </c>
      <c r="L600" s="17" t="s">
        <v>224</v>
      </c>
      <c r="M600" s="17" t="s">
        <v>224</v>
      </c>
      <c r="N600" s="17" t="s">
        <v>224</v>
      </c>
      <c r="O600" s="17" t="s">
        <v>224</v>
      </c>
      <c r="P600" s="17" t="s">
        <v>224</v>
      </c>
      <c r="Q600" s="17" t="s">
        <v>224</v>
      </c>
      <c r="R600" s="17" t="s">
        <v>224</v>
      </c>
      <c r="S600" s="17" t="s">
        <v>224</v>
      </c>
      <c r="T600" s="17" t="s">
        <v>224</v>
      </c>
      <c r="U600" s="17" t="s">
        <v>224</v>
      </c>
      <c r="V600" s="15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27">
        <v>1</v>
      </c>
    </row>
    <row r="601" spans="1:65">
      <c r="A601" s="29"/>
      <c r="B601" s="19" t="s">
        <v>225</v>
      </c>
      <c r="C601" s="9" t="s">
        <v>225</v>
      </c>
      <c r="D601" s="151" t="s">
        <v>227</v>
      </c>
      <c r="E601" s="152" t="s">
        <v>228</v>
      </c>
      <c r="F601" s="152" t="s">
        <v>229</v>
      </c>
      <c r="G601" s="152" t="s">
        <v>230</v>
      </c>
      <c r="H601" s="152" t="s">
        <v>231</v>
      </c>
      <c r="I601" s="152" t="s">
        <v>234</v>
      </c>
      <c r="J601" s="152" t="s">
        <v>235</v>
      </c>
      <c r="K601" s="152" t="s">
        <v>236</v>
      </c>
      <c r="L601" s="152" t="s">
        <v>237</v>
      </c>
      <c r="M601" s="152" t="s">
        <v>238</v>
      </c>
      <c r="N601" s="152" t="s">
        <v>239</v>
      </c>
      <c r="O601" s="152" t="s">
        <v>240</v>
      </c>
      <c r="P601" s="152" t="s">
        <v>241</v>
      </c>
      <c r="Q601" s="152" t="s">
        <v>242</v>
      </c>
      <c r="R601" s="152" t="s">
        <v>243</v>
      </c>
      <c r="S601" s="152" t="s">
        <v>245</v>
      </c>
      <c r="T601" s="152" t="s">
        <v>246</v>
      </c>
      <c r="U601" s="152" t="s">
        <v>247</v>
      </c>
      <c r="V601" s="15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27" t="s">
        <v>3</v>
      </c>
    </row>
    <row r="602" spans="1:65">
      <c r="A602" s="29"/>
      <c r="B602" s="19"/>
      <c r="C602" s="9"/>
      <c r="D602" s="10" t="s">
        <v>264</v>
      </c>
      <c r="E602" s="11" t="s">
        <v>263</v>
      </c>
      <c r="F602" s="11" t="s">
        <v>263</v>
      </c>
      <c r="G602" s="11" t="s">
        <v>263</v>
      </c>
      <c r="H602" s="11" t="s">
        <v>112</v>
      </c>
      <c r="I602" s="11" t="s">
        <v>263</v>
      </c>
      <c r="J602" s="11" t="s">
        <v>263</v>
      </c>
      <c r="K602" s="11" t="s">
        <v>264</v>
      </c>
      <c r="L602" s="11" t="s">
        <v>264</v>
      </c>
      <c r="M602" s="11" t="s">
        <v>264</v>
      </c>
      <c r="N602" s="11" t="s">
        <v>264</v>
      </c>
      <c r="O602" s="11" t="s">
        <v>264</v>
      </c>
      <c r="P602" s="11" t="s">
        <v>263</v>
      </c>
      <c r="Q602" s="11" t="s">
        <v>263</v>
      </c>
      <c r="R602" s="11" t="s">
        <v>112</v>
      </c>
      <c r="S602" s="11" t="s">
        <v>263</v>
      </c>
      <c r="T602" s="11" t="s">
        <v>263</v>
      </c>
      <c r="U602" s="11" t="s">
        <v>264</v>
      </c>
      <c r="V602" s="15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7">
        <v>2</v>
      </c>
    </row>
    <row r="603" spans="1:65">
      <c r="A603" s="29"/>
      <c r="B603" s="19"/>
      <c r="C603" s="9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15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7">
        <v>3</v>
      </c>
    </row>
    <row r="604" spans="1:65">
      <c r="A604" s="29"/>
      <c r="B604" s="18">
        <v>1</v>
      </c>
      <c r="C604" s="14">
        <v>1</v>
      </c>
      <c r="D604" s="21">
        <v>9.5</v>
      </c>
      <c r="E604" s="21">
        <v>8.2899999999999991</v>
      </c>
      <c r="F604" s="21">
        <v>9.6999999999999993</v>
      </c>
      <c r="G604" s="154">
        <v>10.5</v>
      </c>
      <c r="H604" s="21">
        <v>9.6</v>
      </c>
      <c r="I604" s="21">
        <v>10</v>
      </c>
      <c r="J604" s="21">
        <v>9.4</v>
      </c>
      <c r="K604" s="21">
        <v>10.1</v>
      </c>
      <c r="L604" s="21">
        <v>9.9</v>
      </c>
      <c r="M604" s="21">
        <v>9.5399999999999991</v>
      </c>
      <c r="N604" s="21">
        <v>9.5</v>
      </c>
      <c r="O604" s="21">
        <v>10.3</v>
      </c>
      <c r="P604" s="21">
        <v>10.3</v>
      </c>
      <c r="Q604" s="21">
        <v>10.9</v>
      </c>
      <c r="R604" s="21">
        <v>9.0079999999999991</v>
      </c>
      <c r="S604" s="21">
        <v>9.9</v>
      </c>
      <c r="T604" s="21">
        <v>9.8000000000000007</v>
      </c>
      <c r="U604" s="21">
        <v>8.82</v>
      </c>
      <c r="V604" s="15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7">
        <v>1</v>
      </c>
    </row>
    <row r="605" spans="1:65">
      <c r="A605" s="29"/>
      <c r="B605" s="19">
        <v>1</v>
      </c>
      <c r="C605" s="9">
        <v>2</v>
      </c>
      <c r="D605" s="11">
        <v>9.1</v>
      </c>
      <c r="E605" s="11">
        <v>8.75</v>
      </c>
      <c r="F605" s="11">
        <v>10.199999999999999</v>
      </c>
      <c r="G605" s="11">
        <v>9.6</v>
      </c>
      <c r="H605" s="11">
        <v>9.8000000000000007</v>
      </c>
      <c r="I605" s="11">
        <v>9.6</v>
      </c>
      <c r="J605" s="11">
        <v>9.3000000000000007</v>
      </c>
      <c r="K605" s="11">
        <v>10.42</v>
      </c>
      <c r="L605" s="11">
        <v>10.36</v>
      </c>
      <c r="M605" s="11">
        <v>9.8699999999999992</v>
      </c>
      <c r="N605" s="11">
        <v>9.4</v>
      </c>
      <c r="O605" s="11">
        <v>10.8</v>
      </c>
      <c r="P605" s="11">
        <v>10.6</v>
      </c>
      <c r="Q605" s="11">
        <v>10.5</v>
      </c>
      <c r="R605" s="11">
        <v>9.1999999999999993</v>
      </c>
      <c r="S605" s="11">
        <v>9.9</v>
      </c>
      <c r="T605" s="11">
        <v>9.6999999999999993</v>
      </c>
      <c r="U605" s="11">
        <v>8.7899999999999991</v>
      </c>
      <c r="V605" s="15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7">
        <v>25</v>
      </c>
    </row>
    <row r="606" spans="1:65">
      <c r="A606" s="29"/>
      <c r="B606" s="19">
        <v>1</v>
      </c>
      <c r="C606" s="9">
        <v>3</v>
      </c>
      <c r="D606" s="11">
        <v>9</v>
      </c>
      <c r="E606" s="11">
        <v>9.2799999999999994</v>
      </c>
      <c r="F606" s="11">
        <v>10.199999999999999</v>
      </c>
      <c r="G606" s="11">
        <v>10</v>
      </c>
      <c r="H606" s="11">
        <v>9.6999999999999993</v>
      </c>
      <c r="I606" s="11">
        <v>9.6</v>
      </c>
      <c r="J606" s="11">
        <v>9.6</v>
      </c>
      <c r="K606" s="11">
        <v>10.27</v>
      </c>
      <c r="L606" s="11">
        <v>10.39</v>
      </c>
      <c r="M606" s="11">
        <v>9.33</v>
      </c>
      <c r="N606" s="11">
        <v>8.1999999999999993</v>
      </c>
      <c r="O606" s="11">
        <v>10.1</v>
      </c>
      <c r="P606" s="11">
        <v>10.4</v>
      </c>
      <c r="Q606" s="11">
        <v>10.9</v>
      </c>
      <c r="R606" s="11">
        <v>9.0729000000000006</v>
      </c>
      <c r="S606" s="11">
        <v>9.9</v>
      </c>
      <c r="T606" s="11">
        <v>9.6999999999999993</v>
      </c>
      <c r="U606" s="11">
        <v>9.11</v>
      </c>
      <c r="V606" s="15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7">
        <v>16</v>
      </c>
    </row>
    <row r="607" spans="1:65">
      <c r="A607" s="29"/>
      <c r="B607" s="19">
        <v>1</v>
      </c>
      <c r="C607" s="9">
        <v>4</v>
      </c>
      <c r="D607" s="11">
        <v>9.1999999999999993</v>
      </c>
      <c r="E607" s="11">
        <v>9.1999999999999993</v>
      </c>
      <c r="F607" s="11">
        <v>9.9</v>
      </c>
      <c r="G607" s="11">
        <v>9.9</v>
      </c>
      <c r="H607" s="11">
        <v>9.6999999999999993</v>
      </c>
      <c r="I607" s="11">
        <v>9.6</v>
      </c>
      <c r="J607" s="11">
        <v>9.8000000000000007</v>
      </c>
      <c r="K607" s="11">
        <v>10.45</v>
      </c>
      <c r="L607" s="11">
        <v>10.09</v>
      </c>
      <c r="M607" s="11">
        <v>9.9499999999999993</v>
      </c>
      <c r="N607" s="11">
        <v>8.1999999999999993</v>
      </c>
      <c r="O607" s="11">
        <v>10.8</v>
      </c>
      <c r="P607" s="11">
        <v>10.3</v>
      </c>
      <c r="Q607" s="11">
        <v>10.199999999999999</v>
      </c>
      <c r="R607" s="11">
        <v>9.0076999999999998</v>
      </c>
      <c r="S607" s="11">
        <v>10</v>
      </c>
      <c r="T607" s="149">
        <v>8.3000000000000007</v>
      </c>
      <c r="U607" s="11">
        <v>8.61</v>
      </c>
      <c r="V607" s="15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7">
        <v>9.7186367283950634</v>
      </c>
    </row>
    <row r="608" spans="1:65">
      <c r="A608" s="29"/>
      <c r="B608" s="19">
        <v>1</v>
      </c>
      <c r="C608" s="9">
        <v>5</v>
      </c>
      <c r="D608" s="11">
        <v>9.3000000000000007</v>
      </c>
      <c r="E608" s="11">
        <v>8.99</v>
      </c>
      <c r="F608" s="11">
        <v>10</v>
      </c>
      <c r="G608" s="11">
        <v>9.9</v>
      </c>
      <c r="H608" s="11">
        <v>9.6999999999999993</v>
      </c>
      <c r="I608" s="11">
        <v>9.6</v>
      </c>
      <c r="J608" s="11">
        <v>9.6999999999999993</v>
      </c>
      <c r="K608" s="11">
        <v>10.45</v>
      </c>
      <c r="L608" s="11">
        <v>10.029999999999999</v>
      </c>
      <c r="M608" s="11">
        <v>9.66</v>
      </c>
      <c r="N608" s="11">
        <v>8.3000000000000007</v>
      </c>
      <c r="O608" s="11">
        <v>11</v>
      </c>
      <c r="P608" s="149">
        <v>11</v>
      </c>
      <c r="Q608" s="11">
        <v>10.7</v>
      </c>
      <c r="R608" s="11">
        <v>9.0487000000000002</v>
      </c>
      <c r="S608" s="149">
        <v>10.7</v>
      </c>
      <c r="T608" s="11">
        <v>9.3000000000000007</v>
      </c>
      <c r="U608" s="11">
        <v>8.5500000000000007</v>
      </c>
      <c r="V608" s="15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7">
        <v>41</v>
      </c>
    </row>
    <row r="609" spans="1:65">
      <c r="A609" s="29"/>
      <c r="B609" s="19">
        <v>1</v>
      </c>
      <c r="C609" s="9">
        <v>6</v>
      </c>
      <c r="D609" s="11">
        <v>8.9</v>
      </c>
      <c r="E609" s="11">
        <v>8.9499999999999993</v>
      </c>
      <c r="F609" s="11">
        <v>9.6</v>
      </c>
      <c r="G609" s="11">
        <v>9.9</v>
      </c>
      <c r="H609" s="11">
        <v>9.6</v>
      </c>
      <c r="I609" s="11">
        <v>9.6</v>
      </c>
      <c r="J609" s="11">
        <v>10</v>
      </c>
      <c r="K609" s="11">
        <v>10.1</v>
      </c>
      <c r="L609" s="11">
        <v>10.31</v>
      </c>
      <c r="M609" s="11">
        <v>9.69</v>
      </c>
      <c r="N609" s="11">
        <v>9</v>
      </c>
      <c r="O609" s="11">
        <v>10.7</v>
      </c>
      <c r="P609" s="11">
        <v>10.199999999999999</v>
      </c>
      <c r="Q609" s="11">
        <v>11</v>
      </c>
      <c r="R609" s="11">
        <v>9.0554666666666677</v>
      </c>
      <c r="S609" s="11">
        <v>10.3</v>
      </c>
      <c r="T609" s="11">
        <v>9.3000000000000007</v>
      </c>
      <c r="U609" s="11">
        <v>9.2899999999999991</v>
      </c>
      <c r="V609" s="15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55"/>
    </row>
    <row r="610" spans="1:65">
      <c r="A610" s="29"/>
      <c r="B610" s="20" t="s">
        <v>254</v>
      </c>
      <c r="C610" s="12"/>
      <c r="D610" s="22">
        <v>9.1666666666666661</v>
      </c>
      <c r="E610" s="22">
        <v>8.9099999999999984</v>
      </c>
      <c r="F610" s="22">
        <v>9.9333333333333336</v>
      </c>
      <c r="G610" s="22">
        <v>9.9666666666666668</v>
      </c>
      <c r="H610" s="22">
        <v>9.6833333333333336</v>
      </c>
      <c r="I610" s="22">
        <v>9.6666666666666679</v>
      </c>
      <c r="J610" s="22">
        <v>9.6333333333333346</v>
      </c>
      <c r="K610" s="22">
        <v>10.298333333333334</v>
      </c>
      <c r="L610" s="22">
        <v>10.18</v>
      </c>
      <c r="M610" s="22">
        <v>9.673333333333332</v>
      </c>
      <c r="N610" s="22">
        <v>8.7666666666666657</v>
      </c>
      <c r="O610" s="22">
        <v>10.616666666666667</v>
      </c>
      <c r="P610" s="22">
        <v>10.466666666666667</v>
      </c>
      <c r="Q610" s="22">
        <v>10.700000000000001</v>
      </c>
      <c r="R610" s="22">
        <v>9.0654611111111105</v>
      </c>
      <c r="S610" s="22">
        <v>10.116666666666667</v>
      </c>
      <c r="T610" s="22">
        <v>9.35</v>
      </c>
      <c r="U610" s="22">
        <v>8.8616666666666664</v>
      </c>
      <c r="V610" s="15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55"/>
    </row>
    <row r="611" spans="1:65">
      <c r="A611" s="29"/>
      <c r="B611" s="3" t="s">
        <v>255</v>
      </c>
      <c r="C611" s="28"/>
      <c r="D611" s="11">
        <v>9.1499999999999986</v>
      </c>
      <c r="E611" s="11">
        <v>8.9699999999999989</v>
      </c>
      <c r="F611" s="11">
        <v>9.9499999999999993</v>
      </c>
      <c r="G611" s="11">
        <v>9.9</v>
      </c>
      <c r="H611" s="11">
        <v>9.6999999999999993</v>
      </c>
      <c r="I611" s="11">
        <v>9.6</v>
      </c>
      <c r="J611" s="11">
        <v>9.6499999999999986</v>
      </c>
      <c r="K611" s="11">
        <v>10.344999999999999</v>
      </c>
      <c r="L611" s="11">
        <v>10.199999999999999</v>
      </c>
      <c r="M611" s="11">
        <v>9.6750000000000007</v>
      </c>
      <c r="N611" s="11">
        <v>8.65</v>
      </c>
      <c r="O611" s="11">
        <v>10.75</v>
      </c>
      <c r="P611" s="11">
        <v>10.350000000000001</v>
      </c>
      <c r="Q611" s="11">
        <v>10.8</v>
      </c>
      <c r="R611" s="11">
        <v>9.0520833333333339</v>
      </c>
      <c r="S611" s="11">
        <v>9.9499999999999993</v>
      </c>
      <c r="T611" s="11">
        <v>9.5</v>
      </c>
      <c r="U611" s="11">
        <v>8.8049999999999997</v>
      </c>
      <c r="V611" s="15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5"/>
    </row>
    <row r="612" spans="1:65">
      <c r="A612" s="29"/>
      <c r="B612" s="3" t="s">
        <v>256</v>
      </c>
      <c r="C612" s="28"/>
      <c r="D612" s="23">
        <v>0.21602468994692867</v>
      </c>
      <c r="E612" s="23">
        <v>0.35749125863438957</v>
      </c>
      <c r="F612" s="23">
        <v>0.25033311140691439</v>
      </c>
      <c r="G612" s="23">
        <v>0.29439202887759497</v>
      </c>
      <c r="H612" s="23">
        <v>7.5277265270908375E-2</v>
      </c>
      <c r="I612" s="23">
        <v>0.16329931618554536</v>
      </c>
      <c r="J612" s="23">
        <v>0.25819888974716093</v>
      </c>
      <c r="K612" s="23">
        <v>0.1675012437764766</v>
      </c>
      <c r="L612" s="23">
        <v>0.20119642143934874</v>
      </c>
      <c r="M612" s="23">
        <v>0.22420228961066957</v>
      </c>
      <c r="N612" s="23">
        <v>0.60882400303098017</v>
      </c>
      <c r="O612" s="23">
        <v>0.34302575219167836</v>
      </c>
      <c r="P612" s="23">
        <v>0.2943920288775948</v>
      </c>
      <c r="Q612" s="23">
        <v>0.30331501776206238</v>
      </c>
      <c r="R612" s="23">
        <v>7.0957732071570079E-2</v>
      </c>
      <c r="S612" s="23">
        <v>0.32506409624359689</v>
      </c>
      <c r="T612" s="23">
        <v>0.55767373974394707</v>
      </c>
      <c r="U612" s="23">
        <v>0.28722232967975603</v>
      </c>
      <c r="V612" s="205"/>
      <c r="W612" s="206"/>
      <c r="X612" s="206"/>
      <c r="Y612" s="206"/>
      <c r="Z612" s="206"/>
      <c r="AA612" s="206"/>
      <c r="AB612" s="206"/>
      <c r="AC612" s="206"/>
      <c r="AD612" s="206"/>
      <c r="AE612" s="206"/>
      <c r="AF612" s="206"/>
      <c r="AG612" s="206"/>
      <c r="AH612" s="206"/>
      <c r="AI612" s="206"/>
      <c r="AJ612" s="206"/>
      <c r="AK612" s="206"/>
      <c r="AL612" s="206"/>
      <c r="AM612" s="206"/>
      <c r="AN612" s="206"/>
      <c r="AO612" s="206"/>
      <c r="AP612" s="206"/>
      <c r="AQ612" s="206"/>
      <c r="AR612" s="206"/>
      <c r="AS612" s="206"/>
      <c r="AT612" s="206"/>
      <c r="AU612" s="206"/>
      <c r="AV612" s="206"/>
      <c r="AW612" s="206"/>
      <c r="AX612" s="206"/>
      <c r="AY612" s="206"/>
      <c r="AZ612" s="206"/>
      <c r="BA612" s="206"/>
      <c r="BB612" s="206"/>
      <c r="BC612" s="206"/>
      <c r="BD612" s="206"/>
      <c r="BE612" s="206"/>
      <c r="BF612" s="206"/>
      <c r="BG612" s="206"/>
      <c r="BH612" s="206"/>
      <c r="BI612" s="206"/>
      <c r="BJ612" s="206"/>
      <c r="BK612" s="206"/>
      <c r="BL612" s="206"/>
      <c r="BM612" s="56"/>
    </row>
    <row r="613" spans="1:65">
      <c r="A613" s="29"/>
      <c r="B613" s="3" t="s">
        <v>86</v>
      </c>
      <c r="C613" s="28"/>
      <c r="D613" s="13">
        <v>2.356632981239222E-2</v>
      </c>
      <c r="E613" s="13">
        <v>4.0122475716542046E-2</v>
      </c>
      <c r="F613" s="13">
        <v>2.5201319940293395E-2</v>
      </c>
      <c r="G613" s="13">
        <v>2.953766176029381E-2</v>
      </c>
      <c r="H613" s="13">
        <v>7.7739000279767687E-3</v>
      </c>
      <c r="I613" s="13">
        <v>1.6893032708849516E-2</v>
      </c>
      <c r="J613" s="13">
        <v>2.6802652914930197E-2</v>
      </c>
      <c r="K613" s="13">
        <v>1.6264888536314283E-2</v>
      </c>
      <c r="L613" s="13">
        <v>1.9763892086380033E-2</v>
      </c>
      <c r="M613" s="13">
        <v>2.3177355921158126E-2</v>
      </c>
      <c r="N613" s="13">
        <v>6.9447604908476832E-2</v>
      </c>
      <c r="O613" s="13">
        <v>3.2310117945840974E-2</v>
      </c>
      <c r="P613" s="13">
        <v>2.8126626962827528E-2</v>
      </c>
      <c r="Q613" s="13">
        <v>2.8347197921688071E-2</v>
      </c>
      <c r="R613" s="13">
        <v>7.827261206228165E-3</v>
      </c>
      <c r="S613" s="13">
        <v>3.2131541638576296E-2</v>
      </c>
      <c r="T613" s="13">
        <v>5.964425023999434E-2</v>
      </c>
      <c r="U613" s="13">
        <v>3.2411773144226746E-2</v>
      </c>
      <c r="V613" s="15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29"/>
      <c r="B614" s="3" t="s">
        <v>257</v>
      </c>
      <c r="C614" s="28"/>
      <c r="D614" s="13">
        <v>-5.6795009130827911E-2</v>
      </c>
      <c r="E614" s="13">
        <v>-8.3204748875164825E-2</v>
      </c>
      <c r="F614" s="13">
        <v>2.2091226469139302E-2</v>
      </c>
      <c r="G614" s="13">
        <v>2.5521062799572558E-2</v>
      </c>
      <c r="H614" s="13">
        <v>-3.632546009110893E-3</v>
      </c>
      <c r="I614" s="13">
        <v>-5.3474641743274098E-3</v>
      </c>
      <c r="J614" s="13">
        <v>-8.7773005047607766E-3</v>
      </c>
      <c r="K614" s="13">
        <v>5.9647934287384574E-2</v>
      </c>
      <c r="L614" s="13">
        <v>4.7472015314345972E-2</v>
      </c>
      <c r="M614" s="13">
        <v>-4.6614969082410251E-3</v>
      </c>
      <c r="N614" s="13">
        <v>-9.7953045096028202E-2</v>
      </c>
      <c r="O614" s="13">
        <v>9.2402871243022933E-2</v>
      </c>
      <c r="P614" s="13">
        <v>7.6968607756072949E-2</v>
      </c>
      <c r="Q614" s="13">
        <v>0.10097746206910641</v>
      </c>
      <c r="R614" s="13">
        <v>-6.7208563869411986E-2</v>
      </c>
      <c r="S614" s="13">
        <v>4.0955326286522764E-2</v>
      </c>
      <c r="T614" s="13">
        <v>-3.793090931344445E-2</v>
      </c>
      <c r="U614" s="13">
        <v>-8.8178011554293056E-2</v>
      </c>
      <c r="V614" s="15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29"/>
      <c r="B615" s="45" t="s">
        <v>258</v>
      </c>
      <c r="C615" s="46"/>
      <c r="D615" s="44">
        <v>0.68</v>
      </c>
      <c r="E615" s="44">
        <v>1.02</v>
      </c>
      <c r="F615" s="44">
        <v>0.34</v>
      </c>
      <c r="G615" s="44">
        <v>0.38</v>
      </c>
      <c r="H615" s="44">
        <v>0.01</v>
      </c>
      <c r="I615" s="44">
        <v>0.02</v>
      </c>
      <c r="J615" s="44">
        <v>0.06</v>
      </c>
      <c r="K615" s="44">
        <v>0.83</v>
      </c>
      <c r="L615" s="44">
        <v>0.67</v>
      </c>
      <c r="M615" s="44">
        <v>0.01</v>
      </c>
      <c r="N615" s="44">
        <v>1.21</v>
      </c>
      <c r="O615" s="44">
        <v>1.25</v>
      </c>
      <c r="P615" s="44">
        <v>1.05</v>
      </c>
      <c r="Q615" s="44">
        <v>1.36</v>
      </c>
      <c r="R615" s="44">
        <v>0.82</v>
      </c>
      <c r="S615" s="44">
        <v>0.57999999999999996</v>
      </c>
      <c r="T615" s="44">
        <v>0.44</v>
      </c>
      <c r="U615" s="44">
        <v>1.0900000000000001</v>
      </c>
      <c r="V615" s="15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B616" s="3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BM616" s="55"/>
    </row>
    <row r="617" spans="1:65" ht="15">
      <c r="B617" s="8" t="s">
        <v>448</v>
      </c>
      <c r="BM617" s="27" t="s">
        <v>66</v>
      </c>
    </row>
    <row r="618" spans="1:65" ht="15">
      <c r="A618" s="24" t="s">
        <v>31</v>
      </c>
      <c r="B618" s="18" t="s">
        <v>108</v>
      </c>
      <c r="C618" s="15" t="s">
        <v>109</v>
      </c>
      <c r="D618" s="16" t="s">
        <v>224</v>
      </c>
      <c r="E618" s="17" t="s">
        <v>224</v>
      </c>
      <c r="F618" s="17" t="s">
        <v>224</v>
      </c>
      <c r="G618" s="17" t="s">
        <v>224</v>
      </c>
      <c r="H618" s="17" t="s">
        <v>224</v>
      </c>
      <c r="I618" s="17" t="s">
        <v>224</v>
      </c>
      <c r="J618" s="15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7">
        <v>1</v>
      </c>
    </row>
    <row r="619" spans="1:65">
      <c r="A619" s="29"/>
      <c r="B619" s="19" t="s">
        <v>225</v>
      </c>
      <c r="C619" s="9" t="s">
        <v>225</v>
      </c>
      <c r="D619" s="151" t="s">
        <v>227</v>
      </c>
      <c r="E619" s="152" t="s">
        <v>228</v>
      </c>
      <c r="F619" s="152" t="s">
        <v>236</v>
      </c>
      <c r="G619" s="152" t="s">
        <v>237</v>
      </c>
      <c r="H619" s="152" t="s">
        <v>241</v>
      </c>
      <c r="I619" s="152" t="s">
        <v>247</v>
      </c>
      <c r="J619" s="15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7" t="s">
        <v>3</v>
      </c>
    </row>
    <row r="620" spans="1:65">
      <c r="A620" s="29"/>
      <c r="B620" s="19"/>
      <c r="C620" s="9"/>
      <c r="D620" s="10" t="s">
        <v>264</v>
      </c>
      <c r="E620" s="11" t="s">
        <v>263</v>
      </c>
      <c r="F620" s="11" t="s">
        <v>264</v>
      </c>
      <c r="G620" s="11" t="s">
        <v>264</v>
      </c>
      <c r="H620" s="11" t="s">
        <v>263</v>
      </c>
      <c r="I620" s="11" t="s">
        <v>264</v>
      </c>
      <c r="J620" s="15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7">
        <v>1</v>
      </c>
    </row>
    <row r="621" spans="1:65">
      <c r="A621" s="29"/>
      <c r="B621" s="19"/>
      <c r="C621" s="9"/>
      <c r="D621" s="25"/>
      <c r="E621" s="25"/>
      <c r="F621" s="25"/>
      <c r="G621" s="25"/>
      <c r="H621" s="25"/>
      <c r="I621" s="25"/>
      <c r="J621" s="15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7">
        <v>2</v>
      </c>
    </row>
    <row r="622" spans="1:65">
      <c r="A622" s="29"/>
      <c r="B622" s="18">
        <v>1</v>
      </c>
      <c r="C622" s="14">
        <v>1</v>
      </c>
      <c r="D622" s="213">
        <v>25.2</v>
      </c>
      <c r="E622" s="213">
        <v>20.9</v>
      </c>
      <c r="F622" s="213">
        <v>27.1</v>
      </c>
      <c r="G622" s="213">
        <v>27.24</v>
      </c>
      <c r="H622" s="213">
        <v>25.5</v>
      </c>
      <c r="I622" s="213">
        <v>27.2</v>
      </c>
      <c r="J622" s="216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  <c r="AA622" s="217"/>
      <c r="AB622" s="217"/>
      <c r="AC622" s="217"/>
      <c r="AD622" s="217"/>
      <c r="AE622" s="217"/>
      <c r="AF622" s="217"/>
      <c r="AG622" s="217"/>
      <c r="AH622" s="217"/>
      <c r="AI622" s="217"/>
      <c r="AJ622" s="217"/>
      <c r="AK622" s="217"/>
      <c r="AL622" s="217"/>
      <c r="AM622" s="217"/>
      <c r="AN622" s="217"/>
      <c r="AO622" s="217"/>
      <c r="AP622" s="217"/>
      <c r="AQ622" s="217"/>
      <c r="AR622" s="217"/>
      <c r="AS622" s="217"/>
      <c r="AT622" s="217"/>
      <c r="AU622" s="217"/>
      <c r="AV622" s="217"/>
      <c r="AW622" s="217"/>
      <c r="AX622" s="217"/>
      <c r="AY622" s="217"/>
      <c r="AZ622" s="217"/>
      <c r="BA622" s="217"/>
      <c r="BB622" s="217"/>
      <c r="BC622" s="217"/>
      <c r="BD622" s="217"/>
      <c r="BE622" s="217"/>
      <c r="BF622" s="217"/>
      <c r="BG622" s="217"/>
      <c r="BH622" s="217"/>
      <c r="BI622" s="217"/>
      <c r="BJ622" s="217"/>
      <c r="BK622" s="217"/>
      <c r="BL622" s="217"/>
      <c r="BM622" s="218">
        <v>1</v>
      </c>
    </row>
    <row r="623" spans="1:65">
      <c r="A623" s="29"/>
      <c r="B623" s="19">
        <v>1</v>
      </c>
      <c r="C623" s="9">
        <v>2</v>
      </c>
      <c r="D623" s="219">
        <v>24.2</v>
      </c>
      <c r="E623" s="219">
        <v>21.5</v>
      </c>
      <c r="F623" s="219">
        <v>27.5</v>
      </c>
      <c r="G623" s="219">
        <v>29.06</v>
      </c>
      <c r="H623" s="219">
        <v>24.8</v>
      </c>
      <c r="I623" s="219">
        <v>28</v>
      </c>
      <c r="J623" s="216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  <c r="AA623" s="217"/>
      <c r="AB623" s="217"/>
      <c r="AC623" s="217"/>
      <c r="AD623" s="217"/>
      <c r="AE623" s="217"/>
      <c r="AF623" s="217"/>
      <c r="AG623" s="217"/>
      <c r="AH623" s="217"/>
      <c r="AI623" s="217"/>
      <c r="AJ623" s="217"/>
      <c r="AK623" s="217"/>
      <c r="AL623" s="217"/>
      <c r="AM623" s="217"/>
      <c r="AN623" s="217"/>
      <c r="AO623" s="217"/>
      <c r="AP623" s="217"/>
      <c r="AQ623" s="217"/>
      <c r="AR623" s="217"/>
      <c r="AS623" s="217"/>
      <c r="AT623" s="217"/>
      <c r="AU623" s="217"/>
      <c r="AV623" s="217"/>
      <c r="AW623" s="217"/>
      <c r="AX623" s="217"/>
      <c r="AY623" s="217"/>
      <c r="AZ623" s="217"/>
      <c r="BA623" s="217"/>
      <c r="BB623" s="217"/>
      <c r="BC623" s="217"/>
      <c r="BD623" s="217"/>
      <c r="BE623" s="217"/>
      <c r="BF623" s="217"/>
      <c r="BG623" s="217"/>
      <c r="BH623" s="217"/>
      <c r="BI623" s="217"/>
      <c r="BJ623" s="217"/>
      <c r="BK623" s="217"/>
      <c r="BL623" s="217"/>
      <c r="BM623" s="218">
        <v>5</v>
      </c>
    </row>
    <row r="624" spans="1:65">
      <c r="A624" s="29"/>
      <c r="B624" s="19">
        <v>1</v>
      </c>
      <c r="C624" s="9">
        <v>3</v>
      </c>
      <c r="D624" s="219">
        <v>25.4</v>
      </c>
      <c r="E624" s="219">
        <v>24.1</v>
      </c>
      <c r="F624" s="219">
        <v>27.84</v>
      </c>
      <c r="G624" s="219">
        <v>29.59</v>
      </c>
      <c r="H624" s="219">
        <v>25.6</v>
      </c>
      <c r="I624" s="219">
        <v>26.7</v>
      </c>
      <c r="J624" s="216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  <c r="AA624" s="217"/>
      <c r="AB624" s="217"/>
      <c r="AC624" s="217"/>
      <c r="AD624" s="217"/>
      <c r="AE624" s="217"/>
      <c r="AF624" s="217"/>
      <c r="AG624" s="217"/>
      <c r="AH624" s="217"/>
      <c r="AI624" s="217"/>
      <c r="AJ624" s="217"/>
      <c r="AK624" s="217"/>
      <c r="AL624" s="217"/>
      <c r="AM624" s="217"/>
      <c r="AN624" s="217"/>
      <c r="AO624" s="217"/>
      <c r="AP624" s="217"/>
      <c r="AQ624" s="217"/>
      <c r="AR624" s="217"/>
      <c r="AS624" s="217"/>
      <c r="AT624" s="217"/>
      <c r="AU624" s="217"/>
      <c r="AV624" s="217"/>
      <c r="AW624" s="217"/>
      <c r="AX624" s="217"/>
      <c r="AY624" s="217"/>
      <c r="AZ624" s="217"/>
      <c r="BA624" s="217"/>
      <c r="BB624" s="217"/>
      <c r="BC624" s="217"/>
      <c r="BD624" s="217"/>
      <c r="BE624" s="217"/>
      <c r="BF624" s="217"/>
      <c r="BG624" s="217"/>
      <c r="BH624" s="217"/>
      <c r="BI624" s="217"/>
      <c r="BJ624" s="217"/>
      <c r="BK624" s="217"/>
      <c r="BL624" s="217"/>
      <c r="BM624" s="218">
        <v>16</v>
      </c>
    </row>
    <row r="625" spans="1:65">
      <c r="A625" s="29"/>
      <c r="B625" s="19">
        <v>1</v>
      </c>
      <c r="C625" s="9">
        <v>4</v>
      </c>
      <c r="D625" s="219">
        <v>23.4</v>
      </c>
      <c r="E625" s="219">
        <v>23.1</v>
      </c>
      <c r="F625" s="219">
        <v>27.12</v>
      </c>
      <c r="G625" s="219">
        <v>28.26</v>
      </c>
      <c r="H625" s="219">
        <v>24.8</v>
      </c>
      <c r="I625" s="219">
        <v>24.6</v>
      </c>
      <c r="J625" s="216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  <c r="AA625" s="217"/>
      <c r="AB625" s="217"/>
      <c r="AC625" s="217"/>
      <c r="AD625" s="217"/>
      <c r="AE625" s="217"/>
      <c r="AF625" s="217"/>
      <c r="AG625" s="217"/>
      <c r="AH625" s="217"/>
      <c r="AI625" s="217"/>
      <c r="AJ625" s="217"/>
      <c r="AK625" s="217"/>
      <c r="AL625" s="217"/>
      <c r="AM625" s="217"/>
      <c r="AN625" s="217"/>
      <c r="AO625" s="217"/>
      <c r="AP625" s="217"/>
      <c r="AQ625" s="217"/>
      <c r="AR625" s="217"/>
      <c r="AS625" s="217"/>
      <c r="AT625" s="217"/>
      <c r="AU625" s="217"/>
      <c r="AV625" s="217"/>
      <c r="AW625" s="217"/>
      <c r="AX625" s="217"/>
      <c r="AY625" s="217"/>
      <c r="AZ625" s="217"/>
      <c r="BA625" s="217"/>
      <c r="BB625" s="217"/>
      <c r="BC625" s="217"/>
      <c r="BD625" s="217"/>
      <c r="BE625" s="217"/>
      <c r="BF625" s="217"/>
      <c r="BG625" s="217"/>
      <c r="BH625" s="217"/>
      <c r="BI625" s="217"/>
      <c r="BJ625" s="217"/>
      <c r="BK625" s="217"/>
      <c r="BL625" s="217"/>
      <c r="BM625" s="218">
        <v>25.851388888888888</v>
      </c>
    </row>
    <row r="626" spans="1:65">
      <c r="A626" s="29"/>
      <c r="B626" s="19">
        <v>1</v>
      </c>
      <c r="C626" s="9">
        <v>5</v>
      </c>
      <c r="D626" s="219">
        <v>24.6</v>
      </c>
      <c r="E626" s="219">
        <v>22.2</v>
      </c>
      <c r="F626" s="219">
        <v>27.05</v>
      </c>
      <c r="G626" s="219">
        <v>29.09</v>
      </c>
      <c r="H626" s="219">
        <v>26.1</v>
      </c>
      <c r="I626" s="219">
        <v>28.3</v>
      </c>
      <c r="J626" s="216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  <c r="AA626" s="217"/>
      <c r="AB626" s="217"/>
      <c r="AC626" s="217"/>
      <c r="AD626" s="217"/>
      <c r="AE626" s="217"/>
      <c r="AF626" s="217"/>
      <c r="AG626" s="217"/>
      <c r="AH626" s="217"/>
      <c r="AI626" s="217"/>
      <c r="AJ626" s="217"/>
      <c r="AK626" s="217"/>
      <c r="AL626" s="217"/>
      <c r="AM626" s="217"/>
      <c r="AN626" s="217"/>
      <c r="AO626" s="217"/>
      <c r="AP626" s="217"/>
      <c r="AQ626" s="217"/>
      <c r="AR626" s="217"/>
      <c r="AS626" s="217"/>
      <c r="AT626" s="217"/>
      <c r="AU626" s="217"/>
      <c r="AV626" s="217"/>
      <c r="AW626" s="217"/>
      <c r="AX626" s="217"/>
      <c r="AY626" s="217"/>
      <c r="AZ626" s="217"/>
      <c r="BA626" s="217"/>
      <c r="BB626" s="217"/>
      <c r="BC626" s="217"/>
      <c r="BD626" s="217"/>
      <c r="BE626" s="217"/>
      <c r="BF626" s="217"/>
      <c r="BG626" s="217"/>
      <c r="BH626" s="217"/>
      <c r="BI626" s="217"/>
      <c r="BJ626" s="217"/>
      <c r="BK626" s="217"/>
      <c r="BL626" s="217"/>
      <c r="BM626" s="218">
        <v>42</v>
      </c>
    </row>
    <row r="627" spans="1:65">
      <c r="A627" s="29"/>
      <c r="B627" s="19">
        <v>1</v>
      </c>
      <c r="C627" s="9">
        <v>6</v>
      </c>
      <c r="D627" s="219">
        <v>24.3</v>
      </c>
      <c r="E627" s="219">
        <v>22.6</v>
      </c>
      <c r="F627" s="219">
        <v>27.95</v>
      </c>
      <c r="G627" s="219">
        <v>29.85</v>
      </c>
      <c r="H627" s="219">
        <v>24.2</v>
      </c>
      <c r="I627" s="219">
        <v>25.7</v>
      </c>
      <c r="J627" s="216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  <c r="AA627" s="217"/>
      <c r="AB627" s="217"/>
      <c r="AC627" s="217"/>
      <c r="AD627" s="217"/>
      <c r="AE627" s="217"/>
      <c r="AF627" s="217"/>
      <c r="AG627" s="217"/>
      <c r="AH627" s="217"/>
      <c r="AI627" s="217"/>
      <c r="AJ627" s="217"/>
      <c r="AK627" s="217"/>
      <c r="AL627" s="217"/>
      <c r="AM627" s="217"/>
      <c r="AN627" s="217"/>
      <c r="AO627" s="217"/>
      <c r="AP627" s="217"/>
      <c r="AQ627" s="217"/>
      <c r="AR627" s="217"/>
      <c r="AS627" s="217"/>
      <c r="AT627" s="217"/>
      <c r="AU627" s="217"/>
      <c r="AV627" s="217"/>
      <c r="AW627" s="217"/>
      <c r="AX627" s="217"/>
      <c r="AY627" s="217"/>
      <c r="AZ627" s="217"/>
      <c r="BA627" s="217"/>
      <c r="BB627" s="217"/>
      <c r="BC627" s="217"/>
      <c r="BD627" s="217"/>
      <c r="BE627" s="217"/>
      <c r="BF627" s="217"/>
      <c r="BG627" s="217"/>
      <c r="BH627" s="217"/>
      <c r="BI627" s="217"/>
      <c r="BJ627" s="217"/>
      <c r="BK627" s="217"/>
      <c r="BL627" s="217"/>
      <c r="BM627" s="222"/>
    </row>
    <row r="628" spans="1:65">
      <c r="A628" s="29"/>
      <c r="B628" s="20" t="s">
        <v>254</v>
      </c>
      <c r="C628" s="12"/>
      <c r="D628" s="223">
        <v>24.516666666666666</v>
      </c>
      <c r="E628" s="223">
        <v>22.400000000000002</v>
      </c>
      <c r="F628" s="223">
        <v>27.426666666666666</v>
      </c>
      <c r="G628" s="223">
        <v>28.848333333333333</v>
      </c>
      <c r="H628" s="223">
        <v>25.166666666666668</v>
      </c>
      <c r="I628" s="223">
        <v>26.75</v>
      </c>
      <c r="J628" s="216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  <c r="AA628" s="217"/>
      <c r="AB628" s="217"/>
      <c r="AC628" s="217"/>
      <c r="AD628" s="217"/>
      <c r="AE628" s="217"/>
      <c r="AF628" s="217"/>
      <c r="AG628" s="217"/>
      <c r="AH628" s="217"/>
      <c r="AI628" s="217"/>
      <c r="AJ628" s="217"/>
      <c r="AK628" s="217"/>
      <c r="AL628" s="217"/>
      <c r="AM628" s="217"/>
      <c r="AN628" s="217"/>
      <c r="AO628" s="217"/>
      <c r="AP628" s="217"/>
      <c r="AQ628" s="217"/>
      <c r="AR628" s="217"/>
      <c r="AS628" s="217"/>
      <c r="AT628" s="217"/>
      <c r="AU628" s="217"/>
      <c r="AV628" s="217"/>
      <c r="AW628" s="217"/>
      <c r="AX628" s="217"/>
      <c r="AY628" s="217"/>
      <c r="AZ628" s="217"/>
      <c r="BA628" s="217"/>
      <c r="BB628" s="217"/>
      <c r="BC628" s="217"/>
      <c r="BD628" s="217"/>
      <c r="BE628" s="217"/>
      <c r="BF628" s="217"/>
      <c r="BG628" s="217"/>
      <c r="BH628" s="217"/>
      <c r="BI628" s="217"/>
      <c r="BJ628" s="217"/>
      <c r="BK628" s="217"/>
      <c r="BL628" s="217"/>
      <c r="BM628" s="222"/>
    </row>
    <row r="629" spans="1:65">
      <c r="A629" s="29"/>
      <c r="B629" s="3" t="s">
        <v>255</v>
      </c>
      <c r="C629" s="28"/>
      <c r="D629" s="219">
        <v>24.450000000000003</v>
      </c>
      <c r="E629" s="219">
        <v>22.4</v>
      </c>
      <c r="F629" s="219">
        <v>27.310000000000002</v>
      </c>
      <c r="G629" s="219">
        <v>29.074999999999999</v>
      </c>
      <c r="H629" s="219">
        <v>25.15</v>
      </c>
      <c r="I629" s="219">
        <v>26.95</v>
      </c>
      <c r="J629" s="216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  <c r="AA629" s="217"/>
      <c r="AB629" s="217"/>
      <c r="AC629" s="217"/>
      <c r="AD629" s="217"/>
      <c r="AE629" s="217"/>
      <c r="AF629" s="217"/>
      <c r="AG629" s="217"/>
      <c r="AH629" s="217"/>
      <c r="AI629" s="217"/>
      <c r="AJ629" s="217"/>
      <c r="AK629" s="217"/>
      <c r="AL629" s="217"/>
      <c r="AM629" s="217"/>
      <c r="AN629" s="217"/>
      <c r="AO629" s="217"/>
      <c r="AP629" s="217"/>
      <c r="AQ629" s="217"/>
      <c r="AR629" s="217"/>
      <c r="AS629" s="217"/>
      <c r="AT629" s="217"/>
      <c r="AU629" s="217"/>
      <c r="AV629" s="217"/>
      <c r="AW629" s="217"/>
      <c r="AX629" s="217"/>
      <c r="AY629" s="217"/>
      <c r="AZ629" s="217"/>
      <c r="BA629" s="217"/>
      <c r="BB629" s="217"/>
      <c r="BC629" s="217"/>
      <c r="BD629" s="217"/>
      <c r="BE629" s="217"/>
      <c r="BF629" s="217"/>
      <c r="BG629" s="217"/>
      <c r="BH629" s="217"/>
      <c r="BI629" s="217"/>
      <c r="BJ629" s="217"/>
      <c r="BK629" s="217"/>
      <c r="BL629" s="217"/>
      <c r="BM629" s="222"/>
    </row>
    <row r="630" spans="1:65">
      <c r="A630" s="29"/>
      <c r="B630" s="3" t="s">
        <v>256</v>
      </c>
      <c r="C630" s="28"/>
      <c r="D630" s="23">
        <v>0.72778201864752523</v>
      </c>
      <c r="E630" s="23">
        <v>1.1419281938896169</v>
      </c>
      <c r="F630" s="23">
        <v>0.3981791891431119</v>
      </c>
      <c r="G630" s="23">
        <v>0.95806923897319007</v>
      </c>
      <c r="H630" s="23">
        <v>0.68896056974740394</v>
      </c>
      <c r="I630" s="23">
        <v>1.4067693485429653</v>
      </c>
      <c r="J630" s="15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55"/>
    </row>
    <row r="631" spans="1:65">
      <c r="A631" s="29"/>
      <c r="B631" s="3" t="s">
        <v>86</v>
      </c>
      <c r="C631" s="28"/>
      <c r="D631" s="13">
        <v>2.9685194506357249E-2</v>
      </c>
      <c r="E631" s="13">
        <v>5.0978937227215033E-2</v>
      </c>
      <c r="F631" s="13">
        <v>1.4517957795689545E-2</v>
      </c>
      <c r="G631" s="13">
        <v>3.3210557708932581E-2</v>
      </c>
      <c r="H631" s="13">
        <v>2.737591667870479E-2</v>
      </c>
      <c r="I631" s="13">
        <v>5.2589508356746369E-2</v>
      </c>
      <c r="J631" s="15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55"/>
    </row>
    <row r="632" spans="1:65">
      <c r="A632" s="29"/>
      <c r="B632" s="3" t="s">
        <v>257</v>
      </c>
      <c r="C632" s="28"/>
      <c r="D632" s="13">
        <v>-5.1630580776876323E-2</v>
      </c>
      <c r="E632" s="13">
        <v>-0.13350883790898826</v>
      </c>
      <c r="F632" s="13">
        <v>6.0935905012625691E-2</v>
      </c>
      <c r="G632" s="13">
        <v>0.11592972653521727</v>
      </c>
      <c r="H632" s="13">
        <v>-2.6486864019771073E-2</v>
      </c>
      <c r="I632" s="13">
        <v>3.4760651157792921E-2</v>
      </c>
      <c r="J632" s="15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55"/>
    </row>
    <row r="633" spans="1:65">
      <c r="A633" s="29"/>
      <c r="B633" s="45" t="s">
        <v>258</v>
      </c>
      <c r="C633" s="46"/>
      <c r="D633" s="44">
        <v>0.67</v>
      </c>
      <c r="E633" s="44">
        <v>1.65</v>
      </c>
      <c r="F633" s="44">
        <v>0.68</v>
      </c>
      <c r="G633" s="44">
        <v>1.34</v>
      </c>
      <c r="H633" s="44">
        <v>0.37</v>
      </c>
      <c r="I633" s="44">
        <v>0.37</v>
      </c>
      <c r="J633" s="15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55"/>
    </row>
    <row r="634" spans="1:65">
      <c r="B634" s="30"/>
      <c r="C634" s="20"/>
      <c r="D634" s="20"/>
      <c r="E634" s="20"/>
      <c r="F634" s="20"/>
      <c r="G634" s="20"/>
      <c r="H634" s="20"/>
      <c r="I634" s="20"/>
      <c r="BM634" s="55"/>
    </row>
    <row r="635" spans="1:65" ht="15">
      <c r="B635" s="8" t="s">
        <v>449</v>
      </c>
      <c r="BM635" s="27" t="s">
        <v>66</v>
      </c>
    </row>
    <row r="636" spans="1:65" ht="15">
      <c r="A636" s="24" t="s">
        <v>34</v>
      </c>
      <c r="B636" s="18" t="s">
        <v>108</v>
      </c>
      <c r="C636" s="15" t="s">
        <v>109</v>
      </c>
      <c r="D636" s="16" t="s">
        <v>224</v>
      </c>
      <c r="E636" s="17" t="s">
        <v>224</v>
      </c>
      <c r="F636" s="17" t="s">
        <v>224</v>
      </c>
      <c r="G636" s="17" t="s">
        <v>224</v>
      </c>
      <c r="H636" s="17" t="s">
        <v>224</v>
      </c>
      <c r="I636" s="17" t="s">
        <v>224</v>
      </c>
      <c r="J636" s="17" t="s">
        <v>224</v>
      </c>
      <c r="K636" s="17" t="s">
        <v>224</v>
      </c>
      <c r="L636" s="17" t="s">
        <v>224</v>
      </c>
      <c r="M636" s="17" t="s">
        <v>224</v>
      </c>
      <c r="N636" s="17" t="s">
        <v>224</v>
      </c>
      <c r="O636" s="17" t="s">
        <v>224</v>
      </c>
      <c r="P636" s="17" t="s">
        <v>224</v>
      </c>
      <c r="Q636" s="17" t="s">
        <v>224</v>
      </c>
      <c r="R636" s="17" t="s">
        <v>224</v>
      </c>
      <c r="S636" s="17" t="s">
        <v>224</v>
      </c>
      <c r="T636" s="17" t="s">
        <v>224</v>
      </c>
      <c r="U636" s="17" t="s">
        <v>224</v>
      </c>
      <c r="V636" s="17" t="s">
        <v>224</v>
      </c>
      <c r="W636" s="15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27">
        <v>1</v>
      </c>
    </row>
    <row r="637" spans="1:65">
      <c r="A637" s="29"/>
      <c r="B637" s="19" t="s">
        <v>225</v>
      </c>
      <c r="C637" s="9" t="s">
        <v>225</v>
      </c>
      <c r="D637" s="151" t="s">
        <v>227</v>
      </c>
      <c r="E637" s="152" t="s">
        <v>228</v>
      </c>
      <c r="F637" s="152" t="s">
        <v>229</v>
      </c>
      <c r="G637" s="152" t="s">
        <v>230</v>
      </c>
      <c r="H637" s="152" t="s">
        <v>231</v>
      </c>
      <c r="I637" s="152" t="s">
        <v>233</v>
      </c>
      <c r="J637" s="152" t="s">
        <v>234</v>
      </c>
      <c r="K637" s="152" t="s">
        <v>235</v>
      </c>
      <c r="L637" s="152" t="s">
        <v>236</v>
      </c>
      <c r="M637" s="152" t="s">
        <v>237</v>
      </c>
      <c r="N637" s="152" t="s">
        <v>238</v>
      </c>
      <c r="O637" s="152" t="s">
        <v>239</v>
      </c>
      <c r="P637" s="152" t="s">
        <v>240</v>
      </c>
      <c r="Q637" s="152" t="s">
        <v>241</v>
      </c>
      <c r="R637" s="152" t="s">
        <v>242</v>
      </c>
      <c r="S637" s="152" t="s">
        <v>243</v>
      </c>
      <c r="T637" s="152" t="s">
        <v>245</v>
      </c>
      <c r="U637" s="152" t="s">
        <v>246</v>
      </c>
      <c r="V637" s="152" t="s">
        <v>247</v>
      </c>
      <c r="W637" s="15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7" t="s">
        <v>3</v>
      </c>
    </row>
    <row r="638" spans="1:65">
      <c r="A638" s="29"/>
      <c r="B638" s="19"/>
      <c r="C638" s="9"/>
      <c r="D638" s="10" t="s">
        <v>112</v>
      </c>
      <c r="E638" s="11" t="s">
        <v>263</v>
      </c>
      <c r="F638" s="11" t="s">
        <v>263</v>
      </c>
      <c r="G638" s="11" t="s">
        <v>263</v>
      </c>
      <c r="H638" s="11" t="s">
        <v>112</v>
      </c>
      <c r="I638" s="11" t="s">
        <v>112</v>
      </c>
      <c r="J638" s="11" t="s">
        <v>263</v>
      </c>
      <c r="K638" s="11" t="s">
        <v>263</v>
      </c>
      <c r="L638" s="11" t="s">
        <v>264</v>
      </c>
      <c r="M638" s="11" t="s">
        <v>112</v>
      </c>
      <c r="N638" s="11" t="s">
        <v>112</v>
      </c>
      <c r="O638" s="11" t="s">
        <v>263</v>
      </c>
      <c r="P638" s="11" t="s">
        <v>112</v>
      </c>
      <c r="Q638" s="11" t="s">
        <v>263</v>
      </c>
      <c r="R638" s="11" t="s">
        <v>263</v>
      </c>
      <c r="S638" s="11" t="s">
        <v>112</v>
      </c>
      <c r="T638" s="11" t="s">
        <v>263</v>
      </c>
      <c r="U638" s="11" t="s">
        <v>263</v>
      </c>
      <c r="V638" s="11" t="s">
        <v>264</v>
      </c>
      <c r="W638" s="15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7">
        <v>1</v>
      </c>
    </row>
    <row r="639" spans="1:65">
      <c r="A639" s="29"/>
      <c r="B639" s="19"/>
      <c r="C639" s="9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15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7">
        <v>2</v>
      </c>
    </row>
    <row r="640" spans="1:65">
      <c r="A640" s="29"/>
      <c r="B640" s="18">
        <v>1</v>
      </c>
      <c r="C640" s="14">
        <v>1</v>
      </c>
      <c r="D640" s="214">
        <v>20.399999999999999</v>
      </c>
      <c r="E640" s="213">
        <v>19.2</v>
      </c>
      <c r="F640" s="213">
        <v>20.3</v>
      </c>
      <c r="G640" s="213">
        <v>20.7</v>
      </c>
      <c r="H640" s="213">
        <v>20</v>
      </c>
      <c r="I640" s="214">
        <v>23.645499999999998</v>
      </c>
      <c r="J640" s="213">
        <v>21.6</v>
      </c>
      <c r="K640" s="213">
        <v>19.5</v>
      </c>
      <c r="L640" s="213">
        <v>20.9</v>
      </c>
      <c r="M640" s="213">
        <v>20</v>
      </c>
      <c r="N640" s="213">
        <v>20</v>
      </c>
      <c r="O640" s="213">
        <v>20</v>
      </c>
      <c r="P640" s="213">
        <v>21</v>
      </c>
      <c r="Q640" s="213">
        <v>23</v>
      </c>
      <c r="R640" s="213">
        <v>21.9</v>
      </c>
      <c r="S640" s="214">
        <v>26.563333333333333</v>
      </c>
      <c r="T640" s="213">
        <v>20.8</v>
      </c>
      <c r="U640" s="213">
        <v>23.1</v>
      </c>
      <c r="V640" s="213">
        <v>19.8</v>
      </c>
      <c r="W640" s="216"/>
      <c r="X640" s="217"/>
      <c r="Y640" s="217"/>
      <c r="Z640" s="217"/>
      <c r="AA640" s="217"/>
      <c r="AB640" s="217"/>
      <c r="AC640" s="217"/>
      <c r="AD640" s="217"/>
      <c r="AE640" s="217"/>
      <c r="AF640" s="217"/>
      <c r="AG640" s="217"/>
      <c r="AH640" s="217"/>
      <c r="AI640" s="217"/>
      <c r="AJ640" s="217"/>
      <c r="AK640" s="217"/>
      <c r="AL640" s="217"/>
      <c r="AM640" s="217"/>
      <c r="AN640" s="217"/>
      <c r="AO640" s="217"/>
      <c r="AP640" s="217"/>
      <c r="AQ640" s="217"/>
      <c r="AR640" s="217"/>
      <c r="AS640" s="217"/>
      <c r="AT640" s="217"/>
      <c r="AU640" s="217"/>
      <c r="AV640" s="217"/>
      <c r="AW640" s="217"/>
      <c r="AX640" s="217"/>
      <c r="AY640" s="217"/>
      <c r="AZ640" s="217"/>
      <c r="BA640" s="217"/>
      <c r="BB640" s="217"/>
      <c r="BC640" s="217"/>
      <c r="BD640" s="217"/>
      <c r="BE640" s="217"/>
      <c r="BF640" s="217"/>
      <c r="BG640" s="217"/>
      <c r="BH640" s="217"/>
      <c r="BI640" s="217"/>
      <c r="BJ640" s="217"/>
      <c r="BK640" s="217"/>
      <c r="BL640" s="217"/>
      <c r="BM640" s="218">
        <v>1</v>
      </c>
    </row>
    <row r="641" spans="1:65">
      <c r="A641" s="29"/>
      <c r="B641" s="19">
        <v>1</v>
      </c>
      <c r="C641" s="9">
        <v>2</v>
      </c>
      <c r="D641" s="220">
        <v>18.600000000000001</v>
      </c>
      <c r="E641" s="219">
        <v>20</v>
      </c>
      <c r="F641" s="219">
        <v>20.6</v>
      </c>
      <c r="G641" s="219">
        <v>19.600000000000001</v>
      </c>
      <c r="H641" s="219">
        <v>20</v>
      </c>
      <c r="I641" s="220">
        <v>23.561</v>
      </c>
      <c r="J641" s="219">
        <v>20.8</v>
      </c>
      <c r="K641" s="219">
        <v>20.5</v>
      </c>
      <c r="L641" s="219">
        <v>21</v>
      </c>
      <c r="M641" s="219">
        <v>21</v>
      </c>
      <c r="N641" s="219">
        <v>21</v>
      </c>
      <c r="O641" s="219">
        <v>18</v>
      </c>
      <c r="P641" s="219">
        <v>21</v>
      </c>
      <c r="Q641" s="219">
        <v>22</v>
      </c>
      <c r="R641" s="219">
        <v>21.5</v>
      </c>
      <c r="S641" s="220">
        <v>26.835000000000001</v>
      </c>
      <c r="T641" s="219">
        <v>20.5</v>
      </c>
      <c r="U641" s="219">
        <v>21.6</v>
      </c>
      <c r="V641" s="219">
        <v>20</v>
      </c>
      <c r="W641" s="216"/>
      <c r="X641" s="217"/>
      <c r="Y641" s="217"/>
      <c r="Z641" s="217"/>
      <c r="AA641" s="217"/>
      <c r="AB641" s="217"/>
      <c r="AC641" s="217"/>
      <c r="AD641" s="217"/>
      <c r="AE641" s="217"/>
      <c r="AF641" s="217"/>
      <c r="AG641" s="217"/>
      <c r="AH641" s="217"/>
      <c r="AI641" s="217"/>
      <c r="AJ641" s="217"/>
      <c r="AK641" s="217"/>
      <c r="AL641" s="217"/>
      <c r="AM641" s="217"/>
      <c r="AN641" s="217"/>
      <c r="AO641" s="217"/>
      <c r="AP641" s="217"/>
      <c r="AQ641" s="217"/>
      <c r="AR641" s="217"/>
      <c r="AS641" s="217"/>
      <c r="AT641" s="217"/>
      <c r="AU641" s="217"/>
      <c r="AV641" s="217"/>
      <c r="AW641" s="217"/>
      <c r="AX641" s="217"/>
      <c r="AY641" s="217"/>
      <c r="AZ641" s="217"/>
      <c r="BA641" s="217"/>
      <c r="BB641" s="217"/>
      <c r="BC641" s="217"/>
      <c r="BD641" s="217"/>
      <c r="BE641" s="217"/>
      <c r="BF641" s="217"/>
      <c r="BG641" s="217"/>
      <c r="BH641" s="217"/>
      <c r="BI641" s="217"/>
      <c r="BJ641" s="217"/>
      <c r="BK641" s="217"/>
      <c r="BL641" s="217"/>
      <c r="BM641" s="218">
        <v>27</v>
      </c>
    </row>
    <row r="642" spans="1:65">
      <c r="A642" s="29"/>
      <c r="B642" s="19">
        <v>1</v>
      </c>
      <c r="C642" s="9">
        <v>3</v>
      </c>
      <c r="D642" s="220">
        <v>17.3</v>
      </c>
      <c r="E642" s="219">
        <v>21.3</v>
      </c>
      <c r="F642" s="219">
        <v>20.8</v>
      </c>
      <c r="G642" s="219">
        <v>22.2</v>
      </c>
      <c r="H642" s="219">
        <v>20</v>
      </c>
      <c r="I642" s="220">
        <v>23.4985</v>
      </c>
      <c r="J642" s="219">
        <v>21.1</v>
      </c>
      <c r="K642" s="219">
        <v>21.2</v>
      </c>
      <c r="L642" s="219">
        <v>20.7</v>
      </c>
      <c r="M642" s="219">
        <v>21</v>
      </c>
      <c r="N642" s="219">
        <v>19</v>
      </c>
      <c r="O642" s="219">
        <v>21</v>
      </c>
      <c r="P642" s="219">
        <v>20</v>
      </c>
      <c r="Q642" s="221">
        <v>24</v>
      </c>
      <c r="R642" s="219">
        <v>21.8</v>
      </c>
      <c r="S642" s="220">
        <v>26.92</v>
      </c>
      <c r="T642" s="219">
        <v>19.600000000000001</v>
      </c>
      <c r="U642" s="219">
        <v>21.5</v>
      </c>
      <c r="V642" s="219">
        <v>19.2</v>
      </c>
      <c r="W642" s="216"/>
      <c r="X642" s="217"/>
      <c r="Y642" s="217"/>
      <c r="Z642" s="217"/>
      <c r="AA642" s="217"/>
      <c r="AB642" s="217"/>
      <c r="AC642" s="217"/>
      <c r="AD642" s="217"/>
      <c r="AE642" s="217"/>
      <c r="AF642" s="217"/>
      <c r="AG642" s="217"/>
      <c r="AH642" s="217"/>
      <c r="AI642" s="217"/>
      <c r="AJ642" s="217"/>
      <c r="AK642" s="217"/>
      <c r="AL642" s="217"/>
      <c r="AM642" s="217"/>
      <c r="AN642" s="217"/>
      <c r="AO642" s="217"/>
      <c r="AP642" s="217"/>
      <c r="AQ642" s="217"/>
      <c r="AR642" s="217"/>
      <c r="AS642" s="217"/>
      <c r="AT642" s="217"/>
      <c r="AU642" s="217"/>
      <c r="AV642" s="217"/>
      <c r="AW642" s="217"/>
      <c r="AX642" s="217"/>
      <c r="AY642" s="217"/>
      <c r="AZ642" s="217"/>
      <c r="BA642" s="217"/>
      <c r="BB642" s="217"/>
      <c r="BC642" s="217"/>
      <c r="BD642" s="217"/>
      <c r="BE642" s="217"/>
      <c r="BF642" s="217"/>
      <c r="BG642" s="217"/>
      <c r="BH642" s="217"/>
      <c r="BI642" s="217"/>
      <c r="BJ642" s="217"/>
      <c r="BK642" s="217"/>
      <c r="BL642" s="217"/>
      <c r="BM642" s="218">
        <v>16</v>
      </c>
    </row>
    <row r="643" spans="1:65">
      <c r="A643" s="29"/>
      <c r="B643" s="19">
        <v>1</v>
      </c>
      <c r="C643" s="9">
        <v>4</v>
      </c>
      <c r="D643" s="220">
        <v>19.8</v>
      </c>
      <c r="E643" s="219">
        <v>20.9</v>
      </c>
      <c r="F643" s="219">
        <v>20.100000000000001</v>
      </c>
      <c r="G643" s="219">
        <v>20.100000000000001</v>
      </c>
      <c r="H643" s="219">
        <v>20</v>
      </c>
      <c r="I643" s="220">
        <v>23.082999999999998</v>
      </c>
      <c r="J643" s="219">
        <v>21.3</v>
      </c>
      <c r="K643" s="219">
        <v>19.8</v>
      </c>
      <c r="L643" s="219">
        <v>21</v>
      </c>
      <c r="M643" s="219">
        <v>20</v>
      </c>
      <c r="N643" s="219">
        <v>20</v>
      </c>
      <c r="O643" s="219">
        <v>22</v>
      </c>
      <c r="P643" s="219">
        <v>18</v>
      </c>
      <c r="Q643" s="219">
        <v>22</v>
      </c>
      <c r="R643" s="221">
        <v>20.6</v>
      </c>
      <c r="S643" s="220">
        <v>26.397666666666598</v>
      </c>
      <c r="T643" s="219">
        <v>19.7</v>
      </c>
      <c r="U643" s="219">
        <v>18.600000000000001</v>
      </c>
      <c r="V643" s="219">
        <v>19.5</v>
      </c>
      <c r="W643" s="216"/>
      <c r="X643" s="217"/>
      <c r="Y643" s="217"/>
      <c r="Z643" s="217"/>
      <c r="AA643" s="217"/>
      <c r="AB643" s="217"/>
      <c r="AC643" s="217"/>
      <c r="AD643" s="217"/>
      <c r="AE643" s="217"/>
      <c r="AF643" s="217"/>
      <c r="AG643" s="217"/>
      <c r="AH643" s="217"/>
      <c r="AI643" s="217"/>
      <c r="AJ643" s="217"/>
      <c r="AK643" s="217"/>
      <c r="AL643" s="217"/>
      <c r="AM643" s="217"/>
      <c r="AN643" s="217"/>
      <c r="AO643" s="217"/>
      <c r="AP643" s="217"/>
      <c r="AQ643" s="217"/>
      <c r="AR643" s="217"/>
      <c r="AS643" s="217"/>
      <c r="AT643" s="217"/>
      <c r="AU643" s="217"/>
      <c r="AV643" s="217"/>
      <c r="AW643" s="217"/>
      <c r="AX643" s="217"/>
      <c r="AY643" s="217"/>
      <c r="AZ643" s="217"/>
      <c r="BA643" s="217"/>
      <c r="BB643" s="217"/>
      <c r="BC643" s="217"/>
      <c r="BD643" s="217"/>
      <c r="BE643" s="217"/>
      <c r="BF643" s="217"/>
      <c r="BG643" s="217"/>
      <c r="BH643" s="217"/>
      <c r="BI643" s="217"/>
      <c r="BJ643" s="217"/>
      <c r="BK643" s="217"/>
      <c r="BL643" s="217"/>
      <c r="BM643" s="218">
        <v>20.589375</v>
      </c>
    </row>
    <row r="644" spans="1:65">
      <c r="A644" s="29"/>
      <c r="B644" s="19">
        <v>1</v>
      </c>
      <c r="C644" s="9">
        <v>5</v>
      </c>
      <c r="D644" s="220">
        <v>17.8</v>
      </c>
      <c r="E644" s="219">
        <v>20.6</v>
      </c>
      <c r="F644" s="219">
        <v>20.8</v>
      </c>
      <c r="G644" s="219">
        <v>20.7</v>
      </c>
      <c r="H644" s="219">
        <v>20</v>
      </c>
      <c r="I644" s="220">
        <v>23.530999999999999</v>
      </c>
      <c r="J644" s="219">
        <v>21</v>
      </c>
      <c r="K644" s="219">
        <v>20.2</v>
      </c>
      <c r="L644" s="219">
        <v>20.7</v>
      </c>
      <c r="M644" s="219">
        <v>21</v>
      </c>
      <c r="N644" s="219">
        <v>19</v>
      </c>
      <c r="O644" s="221">
        <v>17</v>
      </c>
      <c r="P644" s="219">
        <v>21</v>
      </c>
      <c r="Q644" s="219">
        <v>20</v>
      </c>
      <c r="R644" s="219">
        <v>22</v>
      </c>
      <c r="S644" s="220">
        <v>25.95</v>
      </c>
      <c r="T644" s="219">
        <v>21.8</v>
      </c>
      <c r="U644" s="219">
        <v>20.8</v>
      </c>
      <c r="V644" s="219">
        <v>19.399999999999999</v>
      </c>
      <c r="W644" s="216"/>
      <c r="X644" s="217"/>
      <c r="Y644" s="217"/>
      <c r="Z644" s="217"/>
      <c r="AA644" s="217"/>
      <c r="AB644" s="217"/>
      <c r="AC644" s="217"/>
      <c r="AD644" s="217"/>
      <c r="AE644" s="217"/>
      <c r="AF644" s="217"/>
      <c r="AG644" s="217"/>
      <c r="AH644" s="217"/>
      <c r="AI644" s="217"/>
      <c r="AJ644" s="217"/>
      <c r="AK644" s="217"/>
      <c r="AL644" s="217"/>
      <c r="AM644" s="217"/>
      <c r="AN644" s="217"/>
      <c r="AO644" s="217"/>
      <c r="AP644" s="217"/>
      <c r="AQ644" s="217"/>
      <c r="AR644" s="217"/>
      <c r="AS644" s="217"/>
      <c r="AT644" s="217"/>
      <c r="AU644" s="217"/>
      <c r="AV644" s="217"/>
      <c r="AW644" s="217"/>
      <c r="AX644" s="217"/>
      <c r="AY644" s="217"/>
      <c r="AZ644" s="217"/>
      <c r="BA644" s="217"/>
      <c r="BB644" s="217"/>
      <c r="BC644" s="217"/>
      <c r="BD644" s="217"/>
      <c r="BE644" s="217"/>
      <c r="BF644" s="217"/>
      <c r="BG644" s="217"/>
      <c r="BH644" s="217"/>
      <c r="BI644" s="217"/>
      <c r="BJ644" s="217"/>
      <c r="BK644" s="217"/>
      <c r="BL644" s="217"/>
      <c r="BM644" s="218">
        <v>43</v>
      </c>
    </row>
    <row r="645" spans="1:65">
      <c r="A645" s="29"/>
      <c r="B645" s="19">
        <v>1</v>
      </c>
      <c r="C645" s="9">
        <v>6</v>
      </c>
      <c r="D645" s="220">
        <v>16.399999999999999</v>
      </c>
      <c r="E645" s="219">
        <v>20.5</v>
      </c>
      <c r="F645" s="219">
        <v>19.899999999999999</v>
      </c>
      <c r="G645" s="219">
        <v>20.3</v>
      </c>
      <c r="H645" s="219">
        <v>20</v>
      </c>
      <c r="I645" s="221">
        <v>24.592500000000001</v>
      </c>
      <c r="J645" s="219">
        <v>21.1</v>
      </c>
      <c r="K645" s="219">
        <v>20</v>
      </c>
      <c r="L645" s="219">
        <v>20.5</v>
      </c>
      <c r="M645" s="219">
        <v>21</v>
      </c>
      <c r="N645" s="219">
        <v>20</v>
      </c>
      <c r="O645" s="219">
        <v>21</v>
      </c>
      <c r="P645" s="219">
        <v>20</v>
      </c>
      <c r="Q645" s="221">
        <v>24</v>
      </c>
      <c r="R645" s="219">
        <v>21.7</v>
      </c>
      <c r="S645" s="220">
        <v>26.629000000000001</v>
      </c>
      <c r="T645" s="219">
        <v>21.3</v>
      </c>
      <c r="U645" s="219">
        <v>20.7</v>
      </c>
      <c r="V645" s="219">
        <v>19.600000000000001</v>
      </c>
      <c r="W645" s="216"/>
      <c r="X645" s="217"/>
      <c r="Y645" s="217"/>
      <c r="Z645" s="217"/>
      <c r="AA645" s="217"/>
      <c r="AB645" s="217"/>
      <c r="AC645" s="217"/>
      <c r="AD645" s="217"/>
      <c r="AE645" s="217"/>
      <c r="AF645" s="217"/>
      <c r="AG645" s="217"/>
      <c r="AH645" s="217"/>
      <c r="AI645" s="217"/>
      <c r="AJ645" s="217"/>
      <c r="AK645" s="217"/>
      <c r="AL645" s="217"/>
      <c r="AM645" s="217"/>
      <c r="AN645" s="217"/>
      <c r="AO645" s="217"/>
      <c r="AP645" s="217"/>
      <c r="AQ645" s="217"/>
      <c r="AR645" s="217"/>
      <c r="AS645" s="217"/>
      <c r="AT645" s="217"/>
      <c r="AU645" s="217"/>
      <c r="AV645" s="217"/>
      <c r="AW645" s="217"/>
      <c r="AX645" s="217"/>
      <c r="AY645" s="217"/>
      <c r="AZ645" s="217"/>
      <c r="BA645" s="217"/>
      <c r="BB645" s="217"/>
      <c r="BC645" s="217"/>
      <c r="BD645" s="217"/>
      <c r="BE645" s="217"/>
      <c r="BF645" s="217"/>
      <c r="BG645" s="217"/>
      <c r="BH645" s="217"/>
      <c r="BI645" s="217"/>
      <c r="BJ645" s="217"/>
      <c r="BK645" s="217"/>
      <c r="BL645" s="217"/>
      <c r="BM645" s="222"/>
    </row>
    <row r="646" spans="1:65">
      <c r="A646" s="29"/>
      <c r="B646" s="20" t="s">
        <v>254</v>
      </c>
      <c r="C646" s="12"/>
      <c r="D646" s="223">
        <v>18.383333333333329</v>
      </c>
      <c r="E646" s="223">
        <v>20.416666666666668</v>
      </c>
      <c r="F646" s="223">
        <v>20.416666666666668</v>
      </c>
      <c r="G646" s="223">
        <v>20.599999999999998</v>
      </c>
      <c r="H646" s="223">
        <v>20</v>
      </c>
      <c r="I646" s="223">
        <v>23.651916666666665</v>
      </c>
      <c r="J646" s="223">
        <v>21.150000000000002</v>
      </c>
      <c r="K646" s="223">
        <v>20.2</v>
      </c>
      <c r="L646" s="223">
        <v>20.8</v>
      </c>
      <c r="M646" s="223">
        <v>20.666666666666668</v>
      </c>
      <c r="N646" s="223">
        <v>19.833333333333332</v>
      </c>
      <c r="O646" s="223">
        <v>19.833333333333332</v>
      </c>
      <c r="P646" s="223">
        <v>20.166666666666668</v>
      </c>
      <c r="Q646" s="223">
        <v>22.5</v>
      </c>
      <c r="R646" s="223">
        <v>21.583333333333332</v>
      </c>
      <c r="S646" s="223">
        <v>26.54916666666665</v>
      </c>
      <c r="T646" s="223">
        <v>20.616666666666664</v>
      </c>
      <c r="U646" s="223">
        <v>21.05</v>
      </c>
      <c r="V646" s="223">
        <v>19.583333333333332</v>
      </c>
      <c r="W646" s="216"/>
      <c r="X646" s="217"/>
      <c r="Y646" s="217"/>
      <c r="Z646" s="217"/>
      <c r="AA646" s="217"/>
      <c r="AB646" s="217"/>
      <c r="AC646" s="217"/>
      <c r="AD646" s="217"/>
      <c r="AE646" s="217"/>
      <c r="AF646" s="217"/>
      <c r="AG646" s="217"/>
      <c r="AH646" s="217"/>
      <c r="AI646" s="217"/>
      <c r="AJ646" s="217"/>
      <c r="AK646" s="217"/>
      <c r="AL646" s="217"/>
      <c r="AM646" s="217"/>
      <c r="AN646" s="217"/>
      <c r="AO646" s="217"/>
      <c r="AP646" s="217"/>
      <c r="AQ646" s="217"/>
      <c r="AR646" s="217"/>
      <c r="AS646" s="217"/>
      <c r="AT646" s="217"/>
      <c r="AU646" s="217"/>
      <c r="AV646" s="217"/>
      <c r="AW646" s="217"/>
      <c r="AX646" s="217"/>
      <c r="AY646" s="217"/>
      <c r="AZ646" s="217"/>
      <c r="BA646" s="217"/>
      <c r="BB646" s="217"/>
      <c r="BC646" s="217"/>
      <c r="BD646" s="217"/>
      <c r="BE646" s="217"/>
      <c r="BF646" s="217"/>
      <c r="BG646" s="217"/>
      <c r="BH646" s="217"/>
      <c r="BI646" s="217"/>
      <c r="BJ646" s="217"/>
      <c r="BK646" s="217"/>
      <c r="BL646" s="217"/>
      <c r="BM646" s="222"/>
    </row>
    <row r="647" spans="1:65">
      <c r="A647" s="29"/>
      <c r="B647" s="3" t="s">
        <v>255</v>
      </c>
      <c r="C647" s="28"/>
      <c r="D647" s="219">
        <v>18.200000000000003</v>
      </c>
      <c r="E647" s="219">
        <v>20.55</v>
      </c>
      <c r="F647" s="219">
        <v>20.450000000000003</v>
      </c>
      <c r="G647" s="219">
        <v>20.5</v>
      </c>
      <c r="H647" s="219">
        <v>20</v>
      </c>
      <c r="I647" s="219">
        <v>23.545999999999999</v>
      </c>
      <c r="J647" s="219">
        <v>21.1</v>
      </c>
      <c r="K647" s="219">
        <v>20.100000000000001</v>
      </c>
      <c r="L647" s="219">
        <v>20.799999999999997</v>
      </c>
      <c r="M647" s="219">
        <v>21</v>
      </c>
      <c r="N647" s="219">
        <v>20</v>
      </c>
      <c r="O647" s="219">
        <v>20.5</v>
      </c>
      <c r="P647" s="219">
        <v>20.5</v>
      </c>
      <c r="Q647" s="219">
        <v>22.5</v>
      </c>
      <c r="R647" s="219">
        <v>21.75</v>
      </c>
      <c r="S647" s="219">
        <v>26.596166666666669</v>
      </c>
      <c r="T647" s="219">
        <v>20.65</v>
      </c>
      <c r="U647" s="219">
        <v>21.15</v>
      </c>
      <c r="V647" s="219">
        <v>19.55</v>
      </c>
      <c r="W647" s="216"/>
      <c r="X647" s="217"/>
      <c r="Y647" s="217"/>
      <c r="Z647" s="217"/>
      <c r="AA647" s="217"/>
      <c r="AB647" s="217"/>
      <c r="AC647" s="217"/>
      <c r="AD647" s="217"/>
      <c r="AE647" s="217"/>
      <c r="AF647" s="217"/>
      <c r="AG647" s="217"/>
      <c r="AH647" s="217"/>
      <c r="AI647" s="217"/>
      <c r="AJ647" s="217"/>
      <c r="AK647" s="217"/>
      <c r="AL647" s="217"/>
      <c r="AM647" s="217"/>
      <c r="AN647" s="217"/>
      <c r="AO647" s="217"/>
      <c r="AP647" s="217"/>
      <c r="AQ647" s="217"/>
      <c r="AR647" s="217"/>
      <c r="AS647" s="217"/>
      <c r="AT647" s="217"/>
      <c r="AU647" s="217"/>
      <c r="AV647" s="217"/>
      <c r="AW647" s="217"/>
      <c r="AX647" s="217"/>
      <c r="AY647" s="217"/>
      <c r="AZ647" s="217"/>
      <c r="BA647" s="217"/>
      <c r="BB647" s="217"/>
      <c r="BC647" s="217"/>
      <c r="BD647" s="217"/>
      <c r="BE647" s="217"/>
      <c r="BF647" s="217"/>
      <c r="BG647" s="217"/>
      <c r="BH647" s="217"/>
      <c r="BI647" s="217"/>
      <c r="BJ647" s="217"/>
      <c r="BK647" s="217"/>
      <c r="BL647" s="217"/>
      <c r="BM647" s="222"/>
    </row>
    <row r="648" spans="1:65">
      <c r="A648" s="29"/>
      <c r="B648" s="3" t="s">
        <v>256</v>
      </c>
      <c r="C648" s="28"/>
      <c r="D648" s="23">
        <v>1.5210741818421174</v>
      </c>
      <c r="E648" s="23">
        <v>0.73598007219398753</v>
      </c>
      <c r="F648" s="23">
        <v>0.376386326354541</v>
      </c>
      <c r="G648" s="23">
        <v>0.88543774484714532</v>
      </c>
      <c r="H648" s="23">
        <v>0</v>
      </c>
      <c r="I648" s="23">
        <v>0.50096461119191593</v>
      </c>
      <c r="J648" s="23">
        <v>0.27386127875258331</v>
      </c>
      <c r="K648" s="23">
        <v>0.59665735560705158</v>
      </c>
      <c r="L648" s="23">
        <v>0.2</v>
      </c>
      <c r="M648" s="23">
        <v>0.5163977794943222</v>
      </c>
      <c r="N648" s="23">
        <v>0.752772652709081</v>
      </c>
      <c r="O648" s="23">
        <v>1.9407902170679516</v>
      </c>
      <c r="P648" s="23">
        <v>1.1690451944500122</v>
      </c>
      <c r="Q648" s="23">
        <v>1.51657508881031</v>
      </c>
      <c r="R648" s="23">
        <v>0.51153364177409288</v>
      </c>
      <c r="S648" s="23">
        <v>0.34863879748403764</v>
      </c>
      <c r="T648" s="23">
        <v>0.87044050150867114</v>
      </c>
      <c r="U648" s="23">
        <v>1.4761436244485155</v>
      </c>
      <c r="V648" s="23">
        <v>0.28577380332470464</v>
      </c>
      <c r="W648" s="15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55"/>
    </row>
    <row r="649" spans="1:65">
      <c r="A649" s="29"/>
      <c r="B649" s="3" t="s">
        <v>86</v>
      </c>
      <c r="C649" s="28"/>
      <c r="D649" s="13">
        <v>8.2742022584340033E-2</v>
      </c>
      <c r="E649" s="13">
        <v>3.604800353603204E-2</v>
      </c>
      <c r="F649" s="13">
        <v>1.8435248637773436E-2</v>
      </c>
      <c r="G649" s="13">
        <v>4.2982414798405116E-2</v>
      </c>
      <c r="H649" s="13">
        <v>0</v>
      </c>
      <c r="I649" s="13">
        <v>2.1180719442409502E-2</v>
      </c>
      <c r="J649" s="13">
        <v>1.2948523818089044E-2</v>
      </c>
      <c r="K649" s="13">
        <v>2.9537492851834237E-2</v>
      </c>
      <c r="L649" s="13">
        <v>9.6153846153846159E-3</v>
      </c>
      <c r="M649" s="13">
        <v>2.4986989330370427E-2</v>
      </c>
      <c r="N649" s="13">
        <v>3.7954923666004087E-2</v>
      </c>
      <c r="O649" s="13">
        <v>9.7854968927795882E-2</v>
      </c>
      <c r="P649" s="13">
        <v>5.7969183195868371E-2</v>
      </c>
      <c r="Q649" s="13">
        <v>6.740333728045822E-2</v>
      </c>
      <c r="R649" s="13">
        <v>2.3700400391077663E-2</v>
      </c>
      <c r="S649" s="13">
        <v>1.3131816974193963E-2</v>
      </c>
      <c r="T649" s="13">
        <v>4.2220234511334095E-2</v>
      </c>
      <c r="U649" s="13">
        <v>7.0125587859786953E-2</v>
      </c>
      <c r="V649" s="13">
        <v>1.4592704850623217E-2</v>
      </c>
      <c r="W649" s="15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55"/>
    </row>
    <row r="650" spans="1:65">
      <c r="A650" s="29"/>
      <c r="B650" s="3" t="s">
        <v>257</v>
      </c>
      <c r="C650" s="28"/>
      <c r="D650" s="13">
        <v>-0.10714466401562317</v>
      </c>
      <c r="E650" s="13">
        <v>-8.3882261279583092E-3</v>
      </c>
      <c r="F650" s="13">
        <v>-8.3882261279583092E-3</v>
      </c>
      <c r="G650" s="13">
        <v>5.1604286191286874E-4</v>
      </c>
      <c r="H650" s="13">
        <v>-2.8625201104938824E-2</v>
      </c>
      <c r="I650" s="13">
        <v>0.14874378977830394</v>
      </c>
      <c r="J650" s="13">
        <v>2.722884983152718E-2</v>
      </c>
      <c r="K650" s="13">
        <v>-1.8911453115988297E-2</v>
      </c>
      <c r="L650" s="13">
        <v>1.0229790850863729E-2</v>
      </c>
      <c r="M650" s="13">
        <v>3.7539588582298222E-3</v>
      </c>
      <c r="N650" s="13">
        <v>-3.6719991095731097E-2</v>
      </c>
      <c r="O650" s="13">
        <v>-3.6719991095731097E-2</v>
      </c>
      <c r="P650" s="13">
        <v>-2.0530411114146663E-2</v>
      </c>
      <c r="Q650" s="13">
        <v>9.2796648756943823E-2</v>
      </c>
      <c r="R650" s="13">
        <v>4.8275303807586711E-2</v>
      </c>
      <c r="S650" s="13">
        <v>0.28945957158323887</v>
      </c>
      <c r="T650" s="13">
        <v>1.3255218609919961E-3</v>
      </c>
      <c r="U650" s="13">
        <v>2.2371975837051972E-2</v>
      </c>
      <c r="V650" s="13">
        <v>-4.886217608191934E-2</v>
      </c>
      <c r="W650" s="15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55"/>
    </row>
    <row r="651" spans="1:65">
      <c r="A651" s="29"/>
      <c r="B651" s="45" t="s">
        <v>258</v>
      </c>
      <c r="C651" s="46"/>
      <c r="D651" s="44">
        <v>2.72</v>
      </c>
      <c r="E651" s="44">
        <v>0.22</v>
      </c>
      <c r="F651" s="44">
        <v>0.22</v>
      </c>
      <c r="G651" s="44">
        <v>0</v>
      </c>
      <c r="H651" s="44">
        <v>0.74</v>
      </c>
      <c r="I651" s="44">
        <v>3.74</v>
      </c>
      <c r="J651" s="44">
        <v>0.67</v>
      </c>
      <c r="K651" s="44">
        <v>0.49</v>
      </c>
      <c r="L651" s="44">
        <v>0.25</v>
      </c>
      <c r="M651" s="44">
        <v>0.08</v>
      </c>
      <c r="N651" s="44">
        <v>0.94</v>
      </c>
      <c r="O651" s="44">
        <v>0.94</v>
      </c>
      <c r="P651" s="44">
        <v>0.53</v>
      </c>
      <c r="Q651" s="44">
        <v>2.33</v>
      </c>
      <c r="R651" s="44">
        <v>1.21</v>
      </c>
      <c r="S651" s="44">
        <v>7.29</v>
      </c>
      <c r="T651" s="44">
        <v>0.02</v>
      </c>
      <c r="U651" s="44">
        <v>0.55000000000000004</v>
      </c>
      <c r="V651" s="44">
        <v>1.25</v>
      </c>
      <c r="W651" s="15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55"/>
    </row>
    <row r="652" spans="1:65">
      <c r="B652" s="3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BM652" s="55"/>
    </row>
    <row r="653" spans="1:65" ht="15">
      <c r="B653" s="8" t="s">
        <v>450</v>
      </c>
      <c r="BM653" s="27" t="s">
        <v>66</v>
      </c>
    </row>
    <row r="654" spans="1:65" ht="15">
      <c r="A654" s="24" t="s">
        <v>58</v>
      </c>
      <c r="B654" s="18" t="s">
        <v>108</v>
      </c>
      <c r="C654" s="15" t="s">
        <v>109</v>
      </c>
      <c r="D654" s="16" t="s">
        <v>224</v>
      </c>
      <c r="E654" s="17" t="s">
        <v>224</v>
      </c>
      <c r="F654" s="17" t="s">
        <v>224</v>
      </c>
      <c r="G654" s="17" t="s">
        <v>224</v>
      </c>
      <c r="H654" s="17" t="s">
        <v>224</v>
      </c>
      <c r="I654" s="17" t="s">
        <v>224</v>
      </c>
      <c r="J654" s="17" t="s">
        <v>224</v>
      </c>
      <c r="K654" s="17" t="s">
        <v>224</v>
      </c>
      <c r="L654" s="17" t="s">
        <v>224</v>
      </c>
      <c r="M654" s="17" t="s">
        <v>224</v>
      </c>
      <c r="N654" s="17" t="s">
        <v>224</v>
      </c>
      <c r="O654" s="17" t="s">
        <v>224</v>
      </c>
      <c r="P654" s="17" t="s">
        <v>224</v>
      </c>
      <c r="Q654" s="17" t="s">
        <v>224</v>
      </c>
      <c r="R654" s="17" t="s">
        <v>224</v>
      </c>
      <c r="S654" s="17" t="s">
        <v>224</v>
      </c>
      <c r="T654" s="17" t="s">
        <v>224</v>
      </c>
      <c r="U654" s="17" t="s">
        <v>224</v>
      </c>
      <c r="V654" s="17" t="s">
        <v>224</v>
      </c>
      <c r="W654" s="15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7">
        <v>1</v>
      </c>
    </row>
    <row r="655" spans="1:65">
      <c r="A655" s="29"/>
      <c r="B655" s="19" t="s">
        <v>225</v>
      </c>
      <c r="C655" s="9" t="s">
        <v>225</v>
      </c>
      <c r="D655" s="151" t="s">
        <v>227</v>
      </c>
      <c r="E655" s="152" t="s">
        <v>228</v>
      </c>
      <c r="F655" s="152" t="s">
        <v>229</v>
      </c>
      <c r="G655" s="152" t="s">
        <v>230</v>
      </c>
      <c r="H655" s="152" t="s">
        <v>231</v>
      </c>
      <c r="I655" s="152" t="s">
        <v>233</v>
      </c>
      <c r="J655" s="152" t="s">
        <v>234</v>
      </c>
      <c r="K655" s="152" t="s">
        <v>235</v>
      </c>
      <c r="L655" s="152" t="s">
        <v>236</v>
      </c>
      <c r="M655" s="152" t="s">
        <v>237</v>
      </c>
      <c r="N655" s="152" t="s">
        <v>238</v>
      </c>
      <c r="O655" s="152" t="s">
        <v>239</v>
      </c>
      <c r="P655" s="152" t="s">
        <v>240</v>
      </c>
      <c r="Q655" s="152" t="s">
        <v>241</v>
      </c>
      <c r="R655" s="152" t="s">
        <v>242</v>
      </c>
      <c r="S655" s="152" t="s">
        <v>243</v>
      </c>
      <c r="T655" s="152" t="s">
        <v>245</v>
      </c>
      <c r="U655" s="152" t="s">
        <v>246</v>
      </c>
      <c r="V655" s="152" t="s">
        <v>247</v>
      </c>
      <c r="W655" s="15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27" t="s">
        <v>1</v>
      </c>
    </row>
    <row r="656" spans="1:65">
      <c r="A656" s="29"/>
      <c r="B656" s="19"/>
      <c r="C656" s="9"/>
      <c r="D656" s="10" t="s">
        <v>112</v>
      </c>
      <c r="E656" s="11" t="s">
        <v>263</v>
      </c>
      <c r="F656" s="11" t="s">
        <v>263</v>
      </c>
      <c r="G656" s="11" t="s">
        <v>263</v>
      </c>
      <c r="H656" s="11" t="s">
        <v>112</v>
      </c>
      <c r="I656" s="11" t="s">
        <v>112</v>
      </c>
      <c r="J656" s="11" t="s">
        <v>263</v>
      </c>
      <c r="K656" s="11" t="s">
        <v>263</v>
      </c>
      <c r="L656" s="11" t="s">
        <v>112</v>
      </c>
      <c r="M656" s="11" t="s">
        <v>112</v>
      </c>
      <c r="N656" s="11" t="s">
        <v>112</v>
      </c>
      <c r="O656" s="11" t="s">
        <v>263</v>
      </c>
      <c r="P656" s="11" t="s">
        <v>112</v>
      </c>
      <c r="Q656" s="11" t="s">
        <v>263</v>
      </c>
      <c r="R656" s="11" t="s">
        <v>263</v>
      </c>
      <c r="S656" s="11" t="s">
        <v>112</v>
      </c>
      <c r="T656" s="11" t="s">
        <v>263</v>
      </c>
      <c r="U656" s="11" t="s">
        <v>263</v>
      </c>
      <c r="V656" s="11" t="s">
        <v>264</v>
      </c>
      <c r="W656" s="15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7">
        <v>3</v>
      </c>
    </row>
    <row r="657" spans="1:65">
      <c r="A657" s="29"/>
      <c r="B657" s="19"/>
      <c r="C657" s="9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15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7">
        <v>3</v>
      </c>
    </row>
    <row r="658" spans="1:65">
      <c r="A658" s="29"/>
      <c r="B658" s="18">
        <v>1</v>
      </c>
      <c r="C658" s="14">
        <v>1</v>
      </c>
      <c r="D658" s="204">
        <v>9.4899999999999998E-2</v>
      </c>
      <c r="E658" s="204">
        <v>0.08</v>
      </c>
      <c r="F658" s="204">
        <v>8.8000000000000009E-2</v>
      </c>
      <c r="G658" s="204">
        <v>8.6999999999999994E-2</v>
      </c>
      <c r="H658" s="204">
        <v>9.0999999999999998E-2</v>
      </c>
      <c r="I658" s="203">
        <v>4.6132050000000001E-2</v>
      </c>
      <c r="J658" s="204">
        <v>0.09</v>
      </c>
      <c r="K658" s="204">
        <v>8.4000000000000005E-2</v>
      </c>
      <c r="L658" s="204">
        <v>8.6300000000000002E-2</v>
      </c>
      <c r="M658" s="204">
        <v>8.6999999999999994E-2</v>
      </c>
      <c r="N658" s="204">
        <v>8.6499999999999994E-2</v>
      </c>
      <c r="O658" s="204">
        <v>8.1199999999999994E-2</v>
      </c>
      <c r="P658" s="203">
        <v>9.4E-2</v>
      </c>
      <c r="Q658" s="204">
        <v>9.1999999999999998E-2</v>
      </c>
      <c r="R658" s="204">
        <v>0.09</v>
      </c>
      <c r="S658" s="204">
        <v>8.5853020000000002E-2</v>
      </c>
      <c r="T658" s="204">
        <v>0.08</v>
      </c>
      <c r="U658" s="204">
        <v>8.5999999999999993E-2</v>
      </c>
      <c r="V658" s="204">
        <v>8.7099999999999997E-2</v>
      </c>
      <c r="W658" s="205"/>
      <c r="X658" s="206"/>
      <c r="Y658" s="206"/>
      <c r="Z658" s="206"/>
      <c r="AA658" s="206"/>
      <c r="AB658" s="206"/>
      <c r="AC658" s="206"/>
      <c r="AD658" s="206"/>
      <c r="AE658" s="206"/>
      <c r="AF658" s="206"/>
      <c r="AG658" s="206"/>
      <c r="AH658" s="206"/>
      <c r="AI658" s="206"/>
      <c r="AJ658" s="206"/>
      <c r="AK658" s="206"/>
      <c r="AL658" s="206"/>
      <c r="AM658" s="206"/>
      <c r="AN658" s="206"/>
      <c r="AO658" s="206"/>
      <c r="AP658" s="206"/>
      <c r="AQ658" s="206"/>
      <c r="AR658" s="206"/>
      <c r="AS658" s="206"/>
      <c r="AT658" s="206"/>
      <c r="AU658" s="206"/>
      <c r="AV658" s="206"/>
      <c r="AW658" s="206"/>
      <c r="AX658" s="206"/>
      <c r="AY658" s="206"/>
      <c r="AZ658" s="206"/>
      <c r="BA658" s="206"/>
      <c r="BB658" s="206"/>
      <c r="BC658" s="206"/>
      <c r="BD658" s="206"/>
      <c r="BE658" s="206"/>
      <c r="BF658" s="206"/>
      <c r="BG658" s="206"/>
      <c r="BH658" s="206"/>
      <c r="BI658" s="206"/>
      <c r="BJ658" s="206"/>
      <c r="BK658" s="206"/>
      <c r="BL658" s="206"/>
      <c r="BM658" s="207">
        <v>1</v>
      </c>
    </row>
    <row r="659" spans="1:65">
      <c r="A659" s="29"/>
      <c r="B659" s="19">
        <v>1</v>
      </c>
      <c r="C659" s="9">
        <v>2</v>
      </c>
      <c r="D659" s="23">
        <v>9.5000000000000001E-2</v>
      </c>
      <c r="E659" s="23">
        <v>8.4000000000000005E-2</v>
      </c>
      <c r="F659" s="23">
        <v>8.6999999999999994E-2</v>
      </c>
      <c r="G659" s="23">
        <v>8.5999999999999993E-2</v>
      </c>
      <c r="H659" s="23">
        <v>8.8999999999999996E-2</v>
      </c>
      <c r="I659" s="209">
        <v>4.6891250000000002E-2</v>
      </c>
      <c r="J659" s="23">
        <v>0.09</v>
      </c>
      <c r="K659" s="23">
        <v>8.2000000000000003E-2</v>
      </c>
      <c r="L659" s="23">
        <v>8.7800000000000003E-2</v>
      </c>
      <c r="M659" s="23">
        <v>8.8999999999999996E-2</v>
      </c>
      <c r="N659" s="23">
        <v>8.8000000000000009E-2</v>
      </c>
      <c r="O659" s="23">
        <v>8.0999999999999989E-2</v>
      </c>
      <c r="P659" s="209">
        <v>9.6000000000000002E-2</v>
      </c>
      <c r="Q659" s="23">
        <v>9.4E-2</v>
      </c>
      <c r="R659" s="23">
        <v>8.8000000000000009E-2</v>
      </c>
      <c r="S659" s="23">
        <v>8.4934999999999997E-2</v>
      </c>
      <c r="T659" s="23">
        <v>0.08</v>
      </c>
      <c r="U659" s="23">
        <v>8.5999999999999993E-2</v>
      </c>
      <c r="V659" s="23">
        <v>8.6800000000000002E-2</v>
      </c>
      <c r="W659" s="205"/>
      <c r="X659" s="206"/>
      <c r="Y659" s="206"/>
      <c r="Z659" s="206"/>
      <c r="AA659" s="206"/>
      <c r="AB659" s="206"/>
      <c r="AC659" s="206"/>
      <c r="AD659" s="206"/>
      <c r="AE659" s="206"/>
      <c r="AF659" s="206"/>
      <c r="AG659" s="206"/>
      <c r="AH659" s="206"/>
      <c r="AI659" s="206"/>
      <c r="AJ659" s="206"/>
      <c r="AK659" s="206"/>
      <c r="AL659" s="206"/>
      <c r="AM659" s="206"/>
      <c r="AN659" s="206"/>
      <c r="AO659" s="206"/>
      <c r="AP659" s="206"/>
      <c r="AQ659" s="206"/>
      <c r="AR659" s="206"/>
      <c r="AS659" s="206"/>
      <c r="AT659" s="206"/>
      <c r="AU659" s="206"/>
      <c r="AV659" s="206"/>
      <c r="AW659" s="206"/>
      <c r="AX659" s="206"/>
      <c r="AY659" s="206"/>
      <c r="AZ659" s="206"/>
      <c r="BA659" s="206"/>
      <c r="BB659" s="206"/>
      <c r="BC659" s="206"/>
      <c r="BD659" s="206"/>
      <c r="BE659" s="206"/>
      <c r="BF659" s="206"/>
      <c r="BG659" s="206"/>
      <c r="BH659" s="206"/>
      <c r="BI659" s="206"/>
      <c r="BJ659" s="206"/>
      <c r="BK659" s="206"/>
      <c r="BL659" s="206"/>
      <c r="BM659" s="207" t="e">
        <v>#N/A</v>
      </c>
    </row>
    <row r="660" spans="1:65">
      <c r="A660" s="29"/>
      <c r="B660" s="19">
        <v>1</v>
      </c>
      <c r="C660" s="9">
        <v>3</v>
      </c>
      <c r="D660" s="23">
        <v>9.1499999999999998E-2</v>
      </c>
      <c r="E660" s="23">
        <v>8.8999999999999996E-2</v>
      </c>
      <c r="F660" s="23">
        <v>0.09</v>
      </c>
      <c r="G660" s="23">
        <v>8.4999999999999992E-2</v>
      </c>
      <c r="H660" s="23">
        <v>9.1999999999999998E-2</v>
      </c>
      <c r="I660" s="209">
        <v>4.6132050000000001E-2</v>
      </c>
      <c r="J660" s="23">
        <v>0.09</v>
      </c>
      <c r="K660" s="23">
        <v>8.4000000000000005E-2</v>
      </c>
      <c r="L660" s="23">
        <v>8.4599999999999995E-2</v>
      </c>
      <c r="M660" s="23">
        <v>9.0700000000000003E-2</v>
      </c>
      <c r="N660" s="23">
        <v>8.3500000000000005E-2</v>
      </c>
      <c r="O660" s="23">
        <v>8.1699999999999995E-2</v>
      </c>
      <c r="P660" s="209">
        <v>9.6000000000000002E-2</v>
      </c>
      <c r="Q660" s="23">
        <v>9.2999999999999999E-2</v>
      </c>
      <c r="R660" s="23">
        <v>8.5999999999999993E-2</v>
      </c>
      <c r="S660" s="23">
        <v>8.5615999999999998E-2</v>
      </c>
      <c r="T660" s="23">
        <v>0.08</v>
      </c>
      <c r="U660" s="23">
        <v>8.6999999999999994E-2</v>
      </c>
      <c r="V660" s="23">
        <v>8.4400000000000003E-2</v>
      </c>
      <c r="W660" s="205"/>
      <c r="X660" s="206"/>
      <c r="Y660" s="206"/>
      <c r="Z660" s="206"/>
      <c r="AA660" s="206"/>
      <c r="AB660" s="206"/>
      <c r="AC660" s="206"/>
      <c r="AD660" s="206"/>
      <c r="AE660" s="206"/>
      <c r="AF660" s="206"/>
      <c r="AG660" s="206"/>
      <c r="AH660" s="206"/>
      <c r="AI660" s="206"/>
      <c r="AJ660" s="206"/>
      <c r="AK660" s="206"/>
      <c r="AL660" s="206"/>
      <c r="AM660" s="206"/>
      <c r="AN660" s="206"/>
      <c r="AO660" s="206"/>
      <c r="AP660" s="206"/>
      <c r="AQ660" s="206"/>
      <c r="AR660" s="206"/>
      <c r="AS660" s="206"/>
      <c r="AT660" s="206"/>
      <c r="AU660" s="206"/>
      <c r="AV660" s="206"/>
      <c r="AW660" s="206"/>
      <c r="AX660" s="206"/>
      <c r="AY660" s="206"/>
      <c r="AZ660" s="206"/>
      <c r="BA660" s="206"/>
      <c r="BB660" s="206"/>
      <c r="BC660" s="206"/>
      <c r="BD660" s="206"/>
      <c r="BE660" s="206"/>
      <c r="BF660" s="206"/>
      <c r="BG660" s="206"/>
      <c r="BH660" s="206"/>
      <c r="BI660" s="206"/>
      <c r="BJ660" s="206"/>
      <c r="BK660" s="206"/>
      <c r="BL660" s="206"/>
      <c r="BM660" s="207">
        <v>16</v>
      </c>
    </row>
    <row r="661" spans="1:65">
      <c r="A661" s="29"/>
      <c r="B661" s="19">
        <v>1</v>
      </c>
      <c r="C661" s="9">
        <v>4</v>
      </c>
      <c r="D661" s="210">
        <v>0.10120000000000001</v>
      </c>
      <c r="E661" s="23">
        <v>8.6999999999999994E-2</v>
      </c>
      <c r="F661" s="23">
        <v>8.8000000000000009E-2</v>
      </c>
      <c r="G661" s="23">
        <v>8.5999999999999993E-2</v>
      </c>
      <c r="H661" s="23">
        <v>9.0999999999999998E-2</v>
      </c>
      <c r="I661" s="209">
        <v>4.5844999999999997E-2</v>
      </c>
      <c r="J661" s="23">
        <v>0.09</v>
      </c>
      <c r="K661" s="23">
        <v>8.3000000000000004E-2</v>
      </c>
      <c r="L661" s="23">
        <v>8.6499999999999994E-2</v>
      </c>
      <c r="M661" s="23">
        <v>8.7500000000000008E-2</v>
      </c>
      <c r="N661" s="23">
        <v>8.2500000000000004E-2</v>
      </c>
      <c r="O661" s="23">
        <v>8.09E-2</v>
      </c>
      <c r="P661" s="209">
        <v>9.8000000000000004E-2</v>
      </c>
      <c r="Q661" s="23">
        <v>9.2999999999999999E-2</v>
      </c>
      <c r="R661" s="23">
        <v>8.4000000000000005E-2</v>
      </c>
      <c r="S661" s="23">
        <v>8.5050300000000009E-2</v>
      </c>
      <c r="T661" s="23">
        <v>0.08</v>
      </c>
      <c r="U661" s="23">
        <v>8.4999999999999992E-2</v>
      </c>
      <c r="V661" s="23">
        <v>8.8099999999999998E-2</v>
      </c>
      <c r="W661" s="205"/>
      <c r="X661" s="206"/>
      <c r="Y661" s="206"/>
      <c r="Z661" s="206"/>
      <c r="AA661" s="206"/>
      <c r="AB661" s="206"/>
      <c r="AC661" s="206"/>
      <c r="AD661" s="206"/>
      <c r="AE661" s="206"/>
      <c r="AF661" s="206"/>
      <c r="AG661" s="206"/>
      <c r="AH661" s="206"/>
      <c r="AI661" s="206"/>
      <c r="AJ661" s="206"/>
      <c r="AK661" s="206"/>
      <c r="AL661" s="206"/>
      <c r="AM661" s="206"/>
      <c r="AN661" s="206"/>
      <c r="AO661" s="206"/>
      <c r="AP661" s="206"/>
      <c r="AQ661" s="206"/>
      <c r="AR661" s="206"/>
      <c r="AS661" s="206"/>
      <c r="AT661" s="206"/>
      <c r="AU661" s="206"/>
      <c r="AV661" s="206"/>
      <c r="AW661" s="206"/>
      <c r="AX661" s="206"/>
      <c r="AY661" s="206"/>
      <c r="AZ661" s="206"/>
      <c r="BA661" s="206"/>
      <c r="BB661" s="206"/>
      <c r="BC661" s="206"/>
      <c r="BD661" s="206"/>
      <c r="BE661" s="206"/>
      <c r="BF661" s="206"/>
      <c r="BG661" s="206"/>
      <c r="BH661" s="206"/>
      <c r="BI661" s="206"/>
      <c r="BJ661" s="206"/>
      <c r="BK661" s="206"/>
      <c r="BL661" s="206"/>
      <c r="BM661" s="207">
        <v>8.672458852941177E-2</v>
      </c>
    </row>
    <row r="662" spans="1:65">
      <c r="A662" s="29"/>
      <c r="B662" s="19">
        <v>1</v>
      </c>
      <c r="C662" s="9">
        <v>5</v>
      </c>
      <c r="D662" s="23">
        <v>9.2899999999999996E-2</v>
      </c>
      <c r="E662" s="23">
        <v>8.5999999999999993E-2</v>
      </c>
      <c r="F662" s="23">
        <v>8.6999999999999994E-2</v>
      </c>
      <c r="G662" s="23">
        <v>8.8000000000000009E-2</v>
      </c>
      <c r="H662" s="23">
        <v>9.0999999999999998E-2</v>
      </c>
      <c r="I662" s="209">
        <v>4.4193500000000004E-2</v>
      </c>
      <c r="J662" s="23">
        <v>0.09</v>
      </c>
      <c r="K662" s="23">
        <v>8.4999999999999992E-2</v>
      </c>
      <c r="L662" s="23">
        <v>8.6199999999999999E-2</v>
      </c>
      <c r="M662" s="23">
        <v>8.8999999999999996E-2</v>
      </c>
      <c r="N662" s="23">
        <v>8.3500000000000005E-2</v>
      </c>
      <c r="O662" s="23">
        <v>8.0199999999999994E-2</v>
      </c>
      <c r="P662" s="209">
        <v>9.8000000000000004E-2</v>
      </c>
      <c r="Q662" s="23">
        <v>9.2999999999999999E-2</v>
      </c>
      <c r="R662" s="23">
        <v>8.4999999999999992E-2</v>
      </c>
      <c r="S662" s="23">
        <v>8.553150000000001E-2</v>
      </c>
      <c r="T662" s="23">
        <v>0.08</v>
      </c>
      <c r="U662" s="23">
        <v>8.3000000000000004E-2</v>
      </c>
      <c r="V662" s="23">
        <v>8.3900000000000002E-2</v>
      </c>
      <c r="W662" s="205"/>
      <c r="X662" s="206"/>
      <c r="Y662" s="206"/>
      <c r="Z662" s="206"/>
      <c r="AA662" s="206"/>
      <c r="AB662" s="206"/>
      <c r="AC662" s="206"/>
      <c r="AD662" s="206"/>
      <c r="AE662" s="206"/>
      <c r="AF662" s="206"/>
      <c r="AG662" s="206"/>
      <c r="AH662" s="206"/>
      <c r="AI662" s="206"/>
      <c r="AJ662" s="206"/>
      <c r="AK662" s="206"/>
      <c r="AL662" s="206"/>
      <c r="AM662" s="206"/>
      <c r="AN662" s="206"/>
      <c r="AO662" s="206"/>
      <c r="AP662" s="206"/>
      <c r="AQ662" s="206"/>
      <c r="AR662" s="206"/>
      <c r="AS662" s="206"/>
      <c r="AT662" s="206"/>
      <c r="AU662" s="206"/>
      <c r="AV662" s="206"/>
      <c r="AW662" s="206"/>
      <c r="AX662" s="206"/>
      <c r="AY662" s="206"/>
      <c r="AZ662" s="206"/>
      <c r="BA662" s="206"/>
      <c r="BB662" s="206"/>
      <c r="BC662" s="206"/>
      <c r="BD662" s="206"/>
      <c r="BE662" s="206"/>
      <c r="BF662" s="206"/>
      <c r="BG662" s="206"/>
      <c r="BH662" s="206"/>
      <c r="BI662" s="206"/>
      <c r="BJ662" s="206"/>
      <c r="BK662" s="206"/>
      <c r="BL662" s="206"/>
      <c r="BM662" s="207">
        <v>44</v>
      </c>
    </row>
    <row r="663" spans="1:65">
      <c r="A663" s="29"/>
      <c r="B663" s="19">
        <v>1</v>
      </c>
      <c r="C663" s="9">
        <v>6</v>
      </c>
      <c r="D663" s="23">
        <v>9.5299999999999996E-2</v>
      </c>
      <c r="E663" s="23">
        <v>8.5999999999999993E-2</v>
      </c>
      <c r="F663" s="23">
        <v>8.4000000000000005E-2</v>
      </c>
      <c r="G663" s="23">
        <v>8.8000000000000009E-2</v>
      </c>
      <c r="H663" s="23">
        <v>8.7999999999999995E-2</v>
      </c>
      <c r="I663" s="209">
        <v>4.43075E-2</v>
      </c>
      <c r="J663" s="23">
        <v>0.09</v>
      </c>
      <c r="K663" s="23">
        <v>8.3000000000000004E-2</v>
      </c>
      <c r="L663" s="23">
        <v>8.6300000000000002E-2</v>
      </c>
      <c r="M663" s="23">
        <v>8.9700000000000002E-2</v>
      </c>
      <c r="N663" s="23">
        <v>8.4000000000000005E-2</v>
      </c>
      <c r="O663" s="23">
        <v>7.9299999999999995E-2</v>
      </c>
      <c r="P663" s="209">
        <v>9.5000000000000001E-2</v>
      </c>
      <c r="Q663" s="23">
        <v>9.2999999999999999E-2</v>
      </c>
      <c r="R663" s="23">
        <v>8.5999999999999993E-2</v>
      </c>
      <c r="S663" s="23">
        <v>8.520221E-2</v>
      </c>
      <c r="T663" s="23">
        <v>0.08</v>
      </c>
      <c r="U663" s="23">
        <v>8.4999999999999992E-2</v>
      </c>
      <c r="V663" s="23">
        <v>8.8999999999999996E-2</v>
      </c>
      <c r="W663" s="205"/>
      <c r="X663" s="206"/>
      <c r="Y663" s="206"/>
      <c r="Z663" s="206"/>
      <c r="AA663" s="206"/>
      <c r="AB663" s="206"/>
      <c r="AC663" s="206"/>
      <c r="AD663" s="206"/>
      <c r="AE663" s="206"/>
      <c r="AF663" s="206"/>
      <c r="AG663" s="206"/>
      <c r="AH663" s="206"/>
      <c r="AI663" s="206"/>
      <c r="AJ663" s="206"/>
      <c r="AK663" s="206"/>
      <c r="AL663" s="206"/>
      <c r="AM663" s="206"/>
      <c r="AN663" s="206"/>
      <c r="AO663" s="206"/>
      <c r="AP663" s="206"/>
      <c r="AQ663" s="206"/>
      <c r="AR663" s="206"/>
      <c r="AS663" s="206"/>
      <c r="AT663" s="206"/>
      <c r="AU663" s="206"/>
      <c r="AV663" s="206"/>
      <c r="AW663" s="206"/>
      <c r="AX663" s="206"/>
      <c r="AY663" s="206"/>
      <c r="AZ663" s="206"/>
      <c r="BA663" s="206"/>
      <c r="BB663" s="206"/>
      <c r="BC663" s="206"/>
      <c r="BD663" s="206"/>
      <c r="BE663" s="206"/>
      <c r="BF663" s="206"/>
      <c r="BG663" s="206"/>
      <c r="BH663" s="206"/>
      <c r="BI663" s="206"/>
      <c r="BJ663" s="206"/>
      <c r="BK663" s="206"/>
      <c r="BL663" s="206"/>
      <c r="BM663" s="56"/>
    </row>
    <row r="664" spans="1:65">
      <c r="A664" s="29"/>
      <c r="B664" s="20" t="s">
        <v>254</v>
      </c>
      <c r="C664" s="12"/>
      <c r="D664" s="211">
        <v>9.5133333333333334E-2</v>
      </c>
      <c r="E664" s="211">
        <v>8.5333333333333317E-2</v>
      </c>
      <c r="F664" s="211">
        <v>8.7333333333333332E-2</v>
      </c>
      <c r="G664" s="211">
        <v>8.666666666666667E-2</v>
      </c>
      <c r="H664" s="211">
        <v>9.0333333333333321E-2</v>
      </c>
      <c r="I664" s="211">
        <v>4.5583558333333329E-2</v>
      </c>
      <c r="J664" s="211">
        <v>8.9999999999999983E-2</v>
      </c>
      <c r="K664" s="211">
        <v>8.3500000000000005E-2</v>
      </c>
      <c r="L664" s="211">
        <v>8.6283333333333323E-2</v>
      </c>
      <c r="M664" s="211">
        <v>8.8816666666666669E-2</v>
      </c>
      <c r="N664" s="211">
        <v>8.4666666666666668E-2</v>
      </c>
      <c r="O664" s="211">
        <v>8.0716666666666659E-2</v>
      </c>
      <c r="P664" s="211">
        <v>9.6166666666666664E-2</v>
      </c>
      <c r="Q664" s="211">
        <v>9.2999999999999985E-2</v>
      </c>
      <c r="R664" s="211">
        <v>8.6500000000000007E-2</v>
      </c>
      <c r="S664" s="211">
        <v>8.5364671666666656E-2</v>
      </c>
      <c r="T664" s="211">
        <v>0.08</v>
      </c>
      <c r="U664" s="211">
        <v>8.533333333333333E-2</v>
      </c>
      <c r="V664" s="211">
        <v>8.6550000000000002E-2</v>
      </c>
      <c r="W664" s="205"/>
      <c r="X664" s="206"/>
      <c r="Y664" s="206"/>
      <c r="Z664" s="206"/>
      <c r="AA664" s="206"/>
      <c r="AB664" s="206"/>
      <c r="AC664" s="206"/>
      <c r="AD664" s="206"/>
      <c r="AE664" s="206"/>
      <c r="AF664" s="206"/>
      <c r="AG664" s="206"/>
      <c r="AH664" s="206"/>
      <c r="AI664" s="206"/>
      <c r="AJ664" s="206"/>
      <c r="AK664" s="206"/>
      <c r="AL664" s="206"/>
      <c r="AM664" s="206"/>
      <c r="AN664" s="206"/>
      <c r="AO664" s="206"/>
      <c r="AP664" s="206"/>
      <c r="AQ664" s="206"/>
      <c r="AR664" s="206"/>
      <c r="AS664" s="206"/>
      <c r="AT664" s="206"/>
      <c r="AU664" s="206"/>
      <c r="AV664" s="206"/>
      <c r="AW664" s="206"/>
      <c r="AX664" s="206"/>
      <c r="AY664" s="206"/>
      <c r="AZ664" s="206"/>
      <c r="BA664" s="206"/>
      <c r="BB664" s="206"/>
      <c r="BC664" s="206"/>
      <c r="BD664" s="206"/>
      <c r="BE664" s="206"/>
      <c r="BF664" s="206"/>
      <c r="BG664" s="206"/>
      <c r="BH664" s="206"/>
      <c r="BI664" s="206"/>
      <c r="BJ664" s="206"/>
      <c r="BK664" s="206"/>
      <c r="BL664" s="206"/>
      <c r="BM664" s="56"/>
    </row>
    <row r="665" spans="1:65">
      <c r="A665" s="29"/>
      <c r="B665" s="3" t="s">
        <v>255</v>
      </c>
      <c r="C665" s="28"/>
      <c r="D665" s="23">
        <v>9.4950000000000007E-2</v>
      </c>
      <c r="E665" s="23">
        <v>8.5999999999999993E-2</v>
      </c>
      <c r="F665" s="23">
        <v>8.7499999999999994E-2</v>
      </c>
      <c r="G665" s="23">
        <v>8.6499999999999994E-2</v>
      </c>
      <c r="H665" s="23">
        <v>9.0999999999999998E-2</v>
      </c>
      <c r="I665" s="23">
        <v>4.5988525000000002E-2</v>
      </c>
      <c r="J665" s="23">
        <v>0.09</v>
      </c>
      <c r="K665" s="23">
        <v>8.3500000000000005E-2</v>
      </c>
      <c r="L665" s="23">
        <v>8.6300000000000002E-2</v>
      </c>
      <c r="M665" s="23">
        <v>8.8999999999999996E-2</v>
      </c>
      <c r="N665" s="23">
        <v>8.3750000000000005E-2</v>
      </c>
      <c r="O665" s="23">
        <v>8.0949999999999994E-2</v>
      </c>
      <c r="P665" s="23">
        <v>9.6000000000000002E-2</v>
      </c>
      <c r="Q665" s="23">
        <v>9.2999999999999999E-2</v>
      </c>
      <c r="R665" s="23">
        <v>8.5999999999999993E-2</v>
      </c>
      <c r="S665" s="23">
        <v>8.5366855000000005E-2</v>
      </c>
      <c r="T665" s="23">
        <v>0.08</v>
      </c>
      <c r="U665" s="23">
        <v>8.5499999999999993E-2</v>
      </c>
      <c r="V665" s="23">
        <v>8.695E-2</v>
      </c>
      <c r="W665" s="205"/>
      <c r="X665" s="206"/>
      <c r="Y665" s="206"/>
      <c r="Z665" s="206"/>
      <c r="AA665" s="206"/>
      <c r="AB665" s="206"/>
      <c r="AC665" s="206"/>
      <c r="AD665" s="206"/>
      <c r="AE665" s="206"/>
      <c r="AF665" s="206"/>
      <c r="AG665" s="206"/>
      <c r="AH665" s="206"/>
      <c r="AI665" s="206"/>
      <c r="AJ665" s="206"/>
      <c r="AK665" s="206"/>
      <c r="AL665" s="206"/>
      <c r="AM665" s="206"/>
      <c r="AN665" s="206"/>
      <c r="AO665" s="206"/>
      <c r="AP665" s="206"/>
      <c r="AQ665" s="206"/>
      <c r="AR665" s="206"/>
      <c r="AS665" s="206"/>
      <c r="AT665" s="206"/>
      <c r="AU665" s="206"/>
      <c r="AV665" s="206"/>
      <c r="AW665" s="206"/>
      <c r="AX665" s="206"/>
      <c r="AY665" s="206"/>
      <c r="AZ665" s="206"/>
      <c r="BA665" s="206"/>
      <c r="BB665" s="206"/>
      <c r="BC665" s="206"/>
      <c r="BD665" s="206"/>
      <c r="BE665" s="206"/>
      <c r="BF665" s="206"/>
      <c r="BG665" s="206"/>
      <c r="BH665" s="206"/>
      <c r="BI665" s="206"/>
      <c r="BJ665" s="206"/>
      <c r="BK665" s="206"/>
      <c r="BL665" s="206"/>
      <c r="BM665" s="56"/>
    </row>
    <row r="666" spans="1:65">
      <c r="A666" s="29"/>
      <c r="B666" s="3" t="s">
        <v>256</v>
      </c>
      <c r="C666" s="28"/>
      <c r="D666" s="23">
        <v>3.3194377033869305E-3</v>
      </c>
      <c r="E666" s="23">
        <v>3.0767948691238166E-3</v>
      </c>
      <c r="F666" s="23">
        <v>1.966384160500349E-3</v>
      </c>
      <c r="G666" s="23">
        <v>1.2110601416390038E-3</v>
      </c>
      <c r="H666" s="23">
        <v>1.5055453054181633E-3</v>
      </c>
      <c r="I666" s="23">
        <v>1.0900167427230951E-3</v>
      </c>
      <c r="J666" s="23">
        <v>1.5202354861220293E-17</v>
      </c>
      <c r="K666" s="23">
        <v>1.0488088481701485E-3</v>
      </c>
      <c r="L666" s="23">
        <v>1.0186592495366993E-3</v>
      </c>
      <c r="M666" s="23">
        <v>1.3731957859921754E-3</v>
      </c>
      <c r="N666" s="23">
        <v>2.1134489978863139E-3</v>
      </c>
      <c r="O666" s="23">
        <v>8.4715209181508027E-4</v>
      </c>
      <c r="P666" s="23">
        <v>1.6020819787597234E-3</v>
      </c>
      <c r="Q666" s="23">
        <v>6.3245553203367642E-4</v>
      </c>
      <c r="R666" s="23">
        <v>2.1679483388678806E-3</v>
      </c>
      <c r="S666" s="23">
        <v>3.5758154249998264E-4</v>
      </c>
      <c r="T666" s="23">
        <v>0</v>
      </c>
      <c r="U666" s="23">
        <v>1.366260102127943E-3</v>
      </c>
      <c r="V666" s="23">
        <v>2.0206434618704975E-3</v>
      </c>
      <c r="W666" s="205"/>
      <c r="X666" s="206"/>
      <c r="Y666" s="206"/>
      <c r="Z666" s="206"/>
      <c r="AA666" s="206"/>
      <c r="AB666" s="206"/>
      <c r="AC666" s="206"/>
      <c r="AD666" s="206"/>
      <c r="AE666" s="206"/>
      <c r="AF666" s="206"/>
      <c r="AG666" s="206"/>
      <c r="AH666" s="206"/>
      <c r="AI666" s="206"/>
      <c r="AJ666" s="206"/>
      <c r="AK666" s="206"/>
      <c r="AL666" s="206"/>
      <c r="AM666" s="206"/>
      <c r="AN666" s="206"/>
      <c r="AO666" s="206"/>
      <c r="AP666" s="206"/>
      <c r="AQ666" s="206"/>
      <c r="AR666" s="206"/>
      <c r="AS666" s="206"/>
      <c r="AT666" s="206"/>
      <c r="AU666" s="206"/>
      <c r="AV666" s="206"/>
      <c r="AW666" s="206"/>
      <c r="AX666" s="206"/>
      <c r="AY666" s="206"/>
      <c r="AZ666" s="206"/>
      <c r="BA666" s="206"/>
      <c r="BB666" s="206"/>
      <c r="BC666" s="206"/>
      <c r="BD666" s="206"/>
      <c r="BE666" s="206"/>
      <c r="BF666" s="206"/>
      <c r="BG666" s="206"/>
      <c r="BH666" s="206"/>
      <c r="BI666" s="206"/>
      <c r="BJ666" s="206"/>
      <c r="BK666" s="206"/>
      <c r="BL666" s="206"/>
      <c r="BM666" s="56"/>
    </row>
    <row r="667" spans="1:65">
      <c r="A667" s="29"/>
      <c r="B667" s="3" t="s">
        <v>86</v>
      </c>
      <c r="C667" s="28"/>
      <c r="D667" s="13">
        <v>3.4892477610934801E-2</v>
      </c>
      <c r="E667" s="13">
        <v>3.6056189872544733E-2</v>
      </c>
      <c r="F667" s="13">
        <v>2.2515849166034531E-2</v>
      </c>
      <c r="G667" s="13">
        <v>1.3973770865065429E-2</v>
      </c>
      <c r="H667" s="13">
        <v>1.6666553196511034E-2</v>
      </c>
      <c r="I667" s="13">
        <v>2.391249789567244E-2</v>
      </c>
      <c r="J667" s="13">
        <v>1.6891505401355884E-16</v>
      </c>
      <c r="K667" s="13">
        <v>1.256058500802573E-2</v>
      </c>
      <c r="L667" s="13">
        <v>1.1805979326289738E-2</v>
      </c>
      <c r="M667" s="13">
        <v>1.5461014666828771E-2</v>
      </c>
      <c r="N667" s="13">
        <v>2.4961996038027328E-2</v>
      </c>
      <c r="O667" s="13">
        <v>1.0495380034876073E-2</v>
      </c>
      <c r="P667" s="13">
        <v>1.6659431321591579E-2</v>
      </c>
      <c r="Q667" s="13">
        <v>6.8005971186416827E-3</v>
      </c>
      <c r="R667" s="13">
        <v>2.5062986576507289E-2</v>
      </c>
      <c r="S667" s="13">
        <v>4.1888703548966112E-3</v>
      </c>
      <c r="T667" s="13">
        <v>0</v>
      </c>
      <c r="U667" s="13">
        <v>1.6010860571811832E-2</v>
      </c>
      <c r="V667" s="13">
        <v>2.3346544908960109E-2</v>
      </c>
      <c r="W667" s="15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55"/>
    </row>
    <row r="668" spans="1:65">
      <c r="A668" s="29"/>
      <c r="B668" s="3" t="s">
        <v>257</v>
      </c>
      <c r="C668" s="28"/>
      <c r="D668" s="13">
        <v>9.6959177858420453E-2</v>
      </c>
      <c r="E668" s="13">
        <v>-1.6042223084248186E-2</v>
      </c>
      <c r="F668" s="13">
        <v>7.0192873122150168E-3</v>
      </c>
      <c r="G668" s="13">
        <v>-6.6788281993934717E-4</v>
      </c>
      <c r="H668" s="13">
        <v>4.161155290690921E-2</v>
      </c>
      <c r="I668" s="13">
        <v>-0.47438714779402935</v>
      </c>
      <c r="J668" s="13">
        <v>3.7767967840832029E-2</v>
      </c>
      <c r="K668" s="13">
        <v>-3.7181940947672243E-2</v>
      </c>
      <c r="L668" s="13">
        <v>-5.0880056459281509E-3</v>
      </c>
      <c r="M668" s="13">
        <v>2.4123240856258388E-2</v>
      </c>
      <c r="N668" s="13">
        <v>-2.3729393216402217E-2</v>
      </c>
      <c r="O668" s="13">
        <v>-6.9275876249416668E-2</v>
      </c>
      <c r="P668" s="13">
        <v>0.10887429156325967</v>
      </c>
      <c r="Q668" s="13">
        <v>7.2360233435526444E-2</v>
      </c>
      <c r="R668" s="13">
        <v>-2.5896753529778271E-3</v>
      </c>
      <c r="S668" s="13">
        <v>-1.5680868434260864E-2</v>
      </c>
      <c r="T668" s="13">
        <v>-7.7539584141482432E-2</v>
      </c>
      <c r="U668" s="13">
        <v>-1.6042223084247964E-2</v>
      </c>
      <c r="V668" s="13">
        <v>-2.0131375930663165E-3</v>
      </c>
      <c r="W668" s="15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55"/>
    </row>
    <row r="669" spans="1:65">
      <c r="A669" s="29"/>
      <c r="B669" s="45" t="s">
        <v>258</v>
      </c>
      <c r="C669" s="46"/>
      <c r="D669" s="44">
        <v>2.5099999999999998</v>
      </c>
      <c r="E669" s="44">
        <v>0.34</v>
      </c>
      <c r="F669" s="44">
        <v>0.24</v>
      </c>
      <c r="G669" s="44">
        <v>0.05</v>
      </c>
      <c r="H669" s="44">
        <v>1.1200000000000001</v>
      </c>
      <c r="I669" s="44">
        <v>11.91</v>
      </c>
      <c r="J669" s="44">
        <v>1.02</v>
      </c>
      <c r="K669" s="44">
        <v>0.87</v>
      </c>
      <c r="L669" s="44">
        <v>0.06</v>
      </c>
      <c r="M669" s="44">
        <v>0.67</v>
      </c>
      <c r="N669" s="44">
        <v>0.53</v>
      </c>
      <c r="O669" s="44">
        <v>1.68</v>
      </c>
      <c r="P669" s="44">
        <v>2.81</v>
      </c>
      <c r="Q669" s="44">
        <v>1.89</v>
      </c>
      <c r="R669" s="44">
        <v>0</v>
      </c>
      <c r="S669" s="44">
        <v>0.33</v>
      </c>
      <c r="T669" s="44">
        <v>1.89</v>
      </c>
      <c r="U669" s="44">
        <v>0.34</v>
      </c>
      <c r="V669" s="44">
        <v>0.01</v>
      </c>
      <c r="W669" s="15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B670" s="3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BM670" s="55"/>
    </row>
    <row r="671" spans="1:65" ht="15">
      <c r="B671" s="8" t="s">
        <v>451</v>
      </c>
      <c r="BM671" s="27" t="s">
        <v>66</v>
      </c>
    </row>
    <row r="672" spans="1:65" ht="15">
      <c r="A672" s="24" t="s">
        <v>37</v>
      </c>
      <c r="B672" s="18" t="s">
        <v>108</v>
      </c>
      <c r="C672" s="15" t="s">
        <v>109</v>
      </c>
      <c r="D672" s="16" t="s">
        <v>224</v>
      </c>
      <c r="E672" s="17" t="s">
        <v>224</v>
      </c>
      <c r="F672" s="17" t="s">
        <v>224</v>
      </c>
      <c r="G672" s="17" t="s">
        <v>224</v>
      </c>
      <c r="H672" s="17" t="s">
        <v>224</v>
      </c>
      <c r="I672" s="17" t="s">
        <v>224</v>
      </c>
      <c r="J672" s="17" t="s">
        <v>224</v>
      </c>
      <c r="K672" s="17" t="s">
        <v>224</v>
      </c>
      <c r="L672" s="17" t="s">
        <v>224</v>
      </c>
      <c r="M672" s="17" t="s">
        <v>224</v>
      </c>
      <c r="N672" s="17" t="s">
        <v>224</v>
      </c>
      <c r="O672" s="17" t="s">
        <v>224</v>
      </c>
      <c r="P672" s="17" t="s">
        <v>224</v>
      </c>
      <c r="Q672" s="17" t="s">
        <v>224</v>
      </c>
      <c r="R672" s="17" t="s">
        <v>224</v>
      </c>
      <c r="S672" s="17" t="s">
        <v>224</v>
      </c>
      <c r="T672" s="17" t="s">
        <v>224</v>
      </c>
      <c r="U672" s="17" t="s">
        <v>224</v>
      </c>
      <c r="V672" s="15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27">
        <v>1</v>
      </c>
    </row>
    <row r="673" spans="1:65">
      <c r="A673" s="29"/>
      <c r="B673" s="19" t="s">
        <v>225</v>
      </c>
      <c r="C673" s="9" t="s">
        <v>225</v>
      </c>
      <c r="D673" s="151" t="s">
        <v>227</v>
      </c>
      <c r="E673" s="152" t="s">
        <v>228</v>
      </c>
      <c r="F673" s="152" t="s">
        <v>229</v>
      </c>
      <c r="G673" s="152" t="s">
        <v>230</v>
      </c>
      <c r="H673" s="152" t="s">
        <v>231</v>
      </c>
      <c r="I673" s="152" t="s">
        <v>233</v>
      </c>
      <c r="J673" s="152" t="s">
        <v>234</v>
      </c>
      <c r="K673" s="152" t="s">
        <v>235</v>
      </c>
      <c r="L673" s="152" t="s">
        <v>236</v>
      </c>
      <c r="M673" s="152" t="s">
        <v>237</v>
      </c>
      <c r="N673" s="152" t="s">
        <v>239</v>
      </c>
      <c r="O673" s="152" t="s">
        <v>240</v>
      </c>
      <c r="P673" s="152" t="s">
        <v>241</v>
      </c>
      <c r="Q673" s="152" t="s">
        <v>242</v>
      </c>
      <c r="R673" s="152" t="s">
        <v>243</v>
      </c>
      <c r="S673" s="152" t="s">
        <v>245</v>
      </c>
      <c r="T673" s="152" t="s">
        <v>246</v>
      </c>
      <c r="U673" s="152" t="s">
        <v>247</v>
      </c>
      <c r="V673" s="15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27" t="s">
        <v>3</v>
      </c>
    </row>
    <row r="674" spans="1:65">
      <c r="A674" s="29"/>
      <c r="B674" s="19"/>
      <c r="C674" s="9"/>
      <c r="D674" s="10" t="s">
        <v>264</v>
      </c>
      <c r="E674" s="11" t="s">
        <v>263</v>
      </c>
      <c r="F674" s="11" t="s">
        <v>263</v>
      </c>
      <c r="G674" s="11" t="s">
        <v>263</v>
      </c>
      <c r="H674" s="11" t="s">
        <v>112</v>
      </c>
      <c r="I674" s="11" t="s">
        <v>112</v>
      </c>
      <c r="J674" s="11" t="s">
        <v>263</v>
      </c>
      <c r="K674" s="11" t="s">
        <v>263</v>
      </c>
      <c r="L674" s="11" t="s">
        <v>264</v>
      </c>
      <c r="M674" s="11" t="s">
        <v>112</v>
      </c>
      <c r="N674" s="11" t="s">
        <v>263</v>
      </c>
      <c r="O674" s="11" t="s">
        <v>264</v>
      </c>
      <c r="P674" s="11" t="s">
        <v>263</v>
      </c>
      <c r="Q674" s="11" t="s">
        <v>263</v>
      </c>
      <c r="R674" s="11" t="s">
        <v>112</v>
      </c>
      <c r="S674" s="11" t="s">
        <v>263</v>
      </c>
      <c r="T674" s="11" t="s">
        <v>263</v>
      </c>
      <c r="U674" s="11" t="s">
        <v>264</v>
      </c>
      <c r="V674" s="15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7">
        <v>0</v>
      </c>
    </row>
    <row r="675" spans="1:65">
      <c r="A675" s="29"/>
      <c r="B675" s="19"/>
      <c r="C675" s="9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15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7">
        <v>1</v>
      </c>
    </row>
    <row r="676" spans="1:65">
      <c r="A676" s="29"/>
      <c r="B676" s="18">
        <v>1</v>
      </c>
      <c r="C676" s="14">
        <v>1</v>
      </c>
      <c r="D676" s="224">
        <v>83.9</v>
      </c>
      <c r="E676" s="224">
        <v>76.59</v>
      </c>
      <c r="F676" s="224">
        <v>85.2</v>
      </c>
      <c r="G676" s="224">
        <v>83.8</v>
      </c>
      <c r="H676" s="224">
        <v>81</v>
      </c>
      <c r="I676" s="224">
        <v>79.685000000000002</v>
      </c>
      <c r="J676" s="234">
        <v>80.3</v>
      </c>
      <c r="K676" s="234">
        <v>85.2</v>
      </c>
      <c r="L676" s="224">
        <v>78.400000000000006</v>
      </c>
      <c r="M676" s="224">
        <v>77</v>
      </c>
      <c r="N676" s="224">
        <v>75</v>
      </c>
      <c r="O676" s="224">
        <v>88</v>
      </c>
      <c r="P676" s="224">
        <v>81</v>
      </c>
      <c r="Q676" s="224">
        <v>84.8</v>
      </c>
      <c r="R676" s="224">
        <v>84.301000000000002</v>
      </c>
      <c r="S676" s="224">
        <v>85</v>
      </c>
      <c r="T676" s="224">
        <v>79.2</v>
      </c>
      <c r="U676" s="224">
        <v>86.98</v>
      </c>
      <c r="V676" s="226"/>
      <c r="W676" s="227"/>
      <c r="X676" s="227"/>
      <c r="Y676" s="227"/>
      <c r="Z676" s="227"/>
      <c r="AA676" s="227"/>
      <c r="AB676" s="227"/>
      <c r="AC676" s="227"/>
      <c r="AD676" s="227"/>
      <c r="AE676" s="227"/>
      <c r="AF676" s="227"/>
      <c r="AG676" s="227"/>
      <c r="AH676" s="227"/>
      <c r="AI676" s="227"/>
      <c r="AJ676" s="227"/>
      <c r="AK676" s="227"/>
      <c r="AL676" s="227"/>
      <c r="AM676" s="227"/>
      <c r="AN676" s="227"/>
      <c r="AO676" s="227"/>
      <c r="AP676" s="227"/>
      <c r="AQ676" s="227"/>
      <c r="AR676" s="227"/>
      <c r="AS676" s="227"/>
      <c r="AT676" s="227"/>
      <c r="AU676" s="227"/>
      <c r="AV676" s="227"/>
      <c r="AW676" s="227"/>
      <c r="AX676" s="227"/>
      <c r="AY676" s="227"/>
      <c r="AZ676" s="227"/>
      <c r="BA676" s="227"/>
      <c r="BB676" s="227"/>
      <c r="BC676" s="227"/>
      <c r="BD676" s="227"/>
      <c r="BE676" s="227"/>
      <c r="BF676" s="227"/>
      <c r="BG676" s="227"/>
      <c r="BH676" s="227"/>
      <c r="BI676" s="227"/>
      <c r="BJ676" s="227"/>
      <c r="BK676" s="227"/>
      <c r="BL676" s="227"/>
      <c r="BM676" s="228">
        <v>1</v>
      </c>
    </row>
    <row r="677" spans="1:65">
      <c r="A677" s="29"/>
      <c r="B677" s="19">
        <v>1</v>
      </c>
      <c r="C677" s="9">
        <v>2</v>
      </c>
      <c r="D677" s="229">
        <v>79.599999999999994</v>
      </c>
      <c r="E677" s="229">
        <v>80.47</v>
      </c>
      <c r="F677" s="229">
        <v>85.5</v>
      </c>
      <c r="G677" s="229">
        <v>83.1</v>
      </c>
      <c r="H677" s="229">
        <v>84</v>
      </c>
      <c r="I677" s="229">
        <v>79.616500000000002</v>
      </c>
      <c r="J677" s="229">
        <v>82.5</v>
      </c>
      <c r="K677" s="229">
        <v>81.900000000000006</v>
      </c>
      <c r="L677" s="229">
        <v>79.900000000000006</v>
      </c>
      <c r="M677" s="229">
        <v>79</v>
      </c>
      <c r="N677" s="229">
        <v>73</v>
      </c>
      <c r="O677" s="229">
        <v>89</v>
      </c>
      <c r="P677" s="229">
        <v>81</v>
      </c>
      <c r="Q677" s="229">
        <v>83.3</v>
      </c>
      <c r="R677" s="229">
        <v>83.403999999999996</v>
      </c>
      <c r="S677" s="229">
        <v>84</v>
      </c>
      <c r="T677" s="229">
        <v>78.099999999999994</v>
      </c>
      <c r="U677" s="229">
        <v>87.35</v>
      </c>
      <c r="V677" s="226"/>
      <c r="W677" s="227"/>
      <c r="X677" s="227"/>
      <c r="Y677" s="227"/>
      <c r="Z677" s="227"/>
      <c r="AA677" s="227"/>
      <c r="AB677" s="227"/>
      <c r="AC677" s="227"/>
      <c r="AD677" s="227"/>
      <c r="AE677" s="227"/>
      <c r="AF677" s="227"/>
      <c r="AG677" s="227"/>
      <c r="AH677" s="227"/>
      <c r="AI677" s="227"/>
      <c r="AJ677" s="227"/>
      <c r="AK677" s="227"/>
      <c r="AL677" s="227"/>
      <c r="AM677" s="227"/>
      <c r="AN677" s="227"/>
      <c r="AO677" s="227"/>
      <c r="AP677" s="227"/>
      <c r="AQ677" s="227"/>
      <c r="AR677" s="227"/>
      <c r="AS677" s="227"/>
      <c r="AT677" s="227"/>
      <c r="AU677" s="227"/>
      <c r="AV677" s="227"/>
      <c r="AW677" s="227"/>
      <c r="AX677" s="227"/>
      <c r="AY677" s="227"/>
      <c r="AZ677" s="227"/>
      <c r="BA677" s="227"/>
      <c r="BB677" s="227"/>
      <c r="BC677" s="227"/>
      <c r="BD677" s="227"/>
      <c r="BE677" s="227"/>
      <c r="BF677" s="227"/>
      <c r="BG677" s="227"/>
      <c r="BH677" s="227"/>
      <c r="BI677" s="227"/>
      <c r="BJ677" s="227"/>
      <c r="BK677" s="227"/>
      <c r="BL677" s="227"/>
      <c r="BM677" s="228">
        <v>28</v>
      </c>
    </row>
    <row r="678" spans="1:65">
      <c r="A678" s="29"/>
      <c r="B678" s="19">
        <v>1</v>
      </c>
      <c r="C678" s="9">
        <v>3</v>
      </c>
      <c r="D678" s="229">
        <v>79.400000000000006</v>
      </c>
      <c r="E678" s="231">
        <v>87.3</v>
      </c>
      <c r="F678" s="229">
        <v>84.5</v>
      </c>
      <c r="G678" s="229">
        <v>85.4</v>
      </c>
      <c r="H678" s="229">
        <v>82</v>
      </c>
      <c r="I678" s="229">
        <v>79.815499999999986</v>
      </c>
      <c r="J678" s="229">
        <v>82.8</v>
      </c>
      <c r="K678" s="229">
        <v>82</v>
      </c>
      <c r="L678" s="229">
        <v>77.599999999999994</v>
      </c>
      <c r="M678" s="229">
        <v>80</v>
      </c>
      <c r="N678" s="229">
        <v>77</v>
      </c>
      <c r="O678" s="229">
        <v>86</v>
      </c>
      <c r="P678" s="229">
        <v>83</v>
      </c>
      <c r="Q678" s="229">
        <v>86.5</v>
      </c>
      <c r="R678" s="229">
        <v>83.532666666666699</v>
      </c>
      <c r="S678" s="229">
        <v>84</v>
      </c>
      <c r="T678" s="229">
        <v>80.400000000000006</v>
      </c>
      <c r="U678" s="229">
        <v>82.56</v>
      </c>
      <c r="V678" s="226"/>
      <c r="W678" s="227"/>
      <c r="X678" s="227"/>
      <c r="Y678" s="227"/>
      <c r="Z678" s="227"/>
      <c r="AA678" s="227"/>
      <c r="AB678" s="227"/>
      <c r="AC678" s="227"/>
      <c r="AD678" s="227"/>
      <c r="AE678" s="227"/>
      <c r="AF678" s="227"/>
      <c r="AG678" s="227"/>
      <c r="AH678" s="227"/>
      <c r="AI678" s="227"/>
      <c r="AJ678" s="227"/>
      <c r="AK678" s="227"/>
      <c r="AL678" s="227"/>
      <c r="AM678" s="227"/>
      <c r="AN678" s="227"/>
      <c r="AO678" s="227"/>
      <c r="AP678" s="227"/>
      <c r="AQ678" s="227"/>
      <c r="AR678" s="227"/>
      <c r="AS678" s="227"/>
      <c r="AT678" s="227"/>
      <c r="AU678" s="227"/>
      <c r="AV678" s="227"/>
      <c r="AW678" s="227"/>
      <c r="AX678" s="227"/>
      <c r="AY678" s="227"/>
      <c r="AZ678" s="227"/>
      <c r="BA678" s="227"/>
      <c r="BB678" s="227"/>
      <c r="BC678" s="227"/>
      <c r="BD678" s="227"/>
      <c r="BE678" s="227"/>
      <c r="BF678" s="227"/>
      <c r="BG678" s="227"/>
      <c r="BH678" s="227"/>
      <c r="BI678" s="227"/>
      <c r="BJ678" s="227"/>
      <c r="BK678" s="227"/>
      <c r="BL678" s="227"/>
      <c r="BM678" s="228">
        <v>16</v>
      </c>
    </row>
    <row r="679" spans="1:65">
      <c r="A679" s="29"/>
      <c r="B679" s="19">
        <v>1</v>
      </c>
      <c r="C679" s="9">
        <v>4</v>
      </c>
      <c r="D679" s="229">
        <v>80.900000000000006</v>
      </c>
      <c r="E679" s="229">
        <v>82.4</v>
      </c>
      <c r="F679" s="229">
        <v>83.8</v>
      </c>
      <c r="G679" s="229">
        <v>83.1</v>
      </c>
      <c r="H679" s="229">
        <v>83</v>
      </c>
      <c r="I679" s="229">
        <v>76.915999999999997</v>
      </c>
      <c r="J679" s="229">
        <v>82.9</v>
      </c>
      <c r="K679" s="229">
        <v>82.3</v>
      </c>
      <c r="L679" s="229">
        <v>79.400000000000006</v>
      </c>
      <c r="M679" s="229">
        <v>78</v>
      </c>
      <c r="N679" s="229">
        <v>75</v>
      </c>
      <c r="O679" s="229">
        <v>89</v>
      </c>
      <c r="P679" s="229">
        <v>78</v>
      </c>
      <c r="Q679" s="229">
        <v>81.7</v>
      </c>
      <c r="R679" s="229">
        <v>84.323000000000008</v>
      </c>
      <c r="S679" s="229">
        <v>84</v>
      </c>
      <c r="T679" s="229">
        <v>71.7</v>
      </c>
      <c r="U679" s="229">
        <v>87.89</v>
      </c>
      <c r="V679" s="226"/>
      <c r="W679" s="227"/>
      <c r="X679" s="227"/>
      <c r="Y679" s="227"/>
      <c r="Z679" s="227"/>
      <c r="AA679" s="227"/>
      <c r="AB679" s="227"/>
      <c r="AC679" s="227"/>
      <c r="AD679" s="227"/>
      <c r="AE679" s="227"/>
      <c r="AF679" s="227"/>
      <c r="AG679" s="227"/>
      <c r="AH679" s="227"/>
      <c r="AI679" s="227"/>
      <c r="AJ679" s="227"/>
      <c r="AK679" s="227"/>
      <c r="AL679" s="227"/>
      <c r="AM679" s="227"/>
      <c r="AN679" s="227"/>
      <c r="AO679" s="227"/>
      <c r="AP679" s="227"/>
      <c r="AQ679" s="227"/>
      <c r="AR679" s="227"/>
      <c r="AS679" s="227"/>
      <c r="AT679" s="227"/>
      <c r="AU679" s="227"/>
      <c r="AV679" s="227"/>
      <c r="AW679" s="227"/>
      <c r="AX679" s="227"/>
      <c r="AY679" s="227"/>
      <c r="AZ679" s="227"/>
      <c r="BA679" s="227"/>
      <c r="BB679" s="227"/>
      <c r="BC679" s="227"/>
      <c r="BD679" s="227"/>
      <c r="BE679" s="227"/>
      <c r="BF679" s="227"/>
      <c r="BG679" s="227"/>
      <c r="BH679" s="227"/>
      <c r="BI679" s="227"/>
      <c r="BJ679" s="227"/>
      <c r="BK679" s="227"/>
      <c r="BL679" s="227"/>
      <c r="BM679" s="228">
        <v>81.635158950617267</v>
      </c>
    </row>
    <row r="680" spans="1:65">
      <c r="A680" s="29"/>
      <c r="B680" s="19">
        <v>1</v>
      </c>
      <c r="C680" s="9">
        <v>5</v>
      </c>
      <c r="D680" s="229">
        <v>80</v>
      </c>
      <c r="E680" s="229">
        <v>79.98</v>
      </c>
      <c r="F680" s="229">
        <v>82.5</v>
      </c>
      <c r="G680" s="229">
        <v>83.6</v>
      </c>
      <c r="H680" s="229">
        <v>80</v>
      </c>
      <c r="I680" s="229">
        <v>78.894000000000005</v>
      </c>
      <c r="J680" s="229">
        <v>84.4</v>
      </c>
      <c r="K680" s="229">
        <v>84.1</v>
      </c>
      <c r="L680" s="229">
        <v>79.8</v>
      </c>
      <c r="M680" s="229">
        <v>78</v>
      </c>
      <c r="N680" s="229">
        <v>75</v>
      </c>
      <c r="O680" s="229">
        <v>87</v>
      </c>
      <c r="P680" s="229">
        <v>78</v>
      </c>
      <c r="Q680" s="229">
        <v>85.7</v>
      </c>
      <c r="R680" s="229">
        <v>83.28</v>
      </c>
      <c r="S680" s="229">
        <v>85</v>
      </c>
      <c r="T680" s="229">
        <v>75.7</v>
      </c>
      <c r="U680" s="229">
        <v>78.98</v>
      </c>
      <c r="V680" s="226"/>
      <c r="W680" s="227"/>
      <c r="X680" s="227"/>
      <c r="Y680" s="227"/>
      <c r="Z680" s="227"/>
      <c r="AA680" s="227"/>
      <c r="AB680" s="227"/>
      <c r="AC680" s="227"/>
      <c r="AD680" s="227"/>
      <c r="AE680" s="227"/>
      <c r="AF680" s="227"/>
      <c r="AG680" s="227"/>
      <c r="AH680" s="227"/>
      <c r="AI680" s="227"/>
      <c r="AJ680" s="227"/>
      <c r="AK680" s="227"/>
      <c r="AL680" s="227"/>
      <c r="AM680" s="227"/>
      <c r="AN680" s="227"/>
      <c r="AO680" s="227"/>
      <c r="AP680" s="227"/>
      <c r="AQ680" s="227"/>
      <c r="AR680" s="227"/>
      <c r="AS680" s="227"/>
      <c r="AT680" s="227"/>
      <c r="AU680" s="227"/>
      <c r="AV680" s="227"/>
      <c r="AW680" s="227"/>
      <c r="AX680" s="227"/>
      <c r="AY680" s="227"/>
      <c r="AZ680" s="227"/>
      <c r="BA680" s="227"/>
      <c r="BB680" s="227"/>
      <c r="BC680" s="227"/>
      <c r="BD680" s="227"/>
      <c r="BE680" s="227"/>
      <c r="BF680" s="227"/>
      <c r="BG680" s="227"/>
      <c r="BH680" s="227"/>
      <c r="BI680" s="227"/>
      <c r="BJ680" s="227"/>
      <c r="BK680" s="227"/>
      <c r="BL680" s="227"/>
      <c r="BM680" s="228">
        <v>45</v>
      </c>
    </row>
    <row r="681" spans="1:65">
      <c r="A681" s="29"/>
      <c r="B681" s="19">
        <v>1</v>
      </c>
      <c r="C681" s="9">
        <v>6</v>
      </c>
      <c r="D681" s="229">
        <v>83.6</v>
      </c>
      <c r="E681" s="229">
        <v>80.12</v>
      </c>
      <c r="F681" s="229">
        <v>83.4</v>
      </c>
      <c r="G681" s="229">
        <v>82.3</v>
      </c>
      <c r="H681" s="229">
        <v>84</v>
      </c>
      <c r="I681" s="229">
        <v>77.493499999999997</v>
      </c>
      <c r="J681" s="229">
        <v>82.8</v>
      </c>
      <c r="K681" s="229">
        <v>82.4</v>
      </c>
      <c r="L681" s="229">
        <v>78.599999999999994</v>
      </c>
      <c r="M681" s="229">
        <v>79</v>
      </c>
      <c r="N681" s="229">
        <v>75</v>
      </c>
      <c r="O681" s="229">
        <v>87</v>
      </c>
      <c r="P681" s="229">
        <v>77</v>
      </c>
      <c r="Q681" s="229">
        <v>85.8</v>
      </c>
      <c r="R681" s="229">
        <v>83.483999999999995</v>
      </c>
      <c r="S681" s="229">
        <v>84</v>
      </c>
      <c r="T681" s="229">
        <v>76</v>
      </c>
      <c r="U681" s="229">
        <v>83.7</v>
      </c>
      <c r="V681" s="226"/>
      <c r="W681" s="227"/>
      <c r="X681" s="227"/>
      <c r="Y681" s="227"/>
      <c r="Z681" s="227"/>
      <c r="AA681" s="227"/>
      <c r="AB681" s="227"/>
      <c r="AC681" s="227"/>
      <c r="AD681" s="227"/>
      <c r="AE681" s="227"/>
      <c r="AF681" s="227"/>
      <c r="AG681" s="227"/>
      <c r="AH681" s="227"/>
      <c r="AI681" s="227"/>
      <c r="AJ681" s="227"/>
      <c r="AK681" s="227"/>
      <c r="AL681" s="227"/>
      <c r="AM681" s="227"/>
      <c r="AN681" s="227"/>
      <c r="AO681" s="227"/>
      <c r="AP681" s="227"/>
      <c r="AQ681" s="227"/>
      <c r="AR681" s="227"/>
      <c r="AS681" s="227"/>
      <c r="AT681" s="227"/>
      <c r="AU681" s="227"/>
      <c r="AV681" s="227"/>
      <c r="AW681" s="227"/>
      <c r="AX681" s="227"/>
      <c r="AY681" s="227"/>
      <c r="AZ681" s="227"/>
      <c r="BA681" s="227"/>
      <c r="BB681" s="227"/>
      <c r="BC681" s="227"/>
      <c r="BD681" s="227"/>
      <c r="BE681" s="227"/>
      <c r="BF681" s="227"/>
      <c r="BG681" s="227"/>
      <c r="BH681" s="227"/>
      <c r="BI681" s="227"/>
      <c r="BJ681" s="227"/>
      <c r="BK681" s="227"/>
      <c r="BL681" s="227"/>
      <c r="BM681" s="232"/>
    </row>
    <row r="682" spans="1:65">
      <c r="A682" s="29"/>
      <c r="B682" s="20" t="s">
        <v>254</v>
      </c>
      <c r="C682" s="12"/>
      <c r="D682" s="233">
        <v>81.233333333333334</v>
      </c>
      <c r="E682" s="233">
        <v>81.143333333333331</v>
      </c>
      <c r="F682" s="233">
        <v>84.149999999999991</v>
      </c>
      <c r="G682" s="233">
        <v>83.55</v>
      </c>
      <c r="H682" s="233">
        <v>82.333333333333329</v>
      </c>
      <c r="I682" s="233">
        <v>78.736750000000001</v>
      </c>
      <c r="J682" s="233">
        <v>82.61666666666666</v>
      </c>
      <c r="K682" s="233">
        <v>82.983333333333334</v>
      </c>
      <c r="L682" s="233">
        <v>78.95</v>
      </c>
      <c r="M682" s="233">
        <v>78.5</v>
      </c>
      <c r="N682" s="233">
        <v>75</v>
      </c>
      <c r="O682" s="233">
        <v>87.666666666666671</v>
      </c>
      <c r="P682" s="233">
        <v>79.666666666666671</v>
      </c>
      <c r="Q682" s="233">
        <v>84.63333333333334</v>
      </c>
      <c r="R682" s="233">
        <v>83.720777777777784</v>
      </c>
      <c r="S682" s="233">
        <v>84.333333333333329</v>
      </c>
      <c r="T682" s="233">
        <v>76.850000000000009</v>
      </c>
      <c r="U682" s="233">
        <v>84.576666666666668</v>
      </c>
      <c r="V682" s="226"/>
      <c r="W682" s="227"/>
      <c r="X682" s="227"/>
      <c r="Y682" s="227"/>
      <c r="Z682" s="227"/>
      <c r="AA682" s="227"/>
      <c r="AB682" s="227"/>
      <c r="AC682" s="227"/>
      <c r="AD682" s="227"/>
      <c r="AE682" s="227"/>
      <c r="AF682" s="227"/>
      <c r="AG682" s="227"/>
      <c r="AH682" s="227"/>
      <c r="AI682" s="227"/>
      <c r="AJ682" s="227"/>
      <c r="AK682" s="227"/>
      <c r="AL682" s="227"/>
      <c r="AM682" s="227"/>
      <c r="AN682" s="227"/>
      <c r="AO682" s="227"/>
      <c r="AP682" s="227"/>
      <c r="AQ682" s="227"/>
      <c r="AR682" s="227"/>
      <c r="AS682" s="227"/>
      <c r="AT682" s="227"/>
      <c r="AU682" s="227"/>
      <c r="AV682" s="227"/>
      <c r="AW682" s="227"/>
      <c r="AX682" s="227"/>
      <c r="AY682" s="227"/>
      <c r="AZ682" s="227"/>
      <c r="BA682" s="227"/>
      <c r="BB682" s="227"/>
      <c r="BC682" s="227"/>
      <c r="BD682" s="227"/>
      <c r="BE682" s="227"/>
      <c r="BF682" s="227"/>
      <c r="BG682" s="227"/>
      <c r="BH682" s="227"/>
      <c r="BI682" s="227"/>
      <c r="BJ682" s="227"/>
      <c r="BK682" s="227"/>
      <c r="BL682" s="227"/>
      <c r="BM682" s="232"/>
    </row>
    <row r="683" spans="1:65">
      <c r="A683" s="29"/>
      <c r="B683" s="3" t="s">
        <v>255</v>
      </c>
      <c r="C683" s="28"/>
      <c r="D683" s="229">
        <v>80.45</v>
      </c>
      <c r="E683" s="229">
        <v>80.295000000000002</v>
      </c>
      <c r="F683" s="229">
        <v>84.15</v>
      </c>
      <c r="G683" s="229">
        <v>83.35</v>
      </c>
      <c r="H683" s="229">
        <v>82.5</v>
      </c>
      <c r="I683" s="229">
        <v>79.255250000000004</v>
      </c>
      <c r="J683" s="229">
        <v>82.8</v>
      </c>
      <c r="K683" s="229">
        <v>82.35</v>
      </c>
      <c r="L683" s="229">
        <v>79</v>
      </c>
      <c r="M683" s="229">
        <v>78.5</v>
      </c>
      <c r="N683" s="229">
        <v>75</v>
      </c>
      <c r="O683" s="229">
        <v>87.5</v>
      </c>
      <c r="P683" s="229">
        <v>79.5</v>
      </c>
      <c r="Q683" s="229">
        <v>85.25</v>
      </c>
      <c r="R683" s="229">
        <v>83.508333333333354</v>
      </c>
      <c r="S683" s="229">
        <v>84</v>
      </c>
      <c r="T683" s="229">
        <v>77.05</v>
      </c>
      <c r="U683" s="229">
        <v>85.34</v>
      </c>
      <c r="V683" s="226"/>
      <c r="W683" s="227"/>
      <c r="X683" s="227"/>
      <c r="Y683" s="227"/>
      <c r="Z683" s="227"/>
      <c r="AA683" s="227"/>
      <c r="AB683" s="227"/>
      <c r="AC683" s="227"/>
      <c r="AD683" s="227"/>
      <c r="AE683" s="227"/>
      <c r="AF683" s="227"/>
      <c r="AG683" s="227"/>
      <c r="AH683" s="227"/>
      <c r="AI683" s="227"/>
      <c r="AJ683" s="227"/>
      <c r="AK683" s="227"/>
      <c r="AL683" s="227"/>
      <c r="AM683" s="227"/>
      <c r="AN683" s="227"/>
      <c r="AO683" s="227"/>
      <c r="AP683" s="227"/>
      <c r="AQ683" s="227"/>
      <c r="AR683" s="227"/>
      <c r="AS683" s="227"/>
      <c r="AT683" s="227"/>
      <c r="AU683" s="227"/>
      <c r="AV683" s="227"/>
      <c r="AW683" s="227"/>
      <c r="AX683" s="227"/>
      <c r="AY683" s="227"/>
      <c r="AZ683" s="227"/>
      <c r="BA683" s="227"/>
      <c r="BB683" s="227"/>
      <c r="BC683" s="227"/>
      <c r="BD683" s="227"/>
      <c r="BE683" s="227"/>
      <c r="BF683" s="227"/>
      <c r="BG683" s="227"/>
      <c r="BH683" s="227"/>
      <c r="BI683" s="227"/>
      <c r="BJ683" s="227"/>
      <c r="BK683" s="227"/>
      <c r="BL683" s="227"/>
      <c r="BM683" s="232"/>
    </row>
    <row r="684" spans="1:65">
      <c r="A684" s="29"/>
      <c r="B684" s="3" t="s">
        <v>256</v>
      </c>
      <c r="C684" s="28"/>
      <c r="D684" s="219">
        <v>2.0185803592293934</v>
      </c>
      <c r="E684" s="219">
        <v>3.5516343655656128</v>
      </c>
      <c r="F684" s="219">
        <v>1.136221809331259</v>
      </c>
      <c r="G684" s="219">
        <v>1.0445094542415627</v>
      </c>
      <c r="H684" s="219">
        <v>1.6329931618554521</v>
      </c>
      <c r="I684" s="219">
        <v>1.2427685524666285</v>
      </c>
      <c r="J684" s="219">
        <v>1.3197221929886129</v>
      </c>
      <c r="K684" s="219">
        <v>1.3496913227351888</v>
      </c>
      <c r="L684" s="219">
        <v>0.90277350426339209</v>
      </c>
      <c r="M684" s="219">
        <v>1.0488088481701516</v>
      </c>
      <c r="N684" s="219">
        <v>1.2649110640673518</v>
      </c>
      <c r="O684" s="219">
        <v>1.2110601416389968</v>
      </c>
      <c r="P684" s="219">
        <v>2.3380903889000244</v>
      </c>
      <c r="Q684" s="219">
        <v>1.8107088851239075</v>
      </c>
      <c r="R684" s="219">
        <v>0.46592105514736099</v>
      </c>
      <c r="S684" s="219">
        <v>0.51639777949432231</v>
      </c>
      <c r="T684" s="219">
        <v>3.1066058649271882</v>
      </c>
      <c r="U684" s="219">
        <v>3.4814862726523357</v>
      </c>
      <c r="V684" s="216"/>
      <c r="W684" s="217"/>
      <c r="X684" s="217"/>
      <c r="Y684" s="217"/>
      <c r="Z684" s="217"/>
      <c r="AA684" s="217"/>
      <c r="AB684" s="217"/>
      <c r="AC684" s="217"/>
      <c r="AD684" s="217"/>
      <c r="AE684" s="217"/>
      <c r="AF684" s="217"/>
      <c r="AG684" s="217"/>
      <c r="AH684" s="217"/>
      <c r="AI684" s="217"/>
      <c r="AJ684" s="217"/>
      <c r="AK684" s="217"/>
      <c r="AL684" s="217"/>
      <c r="AM684" s="217"/>
      <c r="AN684" s="217"/>
      <c r="AO684" s="217"/>
      <c r="AP684" s="217"/>
      <c r="AQ684" s="217"/>
      <c r="AR684" s="217"/>
      <c r="AS684" s="217"/>
      <c r="AT684" s="217"/>
      <c r="AU684" s="217"/>
      <c r="AV684" s="217"/>
      <c r="AW684" s="217"/>
      <c r="AX684" s="217"/>
      <c r="AY684" s="217"/>
      <c r="AZ684" s="217"/>
      <c r="BA684" s="217"/>
      <c r="BB684" s="217"/>
      <c r="BC684" s="217"/>
      <c r="BD684" s="217"/>
      <c r="BE684" s="217"/>
      <c r="BF684" s="217"/>
      <c r="BG684" s="217"/>
      <c r="BH684" s="217"/>
      <c r="BI684" s="217"/>
      <c r="BJ684" s="217"/>
      <c r="BK684" s="217"/>
      <c r="BL684" s="217"/>
      <c r="BM684" s="222"/>
    </row>
    <row r="685" spans="1:65">
      <c r="A685" s="29"/>
      <c r="B685" s="3" t="s">
        <v>86</v>
      </c>
      <c r="C685" s="28"/>
      <c r="D685" s="13">
        <v>2.4849163223997457E-2</v>
      </c>
      <c r="E685" s="13">
        <v>4.3769884963631593E-2</v>
      </c>
      <c r="F685" s="13">
        <v>1.3502338791815319E-2</v>
      </c>
      <c r="G685" s="13">
        <v>1.2501609266805059E-2</v>
      </c>
      <c r="H685" s="13">
        <v>1.9833925042778772E-2</v>
      </c>
      <c r="I685" s="13">
        <v>1.5783843662160662E-2</v>
      </c>
      <c r="J685" s="13">
        <v>1.5974043086406452E-2</v>
      </c>
      <c r="K685" s="13">
        <v>1.6264607223159536E-2</v>
      </c>
      <c r="L685" s="13">
        <v>1.143474989567311E-2</v>
      </c>
      <c r="M685" s="13">
        <v>1.336062226968346E-2</v>
      </c>
      <c r="N685" s="13">
        <v>1.6865480854231358E-2</v>
      </c>
      <c r="O685" s="13">
        <v>1.38143742392281E-2</v>
      </c>
      <c r="P685" s="13">
        <v>2.9348414923431269E-2</v>
      </c>
      <c r="Q685" s="13">
        <v>2.1394748544197408E-2</v>
      </c>
      <c r="R685" s="13">
        <v>5.5651782928255542E-3</v>
      </c>
      <c r="S685" s="13">
        <v>6.1232938279959168E-3</v>
      </c>
      <c r="T685" s="13">
        <v>4.0424279309397369E-2</v>
      </c>
      <c r="U685" s="13">
        <v>4.116367326668903E-2</v>
      </c>
      <c r="V685" s="15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A686" s="29"/>
      <c r="B686" s="3" t="s">
        <v>257</v>
      </c>
      <c r="C686" s="28"/>
      <c r="D686" s="13">
        <v>-4.9222127138505156E-3</v>
      </c>
      <c r="E686" s="13">
        <v>-6.0246788712869925E-3</v>
      </c>
      <c r="F686" s="13">
        <v>3.0805857203071163E-2</v>
      </c>
      <c r="G686" s="13">
        <v>2.3456082820161539E-2</v>
      </c>
      <c r="H686" s="13">
        <v>8.5523736548169804E-3</v>
      </c>
      <c r="I686" s="13">
        <v>-3.5504419760737815E-2</v>
      </c>
      <c r="J686" s="13">
        <v>1.2023100446746593E-2</v>
      </c>
      <c r="K686" s="13">
        <v>1.6514629236302536E-2</v>
      </c>
      <c r="L686" s="13">
        <v>-3.2892187448811949E-2</v>
      </c>
      <c r="M686" s="13">
        <v>-3.8404518235994223E-2</v>
      </c>
      <c r="N686" s="13">
        <v>-8.1278202136300215E-2</v>
      </c>
      <c r="O686" s="13">
        <v>7.3883701502902577E-2</v>
      </c>
      <c r="P686" s="13">
        <v>-2.4113290269225485E-2</v>
      </c>
      <c r="Q686" s="13">
        <v>3.6726508789304058E-2</v>
      </c>
      <c r="R686" s="13">
        <v>2.5548046380630574E-2</v>
      </c>
      <c r="S686" s="13">
        <v>3.3051621597849135E-2</v>
      </c>
      <c r="T686" s="13">
        <v>-5.8616397788995522E-2</v>
      </c>
      <c r="U686" s="13">
        <v>3.6032363430918091E-2</v>
      </c>
      <c r="V686" s="15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55"/>
    </row>
    <row r="687" spans="1:65">
      <c r="A687" s="29"/>
      <c r="B687" s="45" t="s">
        <v>258</v>
      </c>
      <c r="C687" s="46"/>
      <c r="D687" s="44">
        <v>0.42</v>
      </c>
      <c r="E687" s="44">
        <v>0.45</v>
      </c>
      <c r="F687" s="44">
        <v>0.56999999999999995</v>
      </c>
      <c r="G687" s="44">
        <v>0.37</v>
      </c>
      <c r="H687" s="44">
        <v>0.05</v>
      </c>
      <c r="I687" s="44">
        <v>1.27</v>
      </c>
      <c r="J687" s="44">
        <v>0.05</v>
      </c>
      <c r="K687" s="44">
        <v>0.17</v>
      </c>
      <c r="L687" s="44">
        <v>1.2</v>
      </c>
      <c r="M687" s="44">
        <v>1.35</v>
      </c>
      <c r="N687" s="44">
        <v>2.5499999999999998</v>
      </c>
      <c r="O687" s="44">
        <v>1.77</v>
      </c>
      <c r="P687" s="44">
        <v>0.96</v>
      </c>
      <c r="Q687" s="44">
        <v>0.74</v>
      </c>
      <c r="R687" s="44">
        <v>0.42</v>
      </c>
      <c r="S687" s="44">
        <v>0.63</v>
      </c>
      <c r="T687" s="44">
        <v>1.92</v>
      </c>
      <c r="U687" s="44">
        <v>0.72</v>
      </c>
      <c r="V687" s="15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55"/>
    </row>
    <row r="688" spans="1:65">
      <c r="B688" s="3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BM688" s="55"/>
    </row>
    <row r="689" spans="1:65" ht="15">
      <c r="B689" s="8" t="s">
        <v>452</v>
      </c>
      <c r="BM689" s="27" t="s">
        <v>66</v>
      </c>
    </row>
    <row r="690" spans="1:65" ht="15">
      <c r="A690" s="24" t="s">
        <v>40</v>
      </c>
      <c r="B690" s="18" t="s">
        <v>108</v>
      </c>
      <c r="C690" s="15" t="s">
        <v>109</v>
      </c>
      <c r="D690" s="16" t="s">
        <v>224</v>
      </c>
      <c r="E690" s="17" t="s">
        <v>224</v>
      </c>
      <c r="F690" s="17" t="s">
        <v>224</v>
      </c>
      <c r="G690" s="17" t="s">
        <v>224</v>
      </c>
      <c r="H690" s="17" t="s">
        <v>224</v>
      </c>
      <c r="I690" s="17" t="s">
        <v>224</v>
      </c>
      <c r="J690" s="15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7">
        <v>1</v>
      </c>
    </row>
    <row r="691" spans="1:65">
      <c r="A691" s="29"/>
      <c r="B691" s="19" t="s">
        <v>225</v>
      </c>
      <c r="C691" s="9" t="s">
        <v>225</v>
      </c>
      <c r="D691" s="151" t="s">
        <v>227</v>
      </c>
      <c r="E691" s="152" t="s">
        <v>228</v>
      </c>
      <c r="F691" s="152" t="s">
        <v>236</v>
      </c>
      <c r="G691" s="152" t="s">
        <v>237</v>
      </c>
      <c r="H691" s="152" t="s">
        <v>241</v>
      </c>
      <c r="I691" s="152" t="s">
        <v>247</v>
      </c>
      <c r="J691" s="15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7" t="s">
        <v>3</v>
      </c>
    </row>
    <row r="692" spans="1:65">
      <c r="A692" s="29"/>
      <c r="B692" s="19"/>
      <c r="C692" s="9"/>
      <c r="D692" s="10" t="s">
        <v>264</v>
      </c>
      <c r="E692" s="11" t="s">
        <v>263</v>
      </c>
      <c r="F692" s="11" t="s">
        <v>264</v>
      </c>
      <c r="G692" s="11" t="s">
        <v>264</v>
      </c>
      <c r="H692" s="11" t="s">
        <v>263</v>
      </c>
      <c r="I692" s="11" t="s">
        <v>264</v>
      </c>
      <c r="J692" s="15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7">
        <v>2</v>
      </c>
    </row>
    <row r="693" spans="1:65">
      <c r="A693" s="29"/>
      <c r="B693" s="19"/>
      <c r="C693" s="9"/>
      <c r="D693" s="25"/>
      <c r="E693" s="25"/>
      <c r="F693" s="25"/>
      <c r="G693" s="25"/>
      <c r="H693" s="25"/>
      <c r="I693" s="25"/>
      <c r="J693" s="15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7">
        <v>2</v>
      </c>
    </row>
    <row r="694" spans="1:65">
      <c r="A694" s="29"/>
      <c r="B694" s="18">
        <v>1</v>
      </c>
      <c r="C694" s="14">
        <v>1</v>
      </c>
      <c r="D694" s="21">
        <v>6.32</v>
      </c>
      <c r="E694" s="21">
        <v>5.2</v>
      </c>
      <c r="F694" s="21">
        <v>7.11</v>
      </c>
      <c r="G694" s="154">
        <v>7</v>
      </c>
      <c r="H694" s="21">
        <v>6.4</v>
      </c>
      <c r="I694" s="21">
        <v>6.4</v>
      </c>
      <c r="J694" s="15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7">
        <v>1</v>
      </c>
    </row>
    <row r="695" spans="1:65">
      <c r="A695" s="29"/>
      <c r="B695" s="19">
        <v>1</v>
      </c>
      <c r="C695" s="9">
        <v>2</v>
      </c>
      <c r="D695" s="11">
        <v>5.99</v>
      </c>
      <c r="E695" s="11">
        <v>5.4</v>
      </c>
      <c r="F695" s="11">
        <v>7.25</v>
      </c>
      <c r="G695" s="11">
        <v>7.42</v>
      </c>
      <c r="H695" s="11">
        <v>6.5</v>
      </c>
      <c r="I695" s="11">
        <v>6.5</v>
      </c>
      <c r="J695" s="15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7">
        <v>7</v>
      </c>
    </row>
    <row r="696" spans="1:65">
      <c r="A696" s="29"/>
      <c r="B696" s="19">
        <v>1</v>
      </c>
      <c r="C696" s="9">
        <v>3</v>
      </c>
      <c r="D696" s="11">
        <v>6.29</v>
      </c>
      <c r="E696" s="11">
        <v>6</v>
      </c>
      <c r="F696" s="11">
        <v>7.17</v>
      </c>
      <c r="G696" s="11">
        <v>7.48</v>
      </c>
      <c r="H696" s="11">
        <v>6.5</v>
      </c>
      <c r="I696" s="11">
        <v>6.5</v>
      </c>
      <c r="J696" s="15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7">
        <v>16</v>
      </c>
    </row>
    <row r="697" spans="1:65">
      <c r="A697" s="29"/>
      <c r="B697" s="19">
        <v>1</v>
      </c>
      <c r="C697" s="9">
        <v>4</v>
      </c>
      <c r="D697" s="11">
        <v>6</v>
      </c>
      <c r="E697" s="11">
        <v>5.8</v>
      </c>
      <c r="F697" s="11">
        <v>7.18</v>
      </c>
      <c r="G697" s="11">
        <v>7.16</v>
      </c>
      <c r="H697" s="11">
        <v>6.2</v>
      </c>
      <c r="I697" s="11">
        <v>5.8</v>
      </c>
      <c r="J697" s="15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7">
        <v>6.501611111111111</v>
      </c>
    </row>
    <row r="698" spans="1:65">
      <c r="A698" s="29"/>
      <c r="B698" s="19">
        <v>1</v>
      </c>
      <c r="C698" s="9">
        <v>5</v>
      </c>
      <c r="D698" s="11">
        <v>6.04</v>
      </c>
      <c r="E698" s="11">
        <v>5.5</v>
      </c>
      <c r="F698" s="11">
        <v>7.02</v>
      </c>
      <c r="G698" s="11">
        <v>7.49</v>
      </c>
      <c r="H698" s="11">
        <v>6.9</v>
      </c>
      <c r="I698" s="11">
        <v>6.3</v>
      </c>
      <c r="J698" s="15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7">
        <v>46</v>
      </c>
    </row>
    <row r="699" spans="1:65">
      <c r="A699" s="29"/>
      <c r="B699" s="19">
        <v>1</v>
      </c>
      <c r="C699" s="9">
        <v>6</v>
      </c>
      <c r="D699" s="11">
        <v>6.24</v>
      </c>
      <c r="E699" s="11">
        <v>5.6</v>
      </c>
      <c r="F699" s="11">
        <v>7.4</v>
      </c>
      <c r="G699" s="11">
        <v>7.49</v>
      </c>
      <c r="H699" s="11">
        <v>6.3</v>
      </c>
      <c r="I699" s="11">
        <v>5.8</v>
      </c>
      <c r="J699" s="15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5"/>
    </row>
    <row r="700" spans="1:65">
      <c r="A700" s="29"/>
      <c r="B700" s="20" t="s">
        <v>254</v>
      </c>
      <c r="C700" s="12"/>
      <c r="D700" s="22">
        <v>6.1466666666666674</v>
      </c>
      <c r="E700" s="22">
        <v>5.583333333333333</v>
      </c>
      <c r="F700" s="22">
        <v>7.1883333333333335</v>
      </c>
      <c r="G700" s="22">
        <v>7.34</v>
      </c>
      <c r="H700" s="22">
        <v>6.4666666666666659</v>
      </c>
      <c r="I700" s="22">
        <v>6.2166666666666659</v>
      </c>
      <c r="J700" s="15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55"/>
    </row>
    <row r="701" spans="1:65">
      <c r="A701" s="29"/>
      <c r="B701" s="3" t="s">
        <v>255</v>
      </c>
      <c r="C701" s="28"/>
      <c r="D701" s="11">
        <v>6.1400000000000006</v>
      </c>
      <c r="E701" s="11">
        <v>5.55</v>
      </c>
      <c r="F701" s="11">
        <v>7.1749999999999998</v>
      </c>
      <c r="G701" s="11">
        <v>7.45</v>
      </c>
      <c r="H701" s="11">
        <v>6.45</v>
      </c>
      <c r="I701" s="11">
        <v>6.35</v>
      </c>
      <c r="J701" s="15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55"/>
    </row>
    <row r="702" spans="1:65">
      <c r="A702" s="29"/>
      <c r="B702" s="3" t="s">
        <v>256</v>
      </c>
      <c r="C702" s="28"/>
      <c r="D702" s="23">
        <v>0.15279616051022576</v>
      </c>
      <c r="E702" s="23">
        <v>0.28577380332470398</v>
      </c>
      <c r="F702" s="23">
        <v>0.12921558213569567</v>
      </c>
      <c r="G702" s="23">
        <v>0.20928449536456359</v>
      </c>
      <c r="H702" s="23">
        <v>0.24221202832779942</v>
      </c>
      <c r="I702" s="23">
        <v>0.33115957885386121</v>
      </c>
      <c r="J702" s="15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55"/>
    </row>
    <row r="703" spans="1:65">
      <c r="A703" s="29"/>
      <c r="B703" s="3" t="s">
        <v>86</v>
      </c>
      <c r="C703" s="28"/>
      <c r="D703" s="13">
        <v>2.4858377523355599E-2</v>
      </c>
      <c r="E703" s="13">
        <v>5.1183367759648477E-2</v>
      </c>
      <c r="F703" s="13">
        <v>1.7975735979925203E-2</v>
      </c>
      <c r="G703" s="13">
        <v>2.85128740278697E-2</v>
      </c>
      <c r="H703" s="13">
        <v>3.7455468298113317E-2</v>
      </c>
      <c r="I703" s="13">
        <v>5.3269637349146581E-2</v>
      </c>
      <c r="J703" s="15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55"/>
    </row>
    <row r="704" spans="1:65">
      <c r="A704" s="29"/>
      <c r="B704" s="3" t="s">
        <v>257</v>
      </c>
      <c r="C704" s="28"/>
      <c r="D704" s="13">
        <v>-5.4593305932717384E-2</v>
      </c>
      <c r="E704" s="13">
        <v>-0.14123849644105313</v>
      </c>
      <c r="F704" s="13">
        <v>0.10562339249245922</v>
      </c>
      <c r="G704" s="13">
        <v>0.12895094378316485</v>
      </c>
      <c r="H704" s="13">
        <v>-5.3747361765034141E-3</v>
      </c>
      <c r="I704" s="13">
        <v>-4.3826743798545786E-2</v>
      </c>
      <c r="J704" s="15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55"/>
    </row>
    <row r="705" spans="1:65">
      <c r="A705" s="29"/>
      <c r="B705" s="45" t="s">
        <v>258</v>
      </c>
      <c r="C705" s="46"/>
      <c r="D705" s="44">
        <v>0.28000000000000003</v>
      </c>
      <c r="E705" s="44">
        <v>1.07</v>
      </c>
      <c r="F705" s="44">
        <v>1.2</v>
      </c>
      <c r="G705" s="44">
        <v>1.41</v>
      </c>
      <c r="H705" s="44">
        <v>0.18</v>
      </c>
      <c r="I705" s="44">
        <v>0.18</v>
      </c>
      <c r="J705" s="15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55"/>
    </row>
    <row r="706" spans="1:65">
      <c r="B706" s="30"/>
      <c r="C706" s="20"/>
      <c r="D706" s="20"/>
      <c r="E706" s="20"/>
      <c r="F706" s="20"/>
      <c r="G706" s="20"/>
      <c r="H706" s="20"/>
      <c r="I706" s="20"/>
      <c r="BM706" s="55"/>
    </row>
    <row r="707" spans="1:65" ht="15">
      <c r="B707" s="8" t="s">
        <v>453</v>
      </c>
      <c r="BM707" s="27" t="s">
        <v>66</v>
      </c>
    </row>
    <row r="708" spans="1:65" ht="15">
      <c r="A708" s="24" t="s">
        <v>43</v>
      </c>
      <c r="B708" s="18" t="s">
        <v>108</v>
      </c>
      <c r="C708" s="15" t="s">
        <v>109</v>
      </c>
      <c r="D708" s="16" t="s">
        <v>224</v>
      </c>
      <c r="E708" s="17" t="s">
        <v>224</v>
      </c>
      <c r="F708" s="17" t="s">
        <v>224</v>
      </c>
      <c r="G708" s="17" t="s">
        <v>224</v>
      </c>
      <c r="H708" s="17" t="s">
        <v>224</v>
      </c>
      <c r="I708" s="17" t="s">
        <v>224</v>
      </c>
      <c r="J708" s="17" t="s">
        <v>224</v>
      </c>
      <c r="K708" s="17" t="s">
        <v>224</v>
      </c>
      <c r="L708" s="17" t="s">
        <v>224</v>
      </c>
      <c r="M708" s="17" t="s">
        <v>224</v>
      </c>
      <c r="N708" s="17" t="s">
        <v>224</v>
      </c>
      <c r="O708" s="17" t="s">
        <v>224</v>
      </c>
      <c r="P708" s="17" t="s">
        <v>224</v>
      </c>
      <c r="Q708" s="17" t="s">
        <v>224</v>
      </c>
      <c r="R708" s="17" t="s">
        <v>224</v>
      </c>
      <c r="S708" s="17" t="s">
        <v>224</v>
      </c>
      <c r="T708" s="17" t="s">
        <v>224</v>
      </c>
      <c r="U708" s="15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7">
        <v>1</v>
      </c>
    </row>
    <row r="709" spans="1:65">
      <c r="A709" s="29"/>
      <c r="B709" s="19" t="s">
        <v>225</v>
      </c>
      <c r="C709" s="9" t="s">
        <v>225</v>
      </c>
      <c r="D709" s="151" t="s">
        <v>227</v>
      </c>
      <c r="E709" s="152" t="s">
        <v>228</v>
      </c>
      <c r="F709" s="152" t="s">
        <v>229</v>
      </c>
      <c r="G709" s="152" t="s">
        <v>230</v>
      </c>
      <c r="H709" s="152" t="s">
        <v>231</v>
      </c>
      <c r="I709" s="152" t="s">
        <v>234</v>
      </c>
      <c r="J709" s="152" t="s">
        <v>235</v>
      </c>
      <c r="K709" s="152" t="s">
        <v>236</v>
      </c>
      <c r="L709" s="152" t="s">
        <v>237</v>
      </c>
      <c r="M709" s="152" t="s">
        <v>238</v>
      </c>
      <c r="N709" s="152" t="s">
        <v>239</v>
      </c>
      <c r="O709" s="152" t="s">
        <v>240</v>
      </c>
      <c r="P709" s="152" t="s">
        <v>241</v>
      </c>
      <c r="Q709" s="152" t="s">
        <v>242</v>
      </c>
      <c r="R709" s="152" t="s">
        <v>245</v>
      </c>
      <c r="S709" s="152" t="s">
        <v>246</v>
      </c>
      <c r="T709" s="152" t="s">
        <v>247</v>
      </c>
      <c r="U709" s="15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7" t="s">
        <v>3</v>
      </c>
    </row>
    <row r="710" spans="1:65">
      <c r="A710" s="29"/>
      <c r="B710" s="19"/>
      <c r="C710" s="9"/>
      <c r="D710" s="10" t="s">
        <v>264</v>
      </c>
      <c r="E710" s="11" t="s">
        <v>263</v>
      </c>
      <c r="F710" s="11" t="s">
        <v>263</v>
      </c>
      <c r="G710" s="11" t="s">
        <v>263</v>
      </c>
      <c r="H710" s="11" t="s">
        <v>112</v>
      </c>
      <c r="I710" s="11" t="s">
        <v>263</v>
      </c>
      <c r="J710" s="11" t="s">
        <v>263</v>
      </c>
      <c r="K710" s="11" t="s">
        <v>264</v>
      </c>
      <c r="L710" s="11" t="s">
        <v>264</v>
      </c>
      <c r="M710" s="11" t="s">
        <v>264</v>
      </c>
      <c r="N710" s="11" t="s">
        <v>264</v>
      </c>
      <c r="O710" s="11" t="s">
        <v>264</v>
      </c>
      <c r="P710" s="11" t="s">
        <v>263</v>
      </c>
      <c r="Q710" s="11" t="s">
        <v>263</v>
      </c>
      <c r="R710" s="11" t="s">
        <v>263</v>
      </c>
      <c r="S710" s="11" t="s">
        <v>263</v>
      </c>
      <c r="T710" s="11" t="s">
        <v>264</v>
      </c>
      <c r="U710" s="15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7">
        <v>0</v>
      </c>
    </row>
    <row r="711" spans="1:65">
      <c r="A711" s="29"/>
      <c r="B711" s="19"/>
      <c r="C711" s="9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15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7">
        <v>0</v>
      </c>
    </row>
    <row r="712" spans="1:65">
      <c r="A712" s="29"/>
      <c r="B712" s="18">
        <v>1</v>
      </c>
      <c r="C712" s="14">
        <v>1</v>
      </c>
      <c r="D712" s="224">
        <v>131</v>
      </c>
      <c r="E712" s="224">
        <v>118.4</v>
      </c>
      <c r="F712" s="224">
        <v>127</v>
      </c>
      <c r="G712" s="224">
        <v>131.5</v>
      </c>
      <c r="H712" s="224">
        <v>120.9</v>
      </c>
      <c r="I712" s="224">
        <v>132</v>
      </c>
      <c r="J712" s="224">
        <v>135.5</v>
      </c>
      <c r="K712" s="224">
        <v>130.66</v>
      </c>
      <c r="L712" s="224">
        <v>136.85</v>
      </c>
      <c r="M712" s="224">
        <v>126.98</v>
      </c>
      <c r="N712" s="224">
        <v>141.19999999999999</v>
      </c>
      <c r="O712" s="224">
        <v>133</v>
      </c>
      <c r="P712" s="224">
        <v>117</v>
      </c>
      <c r="Q712" s="224">
        <v>144.5</v>
      </c>
      <c r="R712" s="224">
        <v>134</v>
      </c>
      <c r="S712" s="224">
        <v>131</v>
      </c>
      <c r="T712" s="225">
        <v>97.9</v>
      </c>
      <c r="U712" s="226"/>
      <c r="V712" s="227"/>
      <c r="W712" s="227"/>
      <c r="X712" s="227"/>
      <c r="Y712" s="227"/>
      <c r="Z712" s="227"/>
      <c r="AA712" s="227"/>
      <c r="AB712" s="227"/>
      <c r="AC712" s="227"/>
      <c r="AD712" s="227"/>
      <c r="AE712" s="227"/>
      <c r="AF712" s="227"/>
      <c r="AG712" s="227"/>
      <c r="AH712" s="227"/>
      <c r="AI712" s="227"/>
      <c r="AJ712" s="227"/>
      <c r="AK712" s="227"/>
      <c r="AL712" s="227"/>
      <c r="AM712" s="227"/>
      <c r="AN712" s="227"/>
      <c r="AO712" s="227"/>
      <c r="AP712" s="227"/>
      <c r="AQ712" s="227"/>
      <c r="AR712" s="227"/>
      <c r="AS712" s="227"/>
      <c r="AT712" s="227"/>
      <c r="AU712" s="227"/>
      <c r="AV712" s="227"/>
      <c r="AW712" s="227"/>
      <c r="AX712" s="227"/>
      <c r="AY712" s="227"/>
      <c r="AZ712" s="227"/>
      <c r="BA712" s="227"/>
      <c r="BB712" s="227"/>
      <c r="BC712" s="227"/>
      <c r="BD712" s="227"/>
      <c r="BE712" s="227"/>
      <c r="BF712" s="227"/>
      <c r="BG712" s="227"/>
      <c r="BH712" s="227"/>
      <c r="BI712" s="227"/>
      <c r="BJ712" s="227"/>
      <c r="BK712" s="227"/>
      <c r="BL712" s="227"/>
      <c r="BM712" s="228">
        <v>1</v>
      </c>
    </row>
    <row r="713" spans="1:65">
      <c r="A713" s="29"/>
      <c r="B713" s="19">
        <v>1</v>
      </c>
      <c r="C713" s="9">
        <v>2</v>
      </c>
      <c r="D713" s="229">
        <v>123.00000000000001</v>
      </c>
      <c r="E713" s="229">
        <v>125.10000000000001</v>
      </c>
      <c r="F713" s="229">
        <v>131</v>
      </c>
      <c r="G713" s="229">
        <v>126.50000000000001</v>
      </c>
      <c r="H713" s="229">
        <v>118.1</v>
      </c>
      <c r="I713" s="229">
        <v>128</v>
      </c>
      <c r="J713" s="231">
        <v>127.50000000000001</v>
      </c>
      <c r="K713" s="229">
        <v>132.30000000000001</v>
      </c>
      <c r="L713" s="229">
        <v>144.87</v>
      </c>
      <c r="M713" s="229">
        <v>127.63</v>
      </c>
      <c r="N713" s="229">
        <v>140.1</v>
      </c>
      <c r="O713" s="229">
        <v>134</v>
      </c>
      <c r="P713" s="231">
        <v>123.00000000000001</v>
      </c>
      <c r="Q713" s="229">
        <v>140</v>
      </c>
      <c r="R713" s="229">
        <v>132</v>
      </c>
      <c r="S713" s="229">
        <v>124.49999999999999</v>
      </c>
      <c r="T713" s="230">
        <v>112.7</v>
      </c>
      <c r="U713" s="226"/>
      <c r="V713" s="227"/>
      <c r="W713" s="227"/>
      <c r="X713" s="227"/>
      <c r="Y713" s="227"/>
      <c r="Z713" s="227"/>
      <c r="AA713" s="227"/>
      <c r="AB713" s="227"/>
      <c r="AC713" s="227"/>
      <c r="AD713" s="227"/>
      <c r="AE713" s="227"/>
      <c r="AF713" s="227"/>
      <c r="AG713" s="227"/>
      <c r="AH713" s="227"/>
      <c r="AI713" s="227"/>
      <c r="AJ713" s="227"/>
      <c r="AK713" s="227"/>
      <c r="AL713" s="227"/>
      <c r="AM713" s="227"/>
      <c r="AN713" s="227"/>
      <c r="AO713" s="227"/>
      <c r="AP713" s="227"/>
      <c r="AQ713" s="227"/>
      <c r="AR713" s="227"/>
      <c r="AS713" s="227"/>
      <c r="AT713" s="227"/>
      <c r="AU713" s="227"/>
      <c r="AV713" s="227"/>
      <c r="AW713" s="227"/>
      <c r="AX713" s="227"/>
      <c r="AY713" s="227"/>
      <c r="AZ713" s="227"/>
      <c r="BA713" s="227"/>
      <c r="BB713" s="227"/>
      <c r="BC713" s="227"/>
      <c r="BD713" s="227"/>
      <c r="BE713" s="227"/>
      <c r="BF713" s="227"/>
      <c r="BG713" s="227"/>
      <c r="BH713" s="227"/>
      <c r="BI713" s="227"/>
      <c r="BJ713" s="227"/>
      <c r="BK713" s="227"/>
      <c r="BL713" s="227"/>
      <c r="BM713" s="228">
        <v>30</v>
      </c>
    </row>
    <row r="714" spans="1:65">
      <c r="A714" s="29"/>
      <c r="B714" s="19">
        <v>1</v>
      </c>
      <c r="C714" s="9">
        <v>3</v>
      </c>
      <c r="D714" s="229">
        <v>129</v>
      </c>
      <c r="E714" s="229">
        <v>134</v>
      </c>
      <c r="F714" s="229">
        <v>132</v>
      </c>
      <c r="G714" s="229">
        <v>140.5</v>
      </c>
      <c r="H714" s="229">
        <v>124</v>
      </c>
      <c r="I714" s="229">
        <v>128</v>
      </c>
      <c r="J714" s="229">
        <v>134</v>
      </c>
      <c r="K714" s="229">
        <v>129.04</v>
      </c>
      <c r="L714" s="229">
        <v>144.47999999999999</v>
      </c>
      <c r="M714" s="229">
        <v>119.02</v>
      </c>
      <c r="N714" s="229">
        <v>142.1</v>
      </c>
      <c r="O714" s="229">
        <v>132</v>
      </c>
      <c r="P714" s="229">
        <v>116</v>
      </c>
      <c r="Q714" s="229">
        <v>145</v>
      </c>
      <c r="R714" s="229">
        <v>133</v>
      </c>
      <c r="S714" s="229">
        <v>127.50000000000001</v>
      </c>
      <c r="T714" s="230">
        <v>113.2</v>
      </c>
      <c r="U714" s="226"/>
      <c r="V714" s="227"/>
      <c r="W714" s="227"/>
      <c r="X714" s="227"/>
      <c r="Y714" s="227"/>
      <c r="Z714" s="227"/>
      <c r="AA714" s="227"/>
      <c r="AB714" s="227"/>
      <c r="AC714" s="227"/>
      <c r="AD714" s="227"/>
      <c r="AE714" s="227"/>
      <c r="AF714" s="227"/>
      <c r="AG714" s="227"/>
      <c r="AH714" s="227"/>
      <c r="AI714" s="227"/>
      <c r="AJ714" s="227"/>
      <c r="AK714" s="227"/>
      <c r="AL714" s="227"/>
      <c r="AM714" s="227"/>
      <c r="AN714" s="227"/>
      <c r="AO714" s="227"/>
      <c r="AP714" s="227"/>
      <c r="AQ714" s="227"/>
      <c r="AR714" s="227"/>
      <c r="AS714" s="227"/>
      <c r="AT714" s="227"/>
      <c r="AU714" s="227"/>
      <c r="AV714" s="227"/>
      <c r="AW714" s="227"/>
      <c r="AX714" s="227"/>
      <c r="AY714" s="227"/>
      <c r="AZ714" s="227"/>
      <c r="BA714" s="227"/>
      <c r="BB714" s="227"/>
      <c r="BC714" s="227"/>
      <c r="BD714" s="227"/>
      <c r="BE714" s="227"/>
      <c r="BF714" s="227"/>
      <c r="BG714" s="227"/>
      <c r="BH714" s="227"/>
      <c r="BI714" s="227"/>
      <c r="BJ714" s="227"/>
      <c r="BK714" s="227"/>
      <c r="BL714" s="227"/>
      <c r="BM714" s="228">
        <v>16</v>
      </c>
    </row>
    <row r="715" spans="1:65">
      <c r="A715" s="29"/>
      <c r="B715" s="19">
        <v>1</v>
      </c>
      <c r="C715" s="9">
        <v>4</v>
      </c>
      <c r="D715" s="229">
        <v>130</v>
      </c>
      <c r="E715" s="229">
        <v>129.5</v>
      </c>
      <c r="F715" s="229">
        <v>128.5</v>
      </c>
      <c r="G715" s="229">
        <v>129</v>
      </c>
      <c r="H715" s="229">
        <v>125.6</v>
      </c>
      <c r="I715" s="229">
        <v>130</v>
      </c>
      <c r="J715" s="229">
        <v>133.5</v>
      </c>
      <c r="K715" s="229">
        <v>129.55000000000001</v>
      </c>
      <c r="L715" s="229">
        <v>139.52000000000001</v>
      </c>
      <c r="M715" s="229">
        <v>119.68</v>
      </c>
      <c r="N715" s="229">
        <v>141.30000000000001</v>
      </c>
      <c r="O715" s="229">
        <v>138</v>
      </c>
      <c r="P715" s="229">
        <v>116</v>
      </c>
      <c r="Q715" s="229">
        <v>139</v>
      </c>
      <c r="R715" s="229">
        <v>135</v>
      </c>
      <c r="S715" s="229">
        <v>114.5</v>
      </c>
      <c r="T715" s="230">
        <v>93.6</v>
      </c>
      <c r="U715" s="226"/>
      <c r="V715" s="227"/>
      <c r="W715" s="227"/>
      <c r="X715" s="227"/>
      <c r="Y715" s="227"/>
      <c r="Z715" s="227"/>
      <c r="AA715" s="227"/>
      <c r="AB715" s="227"/>
      <c r="AC715" s="227"/>
      <c r="AD715" s="227"/>
      <c r="AE715" s="227"/>
      <c r="AF715" s="227"/>
      <c r="AG715" s="227"/>
      <c r="AH715" s="227"/>
      <c r="AI715" s="227"/>
      <c r="AJ715" s="227"/>
      <c r="AK715" s="227"/>
      <c r="AL715" s="227"/>
      <c r="AM715" s="227"/>
      <c r="AN715" s="227"/>
      <c r="AO715" s="227"/>
      <c r="AP715" s="227"/>
      <c r="AQ715" s="227"/>
      <c r="AR715" s="227"/>
      <c r="AS715" s="227"/>
      <c r="AT715" s="227"/>
      <c r="AU715" s="227"/>
      <c r="AV715" s="227"/>
      <c r="AW715" s="227"/>
      <c r="AX715" s="227"/>
      <c r="AY715" s="227"/>
      <c r="AZ715" s="227"/>
      <c r="BA715" s="227"/>
      <c r="BB715" s="227"/>
      <c r="BC715" s="227"/>
      <c r="BD715" s="227"/>
      <c r="BE715" s="227"/>
      <c r="BF715" s="227"/>
      <c r="BG715" s="227"/>
      <c r="BH715" s="227"/>
      <c r="BI715" s="227"/>
      <c r="BJ715" s="227"/>
      <c r="BK715" s="227"/>
      <c r="BL715" s="227"/>
      <c r="BM715" s="228">
        <v>130.19458333333333</v>
      </c>
    </row>
    <row r="716" spans="1:65">
      <c r="A716" s="29"/>
      <c r="B716" s="19">
        <v>1</v>
      </c>
      <c r="C716" s="9">
        <v>5</v>
      </c>
      <c r="D716" s="229">
        <v>128</v>
      </c>
      <c r="E716" s="229">
        <v>124.69999999999999</v>
      </c>
      <c r="F716" s="229">
        <v>128</v>
      </c>
      <c r="G716" s="229">
        <v>131.5</v>
      </c>
      <c r="H716" s="229">
        <v>118.5</v>
      </c>
      <c r="I716" s="229">
        <v>125</v>
      </c>
      <c r="J716" s="229">
        <v>133</v>
      </c>
      <c r="K716" s="229">
        <v>130.13</v>
      </c>
      <c r="L716" s="229">
        <v>140.37</v>
      </c>
      <c r="M716" s="229">
        <v>119.49</v>
      </c>
      <c r="N716" s="229">
        <v>144.19999999999999</v>
      </c>
      <c r="O716" s="229">
        <v>130</v>
      </c>
      <c r="P716" s="229">
        <v>116</v>
      </c>
      <c r="Q716" s="229">
        <v>146</v>
      </c>
      <c r="R716" s="229">
        <v>132</v>
      </c>
      <c r="S716" s="229">
        <v>123.00000000000001</v>
      </c>
      <c r="T716" s="230">
        <v>115.8</v>
      </c>
      <c r="U716" s="226"/>
      <c r="V716" s="227"/>
      <c r="W716" s="227"/>
      <c r="X716" s="227"/>
      <c r="Y716" s="227"/>
      <c r="Z716" s="227"/>
      <c r="AA716" s="227"/>
      <c r="AB716" s="227"/>
      <c r="AC716" s="227"/>
      <c r="AD716" s="227"/>
      <c r="AE716" s="227"/>
      <c r="AF716" s="227"/>
      <c r="AG716" s="227"/>
      <c r="AH716" s="227"/>
      <c r="AI716" s="227"/>
      <c r="AJ716" s="227"/>
      <c r="AK716" s="227"/>
      <c r="AL716" s="227"/>
      <c r="AM716" s="227"/>
      <c r="AN716" s="227"/>
      <c r="AO716" s="227"/>
      <c r="AP716" s="227"/>
      <c r="AQ716" s="227"/>
      <c r="AR716" s="227"/>
      <c r="AS716" s="227"/>
      <c r="AT716" s="227"/>
      <c r="AU716" s="227"/>
      <c r="AV716" s="227"/>
      <c r="AW716" s="227"/>
      <c r="AX716" s="227"/>
      <c r="AY716" s="227"/>
      <c r="AZ716" s="227"/>
      <c r="BA716" s="227"/>
      <c r="BB716" s="227"/>
      <c r="BC716" s="227"/>
      <c r="BD716" s="227"/>
      <c r="BE716" s="227"/>
      <c r="BF716" s="227"/>
      <c r="BG716" s="227"/>
      <c r="BH716" s="227"/>
      <c r="BI716" s="227"/>
      <c r="BJ716" s="227"/>
      <c r="BK716" s="227"/>
      <c r="BL716" s="227"/>
      <c r="BM716" s="228">
        <v>47</v>
      </c>
    </row>
    <row r="717" spans="1:65">
      <c r="A717" s="29"/>
      <c r="B717" s="19">
        <v>1</v>
      </c>
      <c r="C717" s="9">
        <v>6</v>
      </c>
      <c r="D717" s="229">
        <v>128</v>
      </c>
      <c r="E717" s="229">
        <v>126.2</v>
      </c>
      <c r="F717" s="229">
        <v>120.5</v>
      </c>
      <c r="G717" s="229">
        <v>133</v>
      </c>
      <c r="H717" s="229">
        <v>120.7</v>
      </c>
      <c r="I717" s="229">
        <v>128</v>
      </c>
      <c r="J717" s="229">
        <v>134</v>
      </c>
      <c r="K717" s="229">
        <v>128.13999999999999</v>
      </c>
      <c r="L717" s="229">
        <v>144.55000000000001</v>
      </c>
      <c r="M717" s="229">
        <v>128.52000000000001</v>
      </c>
      <c r="N717" s="229">
        <v>140.80000000000001</v>
      </c>
      <c r="O717" s="229">
        <v>128</v>
      </c>
      <c r="P717" s="229">
        <v>115</v>
      </c>
      <c r="Q717" s="229">
        <v>146.5</v>
      </c>
      <c r="R717" s="229">
        <v>132</v>
      </c>
      <c r="S717" s="229">
        <v>118</v>
      </c>
      <c r="T717" s="230">
        <v>102.9</v>
      </c>
      <c r="U717" s="226"/>
      <c r="V717" s="227"/>
      <c r="W717" s="227"/>
      <c r="X717" s="227"/>
      <c r="Y717" s="227"/>
      <c r="Z717" s="227"/>
      <c r="AA717" s="227"/>
      <c r="AB717" s="227"/>
      <c r="AC717" s="227"/>
      <c r="AD717" s="227"/>
      <c r="AE717" s="227"/>
      <c r="AF717" s="227"/>
      <c r="AG717" s="227"/>
      <c r="AH717" s="227"/>
      <c r="AI717" s="227"/>
      <c r="AJ717" s="227"/>
      <c r="AK717" s="227"/>
      <c r="AL717" s="227"/>
      <c r="AM717" s="227"/>
      <c r="AN717" s="227"/>
      <c r="AO717" s="227"/>
      <c r="AP717" s="227"/>
      <c r="AQ717" s="227"/>
      <c r="AR717" s="227"/>
      <c r="AS717" s="227"/>
      <c r="AT717" s="227"/>
      <c r="AU717" s="227"/>
      <c r="AV717" s="227"/>
      <c r="AW717" s="227"/>
      <c r="AX717" s="227"/>
      <c r="AY717" s="227"/>
      <c r="AZ717" s="227"/>
      <c r="BA717" s="227"/>
      <c r="BB717" s="227"/>
      <c r="BC717" s="227"/>
      <c r="BD717" s="227"/>
      <c r="BE717" s="227"/>
      <c r="BF717" s="227"/>
      <c r="BG717" s="227"/>
      <c r="BH717" s="227"/>
      <c r="BI717" s="227"/>
      <c r="BJ717" s="227"/>
      <c r="BK717" s="227"/>
      <c r="BL717" s="227"/>
      <c r="BM717" s="232"/>
    </row>
    <row r="718" spans="1:65">
      <c r="A718" s="29"/>
      <c r="B718" s="20" t="s">
        <v>254</v>
      </c>
      <c r="C718" s="12"/>
      <c r="D718" s="233">
        <v>128.16666666666666</v>
      </c>
      <c r="E718" s="233">
        <v>126.31666666666668</v>
      </c>
      <c r="F718" s="233">
        <v>127.83333333333333</v>
      </c>
      <c r="G718" s="233">
        <v>132</v>
      </c>
      <c r="H718" s="233">
        <v>121.30000000000001</v>
      </c>
      <c r="I718" s="233">
        <v>128.5</v>
      </c>
      <c r="J718" s="233">
        <v>132.91666666666666</v>
      </c>
      <c r="K718" s="233">
        <v>129.97</v>
      </c>
      <c r="L718" s="233">
        <v>141.77333333333334</v>
      </c>
      <c r="M718" s="233">
        <v>123.55333333333333</v>
      </c>
      <c r="N718" s="233">
        <v>141.61666666666667</v>
      </c>
      <c r="O718" s="233">
        <v>132.5</v>
      </c>
      <c r="P718" s="233">
        <v>117.16666666666667</v>
      </c>
      <c r="Q718" s="233">
        <v>143.5</v>
      </c>
      <c r="R718" s="233">
        <v>133</v>
      </c>
      <c r="S718" s="233">
        <v>123.08333333333333</v>
      </c>
      <c r="T718" s="233">
        <v>106.01666666666665</v>
      </c>
      <c r="U718" s="226"/>
      <c r="V718" s="227"/>
      <c r="W718" s="227"/>
      <c r="X718" s="227"/>
      <c r="Y718" s="227"/>
      <c r="Z718" s="227"/>
      <c r="AA718" s="227"/>
      <c r="AB718" s="227"/>
      <c r="AC718" s="227"/>
      <c r="AD718" s="227"/>
      <c r="AE718" s="227"/>
      <c r="AF718" s="227"/>
      <c r="AG718" s="227"/>
      <c r="AH718" s="227"/>
      <c r="AI718" s="227"/>
      <c r="AJ718" s="227"/>
      <c r="AK718" s="227"/>
      <c r="AL718" s="227"/>
      <c r="AM718" s="227"/>
      <c r="AN718" s="227"/>
      <c r="AO718" s="227"/>
      <c r="AP718" s="227"/>
      <c r="AQ718" s="227"/>
      <c r="AR718" s="227"/>
      <c r="AS718" s="227"/>
      <c r="AT718" s="227"/>
      <c r="AU718" s="227"/>
      <c r="AV718" s="227"/>
      <c r="AW718" s="227"/>
      <c r="AX718" s="227"/>
      <c r="AY718" s="227"/>
      <c r="AZ718" s="227"/>
      <c r="BA718" s="227"/>
      <c r="BB718" s="227"/>
      <c r="BC718" s="227"/>
      <c r="BD718" s="227"/>
      <c r="BE718" s="227"/>
      <c r="BF718" s="227"/>
      <c r="BG718" s="227"/>
      <c r="BH718" s="227"/>
      <c r="BI718" s="227"/>
      <c r="BJ718" s="227"/>
      <c r="BK718" s="227"/>
      <c r="BL718" s="227"/>
      <c r="BM718" s="232"/>
    </row>
    <row r="719" spans="1:65">
      <c r="A719" s="29"/>
      <c r="B719" s="3" t="s">
        <v>255</v>
      </c>
      <c r="C719" s="28"/>
      <c r="D719" s="229">
        <v>128.5</v>
      </c>
      <c r="E719" s="229">
        <v>125.65</v>
      </c>
      <c r="F719" s="229">
        <v>128.25</v>
      </c>
      <c r="G719" s="229">
        <v>131.5</v>
      </c>
      <c r="H719" s="229">
        <v>120.80000000000001</v>
      </c>
      <c r="I719" s="229">
        <v>128</v>
      </c>
      <c r="J719" s="229">
        <v>133.75</v>
      </c>
      <c r="K719" s="229">
        <v>129.84</v>
      </c>
      <c r="L719" s="229">
        <v>142.42500000000001</v>
      </c>
      <c r="M719" s="229">
        <v>123.33000000000001</v>
      </c>
      <c r="N719" s="229">
        <v>141.25</v>
      </c>
      <c r="O719" s="229">
        <v>132.5</v>
      </c>
      <c r="P719" s="229">
        <v>116</v>
      </c>
      <c r="Q719" s="229">
        <v>144.75</v>
      </c>
      <c r="R719" s="229">
        <v>132.5</v>
      </c>
      <c r="S719" s="229">
        <v>123.75</v>
      </c>
      <c r="T719" s="229">
        <v>107.80000000000001</v>
      </c>
      <c r="U719" s="226"/>
      <c r="V719" s="227"/>
      <c r="W719" s="227"/>
      <c r="X719" s="227"/>
      <c r="Y719" s="227"/>
      <c r="Z719" s="227"/>
      <c r="AA719" s="227"/>
      <c r="AB719" s="227"/>
      <c r="AC719" s="227"/>
      <c r="AD719" s="227"/>
      <c r="AE719" s="227"/>
      <c r="AF719" s="227"/>
      <c r="AG719" s="227"/>
      <c r="AH719" s="227"/>
      <c r="AI719" s="227"/>
      <c r="AJ719" s="227"/>
      <c r="AK719" s="227"/>
      <c r="AL719" s="227"/>
      <c r="AM719" s="227"/>
      <c r="AN719" s="227"/>
      <c r="AO719" s="227"/>
      <c r="AP719" s="227"/>
      <c r="AQ719" s="227"/>
      <c r="AR719" s="227"/>
      <c r="AS719" s="227"/>
      <c r="AT719" s="227"/>
      <c r="AU719" s="227"/>
      <c r="AV719" s="227"/>
      <c r="AW719" s="227"/>
      <c r="AX719" s="227"/>
      <c r="AY719" s="227"/>
      <c r="AZ719" s="227"/>
      <c r="BA719" s="227"/>
      <c r="BB719" s="227"/>
      <c r="BC719" s="227"/>
      <c r="BD719" s="227"/>
      <c r="BE719" s="227"/>
      <c r="BF719" s="227"/>
      <c r="BG719" s="227"/>
      <c r="BH719" s="227"/>
      <c r="BI719" s="227"/>
      <c r="BJ719" s="227"/>
      <c r="BK719" s="227"/>
      <c r="BL719" s="227"/>
      <c r="BM719" s="232"/>
    </row>
    <row r="720" spans="1:65">
      <c r="A720" s="29"/>
      <c r="B720" s="3" t="s">
        <v>256</v>
      </c>
      <c r="C720" s="28"/>
      <c r="D720" s="229">
        <v>2.7868739954771251</v>
      </c>
      <c r="E720" s="229">
        <v>5.2143711669449315</v>
      </c>
      <c r="F720" s="229">
        <v>4.0579140782755205</v>
      </c>
      <c r="G720" s="229">
        <v>4.7539457296018819</v>
      </c>
      <c r="H720" s="229">
        <v>2.9792616534973888</v>
      </c>
      <c r="I720" s="229">
        <v>2.3452078799117149</v>
      </c>
      <c r="J720" s="229">
        <v>2.7823850680066973</v>
      </c>
      <c r="K720" s="229">
        <v>1.4367184832109665</v>
      </c>
      <c r="L720" s="229">
        <v>3.3439896331577756</v>
      </c>
      <c r="M720" s="229">
        <v>4.584616305282994</v>
      </c>
      <c r="N720" s="229">
        <v>1.4246637030073639</v>
      </c>
      <c r="O720" s="229">
        <v>3.4496376621320679</v>
      </c>
      <c r="P720" s="229">
        <v>2.9268868558020311</v>
      </c>
      <c r="Q720" s="229">
        <v>3.1937438845342623</v>
      </c>
      <c r="R720" s="229">
        <v>1.2649110640673518</v>
      </c>
      <c r="S720" s="229">
        <v>6.0614904657738009</v>
      </c>
      <c r="T720" s="229">
        <v>9.1842074599100094</v>
      </c>
      <c r="U720" s="226"/>
      <c r="V720" s="227"/>
      <c r="W720" s="227"/>
      <c r="X720" s="227"/>
      <c r="Y720" s="227"/>
      <c r="Z720" s="227"/>
      <c r="AA720" s="227"/>
      <c r="AB720" s="227"/>
      <c r="AC720" s="227"/>
      <c r="AD720" s="227"/>
      <c r="AE720" s="227"/>
      <c r="AF720" s="227"/>
      <c r="AG720" s="227"/>
      <c r="AH720" s="227"/>
      <c r="AI720" s="227"/>
      <c r="AJ720" s="227"/>
      <c r="AK720" s="227"/>
      <c r="AL720" s="227"/>
      <c r="AM720" s="227"/>
      <c r="AN720" s="227"/>
      <c r="AO720" s="227"/>
      <c r="AP720" s="227"/>
      <c r="AQ720" s="227"/>
      <c r="AR720" s="227"/>
      <c r="AS720" s="227"/>
      <c r="AT720" s="227"/>
      <c r="AU720" s="227"/>
      <c r="AV720" s="227"/>
      <c r="AW720" s="227"/>
      <c r="AX720" s="227"/>
      <c r="AY720" s="227"/>
      <c r="AZ720" s="227"/>
      <c r="BA720" s="227"/>
      <c r="BB720" s="227"/>
      <c r="BC720" s="227"/>
      <c r="BD720" s="227"/>
      <c r="BE720" s="227"/>
      <c r="BF720" s="227"/>
      <c r="BG720" s="227"/>
      <c r="BH720" s="227"/>
      <c r="BI720" s="227"/>
      <c r="BJ720" s="227"/>
      <c r="BK720" s="227"/>
      <c r="BL720" s="227"/>
      <c r="BM720" s="232"/>
    </row>
    <row r="721" spans="1:65">
      <c r="A721" s="29"/>
      <c r="B721" s="3" t="s">
        <v>86</v>
      </c>
      <c r="C721" s="28"/>
      <c r="D721" s="13">
        <v>2.174414040684363E-2</v>
      </c>
      <c r="E721" s="13">
        <v>4.1280151737260309E-2</v>
      </c>
      <c r="F721" s="13">
        <v>3.1743786792246577E-2</v>
      </c>
      <c r="G721" s="13">
        <v>3.6014740375771834E-2</v>
      </c>
      <c r="H721" s="13">
        <v>2.456110184251763E-2</v>
      </c>
      <c r="I721" s="13">
        <v>1.8250644979857702E-2</v>
      </c>
      <c r="J721" s="13">
        <v>2.0933304586884246E-2</v>
      </c>
      <c r="K721" s="13">
        <v>1.1054231616611268E-2</v>
      </c>
      <c r="L721" s="13">
        <v>2.3586873176604267E-2</v>
      </c>
      <c r="M721" s="13">
        <v>3.7106374887630127E-2</v>
      </c>
      <c r="N721" s="13">
        <v>1.0060000256613138E-2</v>
      </c>
      <c r="O721" s="13">
        <v>2.6035001223638249E-2</v>
      </c>
      <c r="P721" s="13">
        <v>2.4980542154782626E-2</v>
      </c>
      <c r="Q721" s="13">
        <v>2.2256054944489633E-2</v>
      </c>
      <c r="R721" s="13">
        <v>9.5106095042658025E-3</v>
      </c>
      <c r="S721" s="13">
        <v>4.9247045084147338E-2</v>
      </c>
      <c r="T721" s="13">
        <v>8.6629845558025567E-2</v>
      </c>
      <c r="U721" s="15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55"/>
    </row>
    <row r="722" spans="1:65">
      <c r="A722" s="29"/>
      <c r="B722" s="3" t="s">
        <v>257</v>
      </c>
      <c r="C722" s="28"/>
      <c r="D722" s="13">
        <v>-1.5576044830334146E-2</v>
      </c>
      <c r="E722" s="13">
        <v>-2.9785545353589238E-2</v>
      </c>
      <c r="F722" s="13">
        <v>-1.8136315194884567E-2</v>
      </c>
      <c r="G722" s="13">
        <v>1.3867064361996695E-2</v>
      </c>
      <c r="H722" s="13">
        <v>-6.8317614340074218E-2</v>
      </c>
      <c r="I722" s="13">
        <v>-1.3015774465783503E-2</v>
      </c>
      <c r="J722" s="13">
        <v>2.0907807864510408E-2</v>
      </c>
      <c r="K722" s="13">
        <v>-1.7249821581158953E-3</v>
      </c>
      <c r="L722" s="13">
        <v>8.8934191450617206E-2</v>
      </c>
      <c r="M722" s="13">
        <v>-5.1010186675712998E-2</v>
      </c>
      <c r="N722" s="13">
        <v>8.7730864379278461E-2</v>
      </c>
      <c r="O722" s="13">
        <v>1.7707469908822437E-2</v>
      </c>
      <c r="P722" s="13">
        <v>-0.10006496686050037</v>
      </c>
      <c r="Q722" s="13">
        <v>0.10219639193898877</v>
      </c>
      <c r="R722" s="13">
        <v>2.154787545564818E-2</v>
      </c>
      <c r="S722" s="13">
        <v>-5.4620167889729121E-2</v>
      </c>
      <c r="T722" s="13">
        <v>-0.1857060105547147</v>
      </c>
      <c r="U722" s="15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55"/>
    </row>
    <row r="723" spans="1:65">
      <c r="A723" s="29"/>
      <c r="B723" s="45" t="s">
        <v>258</v>
      </c>
      <c r="C723" s="46"/>
      <c r="D723" s="44">
        <v>0.05</v>
      </c>
      <c r="E723" s="44">
        <v>0.33</v>
      </c>
      <c r="F723" s="44">
        <v>0.1</v>
      </c>
      <c r="G723" s="44">
        <v>0.52</v>
      </c>
      <c r="H723" s="44">
        <v>1.08</v>
      </c>
      <c r="I723" s="44">
        <v>0</v>
      </c>
      <c r="J723" s="44">
        <v>0.66</v>
      </c>
      <c r="K723" s="44">
        <v>0.22</v>
      </c>
      <c r="L723" s="44">
        <v>1.99</v>
      </c>
      <c r="M723" s="44">
        <v>0.74</v>
      </c>
      <c r="N723" s="44">
        <v>1.97</v>
      </c>
      <c r="O723" s="44">
        <v>0.6</v>
      </c>
      <c r="P723" s="44">
        <v>1.7</v>
      </c>
      <c r="Q723" s="44">
        <v>2.25</v>
      </c>
      <c r="R723" s="44">
        <v>0.67</v>
      </c>
      <c r="S723" s="44">
        <v>0.81</v>
      </c>
      <c r="T723" s="44">
        <v>3.37</v>
      </c>
      <c r="U723" s="15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55"/>
    </row>
    <row r="724" spans="1:65">
      <c r="B724" s="3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BM724" s="55"/>
    </row>
    <row r="725" spans="1:65" ht="15">
      <c r="B725" s="8" t="s">
        <v>454</v>
      </c>
      <c r="BM725" s="27" t="s">
        <v>66</v>
      </c>
    </row>
    <row r="726" spans="1:65" ht="15">
      <c r="A726" s="24" t="s">
        <v>59</v>
      </c>
      <c r="B726" s="18" t="s">
        <v>108</v>
      </c>
      <c r="C726" s="15" t="s">
        <v>109</v>
      </c>
      <c r="D726" s="16" t="s">
        <v>224</v>
      </c>
      <c r="E726" s="17" t="s">
        <v>224</v>
      </c>
      <c r="F726" s="17" t="s">
        <v>224</v>
      </c>
      <c r="G726" s="17" t="s">
        <v>224</v>
      </c>
      <c r="H726" s="17" t="s">
        <v>224</v>
      </c>
      <c r="I726" s="17" t="s">
        <v>224</v>
      </c>
      <c r="J726" s="17" t="s">
        <v>224</v>
      </c>
      <c r="K726" s="17" t="s">
        <v>224</v>
      </c>
      <c r="L726" s="17" t="s">
        <v>224</v>
      </c>
      <c r="M726" s="17" t="s">
        <v>224</v>
      </c>
      <c r="N726" s="17" t="s">
        <v>224</v>
      </c>
      <c r="O726" s="17" t="s">
        <v>224</v>
      </c>
      <c r="P726" s="17" t="s">
        <v>224</v>
      </c>
      <c r="Q726" s="17" t="s">
        <v>224</v>
      </c>
      <c r="R726" s="17" t="s">
        <v>224</v>
      </c>
      <c r="S726" s="15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7">
        <v>1</v>
      </c>
    </row>
    <row r="727" spans="1:65">
      <c r="A727" s="29"/>
      <c r="B727" s="19" t="s">
        <v>225</v>
      </c>
      <c r="C727" s="9" t="s">
        <v>225</v>
      </c>
      <c r="D727" s="151" t="s">
        <v>228</v>
      </c>
      <c r="E727" s="152" t="s">
        <v>229</v>
      </c>
      <c r="F727" s="152" t="s">
        <v>230</v>
      </c>
      <c r="G727" s="152" t="s">
        <v>231</v>
      </c>
      <c r="H727" s="152" t="s">
        <v>234</v>
      </c>
      <c r="I727" s="152" t="s">
        <v>235</v>
      </c>
      <c r="J727" s="152" t="s">
        <v>236</v>
      </c>
      <c r="K727" s="152" t="s">
        <v>237</v>
      </c>
      <c r="L727" s="152" t="s">
        <v>238</v>
      </c>
      <c r="M727" s="152" t="s">
        <v>239</v>
      </c>
      <c r="N727" s="152" t="s">
        <v>240</v>
      </c>
      <c r="O727" s="152" t="s">
        <v>241</v>
      </c>
      <c r="P727" s="152" t="s">
        <v>242</v>
      </c>
      <c r="Q727" s="152" t="s">
        <v>246</v>
      </c>
      <c r="R727" s="152" t="s">
        <v>247</v>
      </c>
      <c r="S727" s="15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7" t="s">
        <v>3</v>
      </c>
    </row>
    <row r="728" spans="1:65">
      <c r="A728" s="29"/>
      <c r="B728" s="19"/>
      <c r="C728" s="9"/>
      <c r="D728" s="10" t="s">
        <v>263</v>
      </c>
      <c r="E728" s="11" t="s">
        <v>263</v>
      </c>
      <c r="F728" s="11" t="s">
        <v>263</v>
      </c>
      <c r="G728" s="11" t="s">
        <v>112</v>
      </c>
      <c r="H728" s="11" t="s">
        <v>263</v>
      </c>
      <c r="I728" s="11" t="s">
        <v>263</v>
      </c>
      <c r="J728" s="11" t="s">
        <v>264</v>
      </c>
      <c r="K728" s="11" t="s">
        <v>264</v>
      </c>
      <c r="L728" s="11" t="s">
        <v>264</v>
      </c>
      <c r="M728" s="11" t="s">
        <v>264</v>
      </c>
      <c r="N728" s="11" t="s">
        <v>264</v>
      </c>
      <c r="O728" s="11" t="s">
        <v>263</v>
      </c>
      <c r="P728" s="11" t="s">
        <v>263</v>
      </c>
      <c r="Q728" s="11" t="s">
        <v>263</v>
      </c>
      <c r="R728" s="11" t="s">
        <v>264</v>
      </c>
      <c r="S728" s="15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7">
        <v>3</v>
      </c>
    </row>
    <row r="729" spans="1:65">
      <c r="A729" s="29"/>
      <c r="B729" s="19"/>
      <c r="C729" s="9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15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7">
        <v>3</v>
      </c>
    </row>
    <row r="730" spans="1:65">
      <c r="A730" s="29"/>
      <c r="B730" s="18">
        <v>1</v>
      </c>
      <c r="C730" s="14">
        <v>1</v>
      </c>
      <c r="D730" s="204">
        <v>6.6000000000000003E-2</v>
      </c>
      <c r="E730" s="204">
        <v>7.0000000000000007E-2</v>
      </c>
      <c r="F730" s="204">
        <v>7.2999999999999995E-2</v>
      </c>
      <c r="G730" s="204">
        <v>0.08</v>
      </c>
      <c r="H730" s="204">
        <v>7.2999999999999995E-2</v>
      </c>
      <c r="I730" s="204">
        <v>7.6999999999999999E-2</v>
      </c>
      <c r="J730" s="204">
        <v>7.4999999999999997E-2</v>
      </c>
      <c r="K730" s="204">
        <v>7.2999999999999995E-2</v>
      </c>
      <c r="L730" s="204">
        <v>7.8E-2</v>
      </c>
      <c r="M730" s="203">
        <v>1.4E-2</v>
      </c>
      <c r="N730" s="204">
        <v>0.08</v>
      </c>
      <c r="O730" s="204">
        <v>7.4999999999999997E-2</v>
      </c>
      <c r="P730" s="203">
        <v>8.4000000000000005E-2</v>
      </c>
      <c r="Q730" s="204">
        <v>6.9000000000000006E-2</v>
      </c>
      <c r="R730" s="203">
        <v>5.3999999999999999E-2</v>
      </c>
      <c r="S730" s="205"/>
      <c r="T730" s="206"/>
      <c r="U730" s="206"/>
      <c r="V730" s="206"/>
      <c r="W730" s="206"/>
      <c r="X730" s="206"/>
      <c r="Y730" s="206"/>
      <c r="Z730" s="206"/>
      <c r="AA730" s="206"/>
      <c r="AB730" s="206"/>
      <c r="AC730" s="206"/>
      <c r="AD730" s="206"/>
      <c r="AE730" s="206"/>
      <c r="AF730" s="206"/>
      <c r="AG730" s="206"/>
      <c r="AH730" s="206"/>
      <c r="AI730" s="206"/>
      <c r="AJ730" s="206"/>
      <c r="AK730" s="206"/>
      <c r="AL730" s="206"/>
      <c r="AM730" s="206"/>
      <c r="AN730" s="206"/>
      <c r="AO730" s="206"/>
      <c r="AP730" s="206"/>
      <c r="AQ730" s="206"/>
      <c r="AR730" s="206"/>
      <c r="AS730" s="206"/>
      <c r="AT730" s="206"/>
      <c r="AU730" s="206"/>
      <c r="AV730" s="206"/>
      <c r="AW730" s="206"/>
      <c r="AX730" s="206"/>
      <c r="AY730" s="206"/>
      <c r="AZ730" s="206"/>
      <c r="BA730" s="206"/>
      <c r="BB730" s="206"/>
      <c r="BC730" s="206"/>
      <c r="BD730" s="206"/>
      <c r="BE730" s="206"/>
      <c r="BF730" s="206"/>
      <c r="BG730" s="206"/>
      <c r="BH730" s="206"/>
      <c r="BI730" s="206"/>
      <c r="BJ730" s="206"/>
      <c r="BK730" s="206"/>
      <c r="BL730" s="206"/>
      <c r="BM730" s="207">
        <v>1</v>
      </c>
    </row>
    <row r="731" spans="1:65">
      <c r="A731" s="29"/>
      <c r="B731" s="19">
        <v>1</v>
      </c>
      <c r="C731" s="9">
        <v>2</v>
      </c>
      <c r="D731" s="23">
        <v>6.7000000000000004E-2</v>
      </c>
      <c r="E731" s="23">
        <v>7.5999999999999998E-2</v>
      </c>
      <c r="F731" s="23">
        <v>7.0999999999999994E-2</v>
      </c>
      <c r="G731" s="23">
        <v>7.0000000000000007E-2</v>
      </c>
      <c r="H731" s="23">
        <v>7.2999999999999995E-2</v>
      </c>
      <c r="I731" s="23">
        <v>7.2999999999999995E-2</v>
      </c>
      <c r="J731" s="23">
        <v>7.9000000000000001E-2</v>
      </c>
      <c r="K731" s="23">
        <v>7.2999999999999995E-2</v>
      </c>
      <c r="L731" s="23">
        <v>7.6999999999999999E-2</v>
      </c>
      <c r="M731" s="209">
        <v>1.2999999999999999E-2</v>
      </c>
      <c r="N731" s="23">
        <v>7.0000000000000007E-2</v>
      </c>
      <c r="O731" s="23">
        <v>7.4999999999999997E-2</v>
      </c>
      <c r="P731" s="209">
        <v>9.1999999999999998E-2</v>
      </c>
      <c r="Q731" s="23">
        <v>7.0000000000000007E-2</v>
      </c>
      <c r="R731" s="209">
        <v>6.3E-2</v>
      </c>
      <c r="S731" s="205"/>
      <c r="T731" s="206"/>
      <c r="U731" s="206"/>
      <c r="V731" s="206"/>
      <c r="W731" s="206"/>
      <c r="X731" s="206"/>
      <c r="Y731" s="206"/>
      <c r="Z731" s="206"/>
      <c r="AA731" s="206"/>
      <c r="AB731" s="206"/>
      <c r="AC731" s="206"/>
      <c r="AD731" s="206"/>
      <c r="AE731" s="206"/>
      <c r="AF731" s="206"/>
      <c r="AG731" s="206"/>
      <c r="AH731" s="206"/>
      <c r="AI731" s="206"/>
      <c r="AJ731" s="206"/>
      <c r="AK731" s="206"/>
      <c r="AL731" s="206"/>
      <c r="AM731" s="206"/>
      <c r="AN731" s="206"/>
      <c r="AO731" s="206"/>
      <c r="AP731" s="206"/>
      <c r="AQ731" s="206"/>
      <c r="AR731" s="206"/>
      <c r="AS731" s="206"/>
      <c r="AT731" s="206"/>
      <c r="AU731" s="206"/>
      <c r="AV731" s="206"/>
      <c r="AW731" s="206"/>
      <c r="AX731" s="206"/>
      <c r="AY731" s="206"/>
      <c r="AZ731" s="206"/>
      <c r="BA731" s="206"/>
      <c r="BB731" s="206"/>
      <c r="BC731" s="206"/>
      <c r="BD731" s="206"/>
      <c r="BE731" s="206"/>
      <c r="BF731" s="206"/>
      <c r="BG731" s="206"/>
      <c r="BH731" s="206"/>
      <c r="BI731" s="206"/>
      <c r="BJ731" s="206"/>
      <c r="BK731" s="206"/>
      <c r="BL731" s="206"/>
      <c r="BM731" s="207">
        <v>31</v>
      </c>
    </row>
    <row r="732" spans="1:65">
      <c r="A732" s="29"/>
      <c r="B732" s="19">
        <v>1</v>
      </c>
      <c r="C732" s="9">
        <v>3</v>
      </c>
      <c r="D732" s="23">
        <v>7.6999999999999999E-2</v>
      </c>
      <c r="E732" s="23">
        <v>7.1999999999999995E-2</v>
      </c>
      <c r="F732" s="23">
        <v>7.4999999999999997E-2</v>
      </c>
      <c r="G732" s="23">
        <v>7.0000000000000007E-2</v>
      </c>
      <c r="H732" s="210">
        <v>7.6999999999999999E-2</v>
      </c>
      <c r="I732" s="23">
        <v>6.5000000000000002E-2</v>
      </c>
      <c r="J732" s="23">
        <v>6.9000000000000006E-2</v>
      </c>
      <c r="K732" s="210">
        <v>8.4000000000000005E-2</v>
      </c>
      <c r="L732" s="210">
        <v>8.8999999999999996E-2</v>
      </c>
      <c r="M732" s="209">
        <v>1.2999999999999999E-2</v>
      </c>
      <c r="N732" s="23">
        <v>7.0000000000000007E-2</v>
      </c>
      <c r="O732" s="23">
        <v>7.4999999999999997E-2</v>
      </c>
      <c r="P732" s="209">
        <v>8.5000000000000006E-2</v>
      </c>
      <c r="Q732" s="210">
        <v>0.08</v>
      </c>
      <c r="R732" s="209">
        <v>6.8000000000000005E-2</v>
      </c>
      <c r="S732" s="205"/>
      <c r="T732" s="206"/>
      <c r="U732" s="206"/>
      <c r="V732" s="206"/>
      <c r="W732" s="206"/>
      <c r="X732" s="206"/>
      <c r="Y732" s="206"/>
      <c r="Z732" s="206"/>
      <c r="AA732" s="206"/>
      <c r="AB732" s="206"/>
      <c r="AC732" s="206"/>
      <c r="AD732" s="206"/>
      <c r="AE732" s="206"/>
      <c r="AF732" s="206"/>
      <c r="AG732" s="206"/>
      <c r="AH732" s="206"/>
      <c r="AI732" s="206"/>
      <c r="AJ732" s="206"/>
      <c r="AK732" s="206"/>
      <c r="AL732" s="206"/>
      <c r="AM732" s="206"/>
      <c r="AN732" s="206"/>
      <c r="AO732" s="206"/>
      <c r="AP732" s="206"/>
      <c r="AQ732" s="206"/>
      <c r="AR732" s="206"/>
      <c r="AS732" s="206"/>
      <c r="AT732" s="206"/>
      <c r="AU732" s="206"/>
      <c r="AV732" s="206"/>
      <c r="AW732" s="206"/>
      <c r="AX732" s="206"/>
      <c r="AY732" s="206"/>
      <c r="AZ732" s="206"/>
      <c r="BA732" s="206"/>
      <c r="BB732" s="206"/>
      <c r="BC732" s="206"/>
      <c r="BD732" s="206"/>
      <c r="BE732" s="206"/>
      <c r="BF732" s="206"/>
      <c r="BG732" s="206"/>
      <c r="BH732" s="206"/>
      <c r="BI732" s="206"/>
      <c r="BJ732" s="206"/>
      <c r="BK732" s="206"/>
      <c r="BL732" s="206"/>
      <c r="BM732" s="207">
        <v>16</v>
      </c>
    </row>
    <row r="733" spans="1:65">
      <c r="A733" s="29"/>
      <c r="B733" s="19">
        <v>1</v>
      </c>
      <c r="C733" s="9">
        <v>4</v>
      </c>
      <c r="D733" s="23">
        <v>7.0000000000000007E-2</v>
      </c>
      <c r="E733" s="23">
        <v>7.3999999999999996E-2</v>
      </c>
      <c r="F733" s="23">
        <v>7.3999999999999996E-2</v>
      </c>
      <c r="G733" s="23">
        <v>7.0000000000000007E-2</v>
      </c>
      <c r="H733" s="23">
        <v>7.2999999999999995E-2</v>
      </c>
      <c r="I733" s="23">
        <v>7.2999999999999995E-2</v>
      </c>
      <c r="J733" s="23">
        <v>7.9000000000000001E-2</v>
      </c>
      <c r="K733" s="23">
        <v>0.08</v>
      </c>
      <c r="L733" s="23">
        <v>7.1999999999999995E-2</v>
      </c>
      <c r="M733" s="209">
        <v>1.2E-2</v>
      </c>
      <c r="N733" s="210">
        <v>0.09</v>
      </c>
      <c r="O733" s="23">
        <v>7.1999999999999995E-2</v>
      </c>
      <c r="P733" s="209">
        <v>7.6999999999999999E-2</v>
      </c>
      <c r="Q733" s="23">
        <v>6.9000000000000006E-2</v>
      </c>
      <c r="R733" s="209">
        <v>5.6000000000000001E-2</v>
      </c>
      <c r="S733" s="205"/>
      <c r="T733" s="206"/>
      <c r="U733" s="206"/>
      <c r="V733" s="206"/>
      <c r="W733" s="206"/>
      <c r="X733" s="206"/>
      <c r="Y733" s="206"/>
      <c r="Z733" s="206"/>
      <c r="AA733" s="206"/>
      <c r="AB733" s="206"/>
      <c r="AC733" s="206"/>
      <c r="AD733" s="206"/>
      <c r="AE733" s="206"/>
      <c r="AF733" s="206"/>
      <c r="AG733" s="206"/>
      <c r="AH733" s="206"/>
      <c r="AI733" s="206"/>
      <c r="AJ733" s="206"/>
      <c r="AK733" s="206"/>
      <c r="AL733" s="206"/>
      <c r="AM733" s="206"/>
      <c r="AN733" s="206"/>
      <c r="AO733" s="206"/>
      <c r="AP733" s="206"/>
      <c r="AQ733" s="206"/>
      <c r="AR733" s="206"/>
      <c r="AS733" s="206"/>
      <c r="AT733" s="206"/>
      <c r="AU733" s="206"/>
      <c r="AV733" s="206"/>
      <c r="AW733" s="206"/>
      <c r="AX733" s="206"/>
      <c r="AY733" s="206"/>
      <c r="AZ733" s="206"/>
      <c r="BA733" s="206"/>
      <c r="BB733" s="206"/>
      <c r="BC733" s="206"/>
      <c r="BD733" s="206"/>
      <c r="BE733" s="206"/>
      <c r="BF733" s="206"/>
      <c r="BG733" s="206"/>
      <c r="BH733" s="206"/>
      <c r="BI733" s="206"/>
      <c r="BJ733" s="206"/>
      <c r="BK733" s="206"/>
      <c r="BL733" s="206"/>
      <c r="BM733" s="207">
        <v>7.3372222222222214E-2</v>
      </c>
    </row>
    <row r="734" spans="1:65">
      <c r="A734" s="29"/>
      <c r="B734" s="19">
        <v>1</v>
      </c>
      <c r="C734" s="9">
        <v>5</v>
      </c>
      <c r="D734" s="23">
        <v>6.8000000000000005E-2</v>
      </c>
      <c r="E734" s="23">
        <v>7.6999999999999999E-2</v>
      </c>
      <c r="F734" s="23">
        <v>7.0000000000000007E-2</v>
      </c>
      <c r="G734" s="23">
        <v>7.0000000000000007E-2</v>
      </c>
      <c r="H734" s="23">
        <v>7.3999999999999996E-2</v>
      </c>
      <c r="I734" s="23">
        <v>7.5999999999999998E-2</v>
      </c>
      <c r="J734" s="23">
        <v>8.1000000000000003E-2</v>
      </c>
      <c r="K734" s="23">
        <v>7.0999999999999994E-2</v>
      </c>
      <c r="L734" s="23">
        <v>7.2999999999999995E-2</v>
      </c>
      <c r="M734" s="209">
        <v>1.2E-2</v>
      </c>
      <c r="N734" s="23">
        <v>0.08</v>
      </c>
      <c r="O734" s="23">
        <v>0.08</v>
      </c>
      <c r="P734" s="209">
        <v>8.7999999999999995E-2</v>
      </c>
      <c r="Q734" s="23">
        <v>7.0000000000000007E-2</v>
      </c>
      <c r="R734" s="209">
        <v>5.7000000000000002E-2</v>
      </c>
      <c r="S734" s="205"/>
      <c r="T734" s="206"/>
      <c r="U734" s="206"/>
      <c r="V734" s="206"/>
      <c r="W734" s="206"/>
      <c r="X734" s="206"/>
      <c r="Y734" s="206"/>
      <c r="Z734" s="206"/>
      <c r="AA734" s="206"/>
      <c r="AB734" s="206"/>
      <c r="AC734" s="206"/>
      <c r="AD734" s="206"/>
      <c r="AE734" s="206"/>
      <c r="AF734" s="206"/>
      <c r="AG734" s="206"/>
      <c r="AH734" s="206"/>
      <c r="AI734" s="206"/>
      <c r="AJ734" s="206"/>
      <c r="AK734" s="206"/>
      <c r="AL734" s="206"/>
      <c r="AM734" s="206"/>
      <c r="AN734" s="206"/>
      <c r="AO734" s="206"/>
      <c r="AP734" s="206"/>
      <c r="AQ734" s="206"/>
      <c r="AR734" s="206"/>
      <c r="AS734" s="206"/>
      <c r="AT734" s="206"/>
      <c r="AU734" s="206"/>
      <c r="AV734" s="206"/>
      <c r="AW734" s="206"/>
      <c r="AX734" s="206"/>
      <c r="AY734" s="206"/>
      <c r="AZ734" s="206"/>
      <c r="BA734" s="206"/>
      <c r="BB734" s="206"/>
      <c r="BC734" s="206"/>
      <c r="BD734" s="206"/>
      <c r="BE734" s="206"/>
      <c r="BF734" s="206"/>
      <c r="BG734" s="206"/>
      <c r="BH734" s="206"/>
      <c r="BI734" s="206"/>
      <c r="BJ734" s="206"/>
      <c r="BK734" s="206"/>
      <c r="BL734" s="206"/>
      <c r="BM734" s="207">
        <v>48</v>
      </c>
    </row>
    <row r="735" spans="1:65">
      <c r="A735" s="29"/>
      <c r="B735" s="19">
        <v>1</v>
      </c>
      <c r="C735" s="9">
        <v>6</v>
      </c>
      <c r="D735" s="23">
        <v>7.0999999999999994E-2</v>
      </c>
      <c r="E735" s="23">
        <v>8.1000000000000003E-2</v>
      </c>
      <c r="F735" s="23">
        <v>7.0999999999999994E-2</v>
      </c>
      <c r="G735" s="23">
        <v>0.08</v>
      </c>
      <c r="H735" s="23">
        <v>7.3999999999999996E-2</v>
      </c>
      <c r="I735" s="23">
        <v>7.0000000000000007E-2</v>
      </c>
      <c r="J735" s="23">
        <v>7.1999999999999995E-2</v>
      </c>
      <c r="K735" s="23">
        <v>7.2999999999999995E-2</v>
      </c>
      <c r="L735" s="23">
        <v>8.2000000000000003E-2</v>
      </c>
      <c r="M735" s="209">
        <v>1.0999999999999999E-2</v>
      </c>
      <c r="N735" s="23">
        <v>7.0000000000000007E-2</v>
      </c>
      <c r="O735" s="23">
        <v>7.2999999999999995E-2</v>
      </c>
      <c r="P735" s="209">
        <v>8.1000000000000003E-2</v>
      </c>
      <c r="Q735" s="23">
        <v>6.7000000000000004E-2</v>
      </c>
      <c r="R735" s="209">
        <v>5.3999999999999999E-2</v>
      </c>
      <c r="S735" s="205"/>
      <c r="T735" s="206"/>
      <c r="U735" s="206"/>
      <c r="V735" s="206"/>
      <c r="W735" s="206"/>
      <c r="X735" s="206"/>
      <c r="Y735" s="206"/>
      <c r="Z735" s="206"/>
      <c r="AA735" s="206"/>
      <c r="AB735" s="206"/>
      <c r="AC735" s="206"/>
      <c r="AD735" s="206"/>
      <c r="AE735" s="206"/>
      <c r="AF735" s="206"/>
      <c r="AG735" s="206"/>
      <c r="AH735" s="206"/>
      <c r="AI735" s="206"/>
      <c r="AJ735" s="206"/>
      <c r="AK735" s="206"/>
      <c r="AL735" s="206"/>
      <c r="AM735" s="206"/>
      <c r="AN735" s="206"/>
      <c r="AO735" s="206"/>
      <c r="AP735" s="206"/>
      <c r="AQ735" s="206"/>
      <c r="AR735" s="206"/>
      <c r="AS735" s="206"/>
      <c r="AT735" s="206"/>
      <c r="AU735" s="206"/>
      <c r="AV735" s="206"/>
      <c r="AW735" s="206"/>
      <c r="AX735" s="206"/>
      <c r="AY735" s="206"/>
      <c r="AZ735" s="206"/>
      <c r="BA735" s="206"/>
      <c r="BB735" s="206"/>
      <c r="BC735" s="206"/>
      <c r="BD735" s="206"/>
      <c r="BE735" s="206"/>
      <c r="BF735" s="206"/>
      <c r="BG735" s="206"/>
      <c r="BH735" s="206"/>
      <c r="BI735" s="206"/>
      <c r="BJ735" s="206"/>
      <c r="BK735" s="206"/>
      <c r="BL735" s="206"/>
      <c r="BM735" s="56"/>
    </row>
    <row r="736" spans="1:65">
      <c r="A736" s="29"/>
      <c r="B736" s="20" t="s">
        <v>254</v>
      </c>
      <c r="C736" s="12"/>
      <c r="D736" s="211">
        <v>6.9833333333333344E-2</v>
      </c>
      <c r="E736" s="211">
        <v>7.5000000000000011E-2</v>
      </c>
      <c r="F736" s="211">
        <v>7.2333333333333333E-2</v>
      </c>
      <c r="G736" s="211">
        <v>7.3333333333333348E-2</v>
      </c>
      <c r="H736" s="211">
        <v>7.3999999999999996E-2</v>
      </c>
      <c r="I736" s="211">
        <v>7.2333333333333333E-2</v>
      </c>
      <c r="J736" s="211">
        <v>7.5833333333333336E-2</v>
      </c>
      <c r="K736" s="211">
        <v>7.5666666666666674E-2</v>
      </c>
      <c r="L736" s="211">
        <v>7.85E-2</v>
      </c>
      <c r="M736" s="211">
        <v>1.2499999999999999E-2</v>
      </c>
      <c r="N736" s="211">
        <v>7.6666666666666675E-2</v>
      </c>
      <c r="O736" s="211">
        <v>7.4999999999999997E-2</v>
      </c>
      <c r="P736" s="211">
        <v>8.4500000000000006E-2</v>
      </c>
      <c r="Q736" s="211">
        <v>7.0833333333333345E-2</v>
      </c>
      <c r="R736" s="211">
        <v>5.8666666666666666E-2</v>
      </c>
      <c r="S736" s="205"/>
      <c r="T736" s="206"/>
      <c r="U736" s="206"/>
      <c r="V736" s="206"/>
      <c r="W736" s="206"/>
      <c r="X736" s="206"/>
      <c r="Y736" s="206"/>
      <c r="Z736" s="206"/>
      <c r="AA736" s="206"/>
      <c r="AB736" s="206"/>
      <c r="AC736" s="206"/>
      <c r="AD736" s="206"/>
      <c r="AE736" s="206"/>
      <c r="AF736" s="206"/>
      <c r="AG736" s="206"/>
      <c r="AH736" s="206"/>
      <c r="AI736" s="206"/>
      <c r="AJ736" s="206"/>
      <c r="AK736" s="206"/>
      <c r="AL736" s="206"/>
      <c r="AM736" s="206"/>
      <c r="AN736" s="206"/>
      <c r="AO736" s="206"/>
      <c r="AP736" s="206"/>
      <c r="AQ736" s="206"/>
      <c r="AR736" s="206"/>
      <c r="AS736" s="206"/>
      <c r="AT736" s="206"/>
      <c r="AU736" s="206"/>
      <c r="AV736" s="206"/>
      <c r="AW736" s="206"/>
      <c r="AX736" s="206"/>
      <c r="AY736" s="206"/>
      <c r="AZ736" s="206"/>
      <c r="BA736" s="206"/>
      <c r="BB736" s="206"/>
      <c r="BC736" s="206"/>
      <c r="BD736" s="206"/>
      <c r="BE736" s="206"/>
      <c r="BF736" s="206"/>
      <c r="BG736" s="206"/>
      <c r="BH736" s="206"/>
      <c r="BI736" s="206"/>
      <c r="BJ736" s="206"/>
      <c r="BK736" s="206"/>
      <c r="BL736" s="206"/>
      <c r="BM736" s="56"/>
    </row>
    <row r="737" spans="1:65">
      <c r="A737" s="29"/>
      <c r="B737" s="3" t="s">
        <v>255</v>
      </c>
      <c r="C737" s="28"/>
      <c r="D737" s="23">
        <v>6.9000000000000006E-2</v>
      </c>
      <c r="E737" s="23">
        <v>7.4999999999999997E-2</v>
      </c>
      <c r="F737" s="23">
        <v>7.1999999999999995E-2</v>
      </c>
      <c r="G737" s="23">
        <v>7.0000000000000007E-2</v>
      </c>
      <c r="H737" s="23">
        <v>7.3499999999999996E-2</v>
      </c>
      <c r="I737" s="23">
        <v>7.2999999999999995E-2</v>
      </c>
      <c r="J737" s="23">
        <v>7.6999999999999999E-2</v>
      </c>
      <c r="K737" s="23">
        <v>7.2999999999999995E-2</v>
      </c>
      <c r="L737" s="23">
        <v>7.7499999999999999E-2</v>
      </c>
      <c r="M737" s="23">
        <v>1.2500000000000001E-2</v>
      </c>
      <c r="N737" s="23">
        <v>7.5000000000000011E-2</v>
      </c>
      <c r="O737" s="23">
        <v>7.4999999999999997E-2</v>
      </c>
      <c r="P737" s="23">
        <v>8.4500000000000006E-2</v>
      </c>
      <c r="Q737" s="23">
        <v>6.9500000000000006E-2</v>
      </c>
      <c r="R737" s="23">
        <v>5.6500000000000002E-2</v>
      </c>
      <c r="S737" s="205"/>
      <c r="T737" s="206"/>
      <c r="U737" s="206"/>
      <c r="V737" s="206"/>
      <c r="W737" s="206"/>
      <c r="X737" s="206"/>
      <c r="Y737" s="206"/>
      <c r="Z737" s="206"/>
      <c r="AA737" s="206"/>
      <c r="AB737" s="206"/>
      <c r="AC737" s="206"/>
      <c r="AD737" s="206"/>
      <c r="AE737" s="206"/>
      <c r="AF737" s="206"/>
      <c r="AG737" s="206"/>
      <c r="AH737" s="206"/>
      <c r="AI737" s="206"/>
      <c r="AJ737" s="206"/>
      <c r="AK737" s="206"/>
      <c r="AL737" s="206"/>
      <c r="AM737" s="206"/>
      <c r="AN737" s="206"/>
      <c r="AO737" s="206"/>
      <c r="AP737" s="206"/>
      <c r="AQ737" s="206"/>
      <c r="AR737" s="206"/>
      <c r="AS737" s="206"/>
      <c r="AT737" s="206"/>
      <c r="AU737" s="206"/>
      <c r="AV737" s="206"/>
      <c r="AW737" s="206"/>
      <c r="AX737" s="206"/>
      <c r="AY737" s="206"/>
      <c r="AZ737" s="206"/>
      <c r="BA737" s="206"/>
      <c r="BB737" s="206"/>
      <c r="BC737" s="206"/>
      <c r="BD737" s="206"/>
      <c r="BE737" s="206"/>
      <c r="BF737" s="206"/>
      <c r="BG737" s="206"/>
      <c r="BH737" s="206"/>
      <c r="BI737" s="206"/>
      <c r="BJ737" s="206"/>
      <c r="BK737" s="206"/>
      <c r="BL737" s="206"/>
      <c r="BM737" s="56"/>
    </row>
    <row r="738" spans="1:65">
      <c r="A738" s="29"/>
      <c r="B738" s="3" t="s">
        <v>256</v>
      </c>
      <c r="C738" s="28"/>
      <c r="D738" s="23">
        <v>3.9707262140150947E-3</v>
      </c>
      <c r="E738" s="23">
        <v>3.8987177379235854E-3</v>
      </c>
      <c r="F738" s="23">
        <v>1.9663841605003485E-3</v>
      </c>
      <c r="G738" s="23">
        <v>5.1639777949432199E-3</v>
      </c>
      <c r="H738" s="23">
        <v>1.5491933384829681E-3</v>
      </c>
      <c r="I738" s="23">
        <v>4.3665394383500811E-3</v>
      </c>
      <c r="J738" s="23">
        <v>4.6654760385909889E-3</v>
      </c>
      <c r="K738" s="23">
        <v>5.1251016250086897E-3</v>
      </c>
      <c r="L738" s="23">
        <v>6.2849025449882683E-3</v>
      </c>
      <c r="M738" s="23">
        <v>1.0488088481701518E-3</v>
      </c>
      <c r="N738" s="23">
        <v>8.164965809277256E-3</v>
      </c>
      <c r="O738" s="23">
        <v>2.756809750418047E-3</v>
      </c>
      <c r="P738" s="23">
        <v>5.2440442408507558E-3</v>
      </c>
      <c r="Q738" s="23">
        <v>4.6224091842530183E-3</v>
      </c>
      <c r="R738" s="23">
        <v>5.6450568346710804E-3</v>
      </c>
      <c r="S738" s="205"/>
      <c r="T738" s="206"/>
      <c r="U738" s="206"/>
      <c r="V738" s="206"/>
      <c r="W738" s="206"/>
      <c r="X738" s="206"/>
      <c r="Y738" s="206"/>
      <c r="Z738" s="206"/>
      <c r="AA738" s="206"/>
      <c r="AB738" s="206"/>
      <c r="AC738" s="206"/>
      <c r="AD738" s="206"/>
      <c r="AE738" s="206"/>
      <c r="AF738" s="206"/>
      <c r="AG738" s="206"/>
      <c r="AH738" s="206"/>
      <c r="AI738" s="206"/>
      <c r="AJ738" s="206"/>
      <c r="AK738" s="206"/>
      <c r="AL738" s="206"/>
      <c r="AM738" s="206"/>
      <c r="AN738" s="206"/>
      <c r="AO738" s="206"/>
      <c r="AP738" s="206"/>
      <c r="AQ738" s="206"/>
      <c r="AR738" s="206"/>
      <c r="AS738" s="206"/>
      <c r="AT738" s="206"/>
      <c r="AU738" s="206"/>
      <c r="AV738" s="206"/>
      <c r="AW738" s="206"/>
      <c r="AX738" s="206"/>
      <c r="AY738" s="206"/>
      <c r="AZ738" s="206"/>
      <c r="BA738" s="206"/>
      <c r="BB738" s="206"/>
      <c r="BC738" s="206"/>
      <c r="BD738" s="206"/>
      <c r="BE738" s="206"/>
      <c r="BF738" s="206"/>
      <c r="BG738" s="206"/>
      <c r="BH738" s="206"/>
      <c r="BI738" s="206"/>
      <c r="BJ738" s="206"/>
      <c r="BK738" s="206"/>
      <c r="BL738" s="206"/>
      <c r="BM738" s="56"/>
    </row>
    <row r="739" spans="1:65">
      <c r="A739" s="29"/>
      <c r="B739" s="3" t="s">
        <v>86</v>
      </c>
      <c r="C739" s="28"/>
      <c r="D739" s="13">
        <v>5.6860041250812801E-2</v>
      </c>
      <c r="E739" s="13">
        <v>5.1982903172314465E-2</v>
      </c>
      <c r="F739" s="13">
        <v>2.7185034476963344E-2</v>
      </c>
      <c r="G739" s="13">
        <v>7.0417879021952984E-2</v>
      </c>
      <c r="H739" s="13">
        <v>2.0935045114634707E-2</v>
      </c>
      <c r="I739" s="13">
        <v>6.0366904677650893E-2</v>
      </c>
      <c r="J739" s="13">
        <v>6.1522760948452597E-2</v>
      </c>
      <c r="K739" s="13">
        <v>6.7732620594828485E-2</v>
      </c>
      <c r="L739" s="13">
        <v>8.0062452802398321E-2</v>
      </c>
      <c r="M739" s="13">
        <v>8.3904707853612148E-2</v>
      </c>
      <c r="N739" s="13">
        <v>0.10649955403405116</v>
      </c>
      <c r="O739" s="13">
        <v>3.6757463338907295E-2</v>
      </c>
      <c r="P739" s="13">
        <v>6.2059695157997107E-2</v>
      </c>
      <c r="Q739" s="13">
        <v>6.5257541424748489E-2</v>
      </c>
      <c r="R739" s="13">
        <v>9.6222559681893416E-2</v>
      </c>
      <c r="S739" s="15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55"/>
    </row>
    <row r="740" spans="1:65">
      <c r="A740" s="29"/>
      <c r="B740" s="3" t="s">
        <v>257</v>
      </c>
      <c r="C740" s="28"/>
      <c r="D740" s="13">
        <v>-4.8231998182781566E-2</v>
      </c>
      <c r="E740" s="13">
        <v>2.2185204815628357E-2</v>
      </c>
      <c r="F740" s="13">
        <v>-1.4159158022260865E-2</v>
      </c>
      <c r="G740" s="13">
        <v>-5.3002195805218477E-4</v>
      </c>
      <c r="H740" s="13">
        <v>8.5560687514196765E-3</v>
      </c>
      <c r="I740" s="13">
        <v>-1.4159158022260865E-2</v>
      </c>
      <c r="J740" s="13">
        <v>3.3542818202468627E-2</v>
      </c>
      <c r="K740" s="13">
        <v>3.127129552510044E-2</v>
      </c>
      <c r="L740" s="13">
        <v>6.9887181040357405E-2</v>
      </c>
      <c r="M740" s="13">
        <v>-0.82963579919739527</v>
      </c>
      <c r="N740" s="13">
        <v>4.4900431589308898E-2</v>
      </c>
      <c r="O740" s="13">
        <v>2.2185204815628135E-2</v>
      </c>
      <c r="P740" s="13">
        <v>0.15166199742560793</v>
      </c>
      <c r="Q740" s="13">
        <v>-3.4602862118573219E-2</v>
      </c>
      <c r="R740" s="13">
        <v>-0.20042401756644201</v>
      </c>
      <c r="S740" s="15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55"/>
    </row>
    <row r="741" spans="1:65">
      <c r="A741" s="29"/>
      <c r="B741" s="45" t="s">
        <v>258</v>
      </c>
      <c r="C741" s="46"/>
      <c r="D741" s="44">
        <v>1.53</v>
      </c>
      <c r="E741" s="44">
        <v>0.37</v>
      </c>
      <c r="F741" s="44">
        <v>0.61</v>
      </c>
      <c r="G741" s="44">
        <v>0.25</v>
      </c>
      <c r="H741" s="44">
        <v>0</v>
      </c>
      <c r="I741" s="44">
        <v>0.61</v>
      </c>
      <c r="J741" s="44">
        <v>0.67</v>
      </c>
      <c r="K741" s="44">
        <v>0.61</v>
      </c>
      <c r="L741" s="44">
        <v>1.66</v>
      </c>
      <c r="M741" s="44">
        <v>22.62</v>
      </c>
      <c r="N741" s="44">
        <v>0.98</v>
      </c>
      <c r="O741" s="44">
        <v>0.37</v>
      </c>
      <c r="P741" s="44">
        <v>3.86</v>
      </c>
      <c r="Q741" s="44">
        <v>1.1599999999999999</v>
      </c>
      <c r="R741" s="44">
        <v>5.64</v>
      </c>
      <c r="S741" s="15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55"/>
    </row>
    <row r="742" spans="1:65">
      <c r="B742" s="3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BM742" s="55"/>
    </row>
    <row r="743" spans="1:65" ht="15">
      <c r="B743" s="8" t="s">
        <v>455</v>
      </c>
      <c r="BM743" s="27" t="s">
        <v>66</v>
      </c>
    </row>
    <row r="744" spans="1:65" ht="15">
      <c r="A744" s="24" t="s">
        <v>60</v>
      </c>
      <c r="B744" s="18" t="s">
        <v>108</v>
      </c>
      <c r="C744" s="15" t="s">
        <v>109</v>
      </c>
      <c r="D744" s="16" t="s">
        <v>224</v>
      </c>
      <c r="E744" s="17" t="s">
        <v>224</v>
      </c>
      <c r="F744" s="17" t="s">
        <v>224</v>
      </c>
      <c r="G744" s="17" t="s">
        <v>224</v>
      </c>
      <c r="H744" s="17" t="s">
        <v>224</v>
      </c>
      <c r="I744" s="17" t="s">
        <v>224</v>
      </c>
      <c r="J744" s="17" t="s">
        <v>224</v>
      </c>
      <c r="K744" s="17" t="s">
        <v>224</v>
      </c>
      <c r="L744" s="17" t="s">
        <v>224</v>
      </c>
      <c r="M744" s="17" t="s">
        <v>224</v>
      </c>
      <c r="N744" s="17" t="s">
        <v>224</v>
      </c>
      <c r="O744" s="17" t="s">
        <v>224</v>
      </c>
      <c r="P744" s="17" t="s">
        <v>224</v>
      </c>
      <c r="Q744" s="17" t="s">
        <v>224</v>
      </c>
      <c r="R744" s="17" t="s">
        <v>224</v>
      </c>
      <c r="S744" s="17" t="s">
        <v>224</v>
      </c>
      <c r="T744" s="17" t="s">
        <v>224</v>
      </c>
      <c r="U744" s="17" t="s">
        <v>224</v>
      </c>
      <c r="V744" s="17" t="s">
        <v>224</v>
      </c>
      <c r="W744" s="15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7">
        <v>1</v>
      </c>
    </row>
    <row r="745" spans="1:65">
      <c r="A745" s="29"/>
      <c r="B745" s="19" t="s">
        <v>225</v>
      </c>
      <c r="C745" s="9" t="s">
        <v>225</v>
      </c>
      <c r="D745" s="151" t="s">
        <v>227</v>
      </c>
      <c r="E745" s="152" t="s">
        <v>228</v>
      </c>
      <c r="F745" s="152" t="s">
        <v>229</v>
      </c>
      <c r="G745" s="152" t="s">
        <v>230</v>
      </c>
      <c r="H745" s="152" t="s">
        <v>231</v>
      </c>
      <c r="I745" s="152" t="s">
        <v>233</v>
      </c>
      <c r="J745" s="152" t="s">
        <v>234</v>
      </c>
      <c r="K745" s="152" t="s">
        <v>235</v>
      </c>
      <c r="L745" s="152" t="s">
        <v>236</v>
      </c>
      <c r="M745" s="152" t="s">
        <v>237</v>
      </c>
      <c r="N745" s="152" t="s">
        <v>238</v>
      </c>
      <c r="O745" s="152" t="s">
        <v>239</v>
      </c>
      <c r="P745" s="152" t="s">
        <v>240</v>
      </c>
      <c r="Q745" s="152" t="s">
        <v>241</v>
      </c>
      <c r="R745" s="152" t="s">
        <v>242</v>
      </c>
      <c r="S745" s="152" t="s">
        <v>243</v>
      </c>
      <c r="T745" s="152" t="s">
        <v>245</v>
      </c>
      <c r="U745" s="152" t="s">
        <v>246</v>
      </c>
      <c r="V745" s="152" t="s">
        <v>247</v>
      </c>
      <c r="W745" s="15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27" t="s">
        <v>1</v>
      </c>
    </row>
    <row r="746" spans="1:65">
      <c r="A746" s="29"/>
      <c r="B746" s="19"/>
      <c r="C746" s="9"/>
      <c r="D746" s="10" t="s">
        <v>112</v>
      </c>
      <c r="E746" s="11" t="s">
        <v>263</v>
      </c>
      <c r="F746" s="11" t="s">
        <v>263</v>
      </c>
      <c r="G746" s="11" t="s">
        <v>263</v>
      </c>
      <c r="H746" s="11" t="s">
        <v>112</v>
      </c>
      <c r="I746" s="11" t="s">
        <v>112</v>
      </c>
      <c r="J746" s="11" t="s">
        <v>263</v>
      </c>
      <c r="K746" s="11" t="s">
        <v>263</v>
      </c>
      <c r="L746" s="11" t="s">
        <v>112</v>
      </c>
      <c r="M746" s="11" t="s">
        <v>112</v>
      </c>
      <c r="N746" s="11" t="s">
        <v>112</v>
      </c>
      <c r="O746" s="11" t="s">
        <v>263</v>
      </c>
      <c r="P746" s="11" t="s">
        <v>112</v>
      </c>
      <c r="Q746" s="11" t="s">
        <v>263</v>
      </c>
      <c r="R746" s="11" t="s">
        <v>263</v>
      </c>
      <c r="S746" s="11" t="s">
        <v>112</v>
      </c>
      <c r="T746" s="11" t="s">
        <v>263</v>
      </c>
      <c r="U746" s="11" t="s">
        <v>263</v>
      </c>
      <c r="V746" s="11" t="s">
        <v>264</v>
      </c>
      <c r="W746" s="15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7">
        <v>2</v>
      </c>
    </row>
    <row r="747" spans="1:65">
      <c r="A747" s="29"/>
      <c r="B747" s="19"/>
      <c r="C747" s="9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15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7">
        <v>3</v>
      </c>
    </row>
    <row r="748" spans="1:65">
      <c r="A748" s="29"/>
      <c r="B748" s="18">
        <v>1</v>
      </c>
      <c r="C748" s="14">
        <v>1</v>
      </c>
      <c r="D748" s="21">
        <v>1.23</v>
      </c>
      <c r="E748" s="154">
        <v>0.98</v>
      </c>
      <c r="F748" s="21">
        <v>1.24</v>
      </c>
      <c r="G748" s="21">
        <v>1.1399999999999999</v>
      </c>
      <c r="H748" s="21">
        <v>1.2230000000000001</v>
      </c>
      <c r="I748" s="21">
        <v>1.2282901000000002</v>
      </c>
      <c r="J748" s="21">
        <v>1.17</v>
      </c>
      <c r="K748" s="21">
        <v>1.19</v>
      </c>
      <c r="L748" s="21">
        <v>1.1834</v>
      </c>
      <c r="M748" s="21">
        <v>1.1114999999999999</v>
      </c>
      <c r="N748" s="21">
        <v>1.1299999999999999</v>
      </c>
      <c r="O748" s="21">
        <v>1.1499999999999999</v>
      </c>
      <c r="P748" s="21">
        <v>1.1900000000000002</v>
      </c>
      <c r="Q748" s="21">
        <v>1.19</v>
      </c>
      <c r="R748" s="21">
        <v>1.24</v>
      </c>
      <c r="S748" s="21">
        <v>1.26</v>
      </c>
      <c r="T748" s="21">
        <v>1.25</v>
      </c>
      <c r="U748" s="21">
        <v>1.18</v>
      </c>
      <c r="V748" s="21">
        <v>1.2358</v>
      </c>
      <c r="W748" s="15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7">
        <v>1</v>
      </c>
    </row>
    <row r="749" spans="1:65">
      <c r="A749" s="29"/>
      <c r="B749" s="19">
        <v>1</v>
      </c>
      <c r="C749" s="9">
        <v>2</v>
      </c>
      <c r="D749" s="11">
        <v>1.25</v>
      </c>
      <c r="E749" s="11">
        <v>1.05</v>
      </c>
      <c r="F749" s="11">
        <v>1.23</v>
      </c>
      <c r="G749" s="11">
        <v>1.1599999999999999</v>
      </c>
      <c r="H749" s="11">
        <v>1.212</v>
      </c>
      <c r="I749" s="11">
        <v>1.2257162500000001</v>
      </c>
      <c r="J749" s="11">
        <v>1.18</v>
      </c>
      <c r="K749" s="11">
        <v>1.2</v>
      </c>
      <c r="L749" s="11">
        <v>1.1999</v>
      </c>
      <c r="M749" s="11">
        <v>1.1416999999999999</v>
      </c>
      <c r="N749" s="11">
        <v>1.1599999999999999</v>
      </c>
      <c r="O749" s="11">
        <v>1.1299999999999999</v>
      </c>
      <c r="P749" s="11">
        <v>1.23</v>
      </c>
      <c r="Q749" s="11">
        <v>1.24</v>
      </c>
      <c r="R749" s="11">
        <v>1.19</v>
      </c>
      <c r="S749" s="11">
        <v>1.26</v>
      </c>
      <c r="T749" s="11">
        <v>1.26</v>
      </c>
      <c r="U749" s="11">
        <v>1.19</v>
      </c>
      <c r="V749" s="11">
        <v>1.2269999999999999</v>
      </c>
      <c r="W749" s="15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7">
        <v>16</v>
      </c>
    </row>
    <row r="750" spans="1:65">
      <c r="A750" s="29"/>
      <c r="B750" s="19">
        <v>1</v>
      </c>
      <c r="C750" s="9">
        <v>3</v>
      </c>
      <c r="D750" s="11">
        <v>1.22</v>
      </c>
      <c r="E750" s="11">
        <v>1.08</v>
      </c>
      <c r="F750" s="11">
        <v>1.26</v>
      </c>
      <c r="G750" s="11">
        <v>1.18</v>
      </c>
      <c r="H750" s="11">
        <v>1.226</v>
      </c>
      <c r="I750" s="11">
        <v>1.27257105</v>
      </c>
      <c r="J750" s="11">
        <v>1.1499999999999999</v>
      </c>
      <c r="K750" s="11">
        <v>1.24</v>
      </c>
      <c r="L750" s="11">
        <v>1.1589</v>
      </c>
      <c r="M750" s="11">
        <v>1.157</v>
      </c>
      <c r="N750" s="11">
        <v>1.1200000000000001</v>
      </c>
      <c r="O750" s="11">
        <v>1.1100000000000001</v>
      </c>
      <c r="P750" s="11">
        <v>1.1900000000000002</v>
      </c>
      <c r="Q750" s="11">
        <v>1.23</v>
      </c>
      <c r="R750" s="11">
        <v>1.19</v>
      </c>
      <c r="S750" s="11">
        <v>1.2663</v>
      </c>
      <c r="T750" s="11">
        <v>1.25</v>
      </c>
      <c r="U750" s="11">
        <v>1.19</v>
      </c>
      <c r="V750" s="11">
        <v>1.1652</v>
      </c>
      <c r="W750" s="15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7">
        <v>16</v>
      </c>
    </row>
    <row r="751" spans="1:65">
      <c r="A751" s="29"/>
      <c r="B751" s="19">
        <v>1</v>
      </c>
      <c r="C751" s="9">
        <v>4</v>
      </c>
      <c r="D751" s="149">
        <v>1.37</v>
      </c>
      <c r="E751" s="11">
        <v>1.0900000000000001</v>
      </c>
      <c r="F751" s="11">
        <v>1.24</v>
      </c>
      <c r="G751" s="11">
        <v>1.1599999999999999</v>
      </c>
      <c r="H751" s="11">
        <v>1.2230000000000001</v>
      </c>
      <c r="I751" s="11">
        <v>1.27233565</v>
      </c>
      <c r="J751" s="11">
        <v>1.1200000000000001</v>
      </c>
      <c r="K751" s="11">
        <v>1.17</v>
      </c>
      <c r="L751" s="11">
        <v>1.1830000000000001</v>
      </c>
      <c r="M751" s="11">
        <v>1.1261999999999999</v>
      </c>
      <c r="N751" s="11">
        <v>1.1599999999999999</v>
      </c>
      <c r="O751" s="11">
        <v>1.1200000000000001</v>
      </c>
      <c r="P751" s="11">
        <v>1.26</v>
      </c>
      <c r="Q751" s="11">
        <v>1.23</v>
      </c>
      <c r="R751" s="11">
        <v>1.1499999999999999</v>
      </c>
      <c r="S751" s="11">
        <v>1.2666500000000001</v>
      </c>
      <c r="T751" s="11">
        <v>1.26</v>
      </c>
      <c r="U751" s="11">
        <v>1.17</v>
      </c>
      <c r="V751" s="11">
        <v>1.2358</v>
      </c>
      <c r="W751" s="15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7">
        <v>1.1910159324561402</v>
      </c>
    </row>
    <row r="752" spans="1:65">
      <c r="A752" s="29"/>
      <c r="B752" s="19">
        <v>1</v>
      </c>
      <c r="C752" s="9">
        <v>5</v>
      </c>
      <c r="D752" s="11">
        <v>1.2</v>
      </c>
      <c r="E752" s="11">
        <v>1.07</v>
      </c>
      <c r="F752" s="11">
        <v>1.2</v>
      </c>
      <c r="G752" s="11">
        <v>1.17</v>
      </c>
      <c r="H752" s="11">
        <v>1.2230000000000001</v>
      </c>
      <c r="I752" s="11">
        <v>1.2425650500000001</v>
      </c>
      <c r="J752" s="11">
        <v>1.1399999999999999</v>
      </c>
      <c r="K752" s="11">
        <v>1.2</v>
      </c>
      <c r="L752" s="11">
        <v>1.1900999999999999</v>
      </c>
      <c r="M752" s="11">
        <v>1.1402000000000001</v>
      </c>
      <c r="N752" s="11">
        <v>1.1399999999999999</v>
      </c>
      <c r="O752" s="11">
        <v>1.1100000000000001</v>
      </c>
      <c r="P752" s="11">
        <v>1.27</v>
      </c>
      <c r="Q752" s="11">
        <v>1.21</v>
      </c>
      <c r="R752" s="11">
        <v>1.17</v>
      </c>
      <c r="S752" s="11">
        <v>1.2733000000000001</v>
      </c>
      <c r="T752" s="11">
        <v>1.25</v>
      </c>
      <c r="U752" s="11">
        <v>1.1599999999999999</v>
      </c>
      <c r="V752" s="11">
        <v>1.1721000000000001</v>
      </c>
      <c r="W752" s="15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7">
        <v>49</v>
      </c>
    </row>
    <row r="753" spans="1:65">
      <c r="A753" s="29"/>
      <c r="B753" s="19">
        <v>1</v>
      </c>
      <c r="C753" s="9">
        <v>6</v>
      </c>
      <c r="D753" s="11">
        <v>1.2</v>
      </c>
      <c r="E753" s="11">
        <v>1.06</v>
      </c>
      <c r="F753" s="11">
        <v>1.19</v>
      </c>
      <c r="G753" s="11">
        <v>1.17</v>
      </c>
      <c r="H753" s="11">
        <v>1.2110000000000001</v>
      </c>
      <c r="I753" s="11">
        <v>1.2884882000000002</v>
      </c>
      <c r="J753" s="11">
        <v>1.1399999999999999</v>
      </c>
      <c r="K753" s="11">
        <v>1.1599999999999999</v>
      </c>
      <c r="L753" s="11">
        <v>1.1704000000000001</v>
      </c>
      <c r="M753" s="11">
        <v>1.1457999999999999</v>
      </c>
      <c r="N753" s="11">
        <v>1.1200000000000001</v>
      </c>
      <c r="O753" s="11">
        <v>1.0900000000000001</v>
      </c>
      <c r="P753" s="11">
        <v>1.22</v>
      </c>
      <c r="Q753" s="11">
        <v>1.26</v>
      </c>
      <c r="R753" s="11">
        <v>1.19</v>
      </c>
      <c r="S753" s="11">
        <v>1.2726</v>
      </c>
      <c r="T753" s="11">
        <v>1.25</v>
      </c>
      <c r="U753" s="11">
        <v>1.17</v>
      </c>
      <c r="V753" s="11">
        <v>1.2749999999999999</v>
      </c>
      <c r="W753" s="15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5"/>
    </row>
    <row r="754" spans="1:65">
      <c r="A754" s="29"/>
      <c r="B754" s="20" t="s">
        <v>254</v>
      </c>
      <c r="C754" s="12"/>
      <c r="D754" s="22">
        <v>1.2450000000000001</v>
      </c>
      <c r="E754" s="22">
        <v>1.0549999999999999</v>
      </c>
      <c r="F754" s="22">
        <v>1.2266666666666666</v>
      </c>
      <c r="G754" s="22">
        <v>1.1633333333333333</v>
      </c>
      <c r="H754" s="22">
        <v>1.2196666666666667</v>
      </c>
      <c r="I754" s="22">
        <v>1.2549943833333332</v>
      </c>
      <c r="J754" s="22">
        <v>1.1499999999999997</v>
      </c>
      <c r="K754" s="22">
        <v>1.1933333333333334</v>
      </c>
      <c r="L754" s="22">
        <v>1.1809499999999999</v>
      </c>
      <c r="M754" s="22">
        <v>1.1370666666666667</v>
      </c>
      <c r="N754" s="22">
        <v>1.1383333333333334</v>
      </c>
      <c r="O754" s="22">
        <v>1.1183333333333334</v>
      </c>
      <c r="P754" s="22">
        <v>1.2266666666666668</v>
      </c>
      <c r="Q754" s="22">
        <v>1.2266666666666666</v>
      </c>
      <c r="R754" s="22">
        <v>1.1883333333333332</v>
      </c>
      <c r="S754" s="22">
        <v>1.266475</v>
      </c>
      <c r="T754" s="22">
        <v>1.2533333333333332</v>
      </c>
      <c r="U754" s="22">
        <v>1.1766666666666667</v>
      </c>
      <c r="V754" s="22">
        <v>1.2184833333333334</v>
      </c>
      <c r="W754" s="15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55"/>
    </row>
    <row r="755" spans="1:65">
      <c r="A755" s="29"/>
      <c r="B755" s="3" t="s">
        <v>255</v>
      </c>
      <c r="C755" s="28"/>
      <c r="D755" s="11">
        <v>1.2250000000000001</v>
      </c>
      <c r="E755" s="11">
        <v>1.0649999999999999</v>
      </c>
      <c r="F755" s="11">
        <v>1.2349999999999999</v>
      </c>
      <c r="G755" s="11">
        <v>1.165</v>
      </c>
      <c r="H755" s="11">
        <v>1.2230000000000001</v>
      </c>
      <c r="I755" s="11">
        <v>1.25745035</v>
      </c>
      <c r="J755" s="11">
        <v>1.145</v>
      </c>
      <c r="K755" s="11">
        <v>1.1949999999999998</v>
      </c>
      <c r="L755" s="11">
        <v>1.1832</v>
      </c>
      <c r="M755" s="11">
        <v>1.1409500000000001</v>
      </c>
      <c r="N755" s="11">
        <v>1.1349999999999998</v>
      </c>
      <c r="O755" s="11">
        <v>1.1150000000000002</v>
      </c>
      <c r="P755" s="11">
        <v>1.2250000000000001</v>
      </c>
      <c r="Q755" s="11">
        <v>1.23</v>
      </c>
      <c r="R755" s="11">
        <v>1.19</v>
      </c>
      <c r="S755" s="11">
        <v>1.266475</v>
      </c>
      <c r="T755" s="11">
        <v>1.25</v>
      </c>
      <c r="U755" s="11">
        <v>1.1749999999999998</v>
      </c>
      <c r="V755" s="11">
        <v>1.2313999999999998</v>
      </c>
      <c r="W755" s="15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5"/>
    </row>
    <row r="756" spans="1:65">
      <c r="A756" s="29"/>
      <c r="B756" s="3" t="s">
        <v>256</v>
      </c>
      <c r="C756" s="28"/>
      <c r="D756" s="23">
        <v>6.4109281699298484E-2</v>
      </c>
      <c r="E756" s="23">
        <v>3.937003937005909E-2</v>
      </c>
      <c r="F756" s="23">
        <v>2.6583202716502538E-2</v>
      </c>
      <c r="G756" s="23">
        <v>1.3662601021279476E-2</v>
      </c>
      <c r="H756" s="23">
        <v>6.4394616752230776E-3</v>
      </c>
      <c r="I756" s="23">
        <v>2.6291864378770614E-2</v>
      </c>
      <c r="J756" s="23">
        <v>2.1908902300206607E-2</v>
      </c>
      <c r="K756" s="23">
        <v>2.8047578623950201E-2</v>
      </c>
      <c r="L756" s="23">
        <v>1.4495068126780182E-2</v>
      </c>
      <c r="M756" s="23">
        <v>1.5978944479115884E-2</v>
      </c>
      <c r="N756" s="23">
        <v>1.8348478592697108E-2</v>
      </c>
      <c r="O756" s="23">
        <v>2.0412414523193076E-2</v>
      </c>
      <c r="P756" s="23">
        <v>3.3862466931200715E-2</v>
      </c>
      <c r="Q756" s="23">
        <v>2.4221202832779957E-2</v>
      </c>
      <c r="R756" s="23">
        <v>2.9944392908634297E-2</v>
      </c>
      <c r="S756" s="23">
        <v>5.7967016483514234E-3</v>
      </c>
      <c r="T756" s="23">
        <v>5.1639777949432277E-3</v>
      </c>
      <c r="U756" s="23">
        <v>1.2110601416389978E-2</v>
      </c>
      <c r="V756" s="23">
        <v>4.2087832762767216E-2</v>
      </c>
      <c r="W756" s="205"/>
      <c r="X756" s="206"/>
      <c r="Y756" s="206"/>
      <c r="Z756" s="206"/>
      <c r="AA756" s="206"/>
      <c r="AB756" s="206"/>
      <c r="AC756" s="206"/>
      <c r="AD756" s="206"/>
      <c r="AE756" s="206"/>
      <c r="AF756" s="206"/>
      <c r="AG756" s="206"/>
      <c r="AH756" s="206"/>
      <c r="AI756" s="206"/>
      <c r="AJ756" s="206"/>
      <c r="AK756" s="206"/>
      <c r="AL756" s="206"/>
      <c r="AM756" s="206"/>
      <c r="AN756" s="206"/>
      <c r="AO756" s="206"/>
      <c r="AP756" s="206"/>
      <c r="AQ756" s="206"/>
      <c r="AR756" s="206"/>
      <c r="AS756" s="206"/>
      <c r="AT756" s="206"/>
      <c r="AU756" s="206"/>
      <c r="AV756" s="206"/>
      <c r="AW756" s="206"/>
      <c r="AX756" s="206"/>
      <c r="AY756" s="206"/>
      <c r="AZ756" s="206"/>
      <c r="BA756" s="206"/>
      <c r="BB756" s="206"/>
      <c r="BC756" s="206"/>
      <c r="BD756" s="206"/>
      <c r="BE756" s="206"/>
      <c r="BF756" s="206"/>
      <c r="BG756" s="206"/>
      <c r="BH756" s="206"/>
      <c r="BI756" s="206"/>
      <c r="BJ756" s="206"/>
      <c r="BK756" s="206"/>
      <c r="BL756" s="206"/>
      <c r="BM756" s="56"/>
    </row>
    <row r="757" spans="1:65">
      <c r="A757" s="29"/>
      <c r="B757" s="3" t="s">
        <v>86</v>
      </c>
      <c r="C757" s="28"/>
      <c r="D757" s="13">
        <v>5.1493398955259825E-2</v>
      </c>
      <c r="E757" s="13">
        <v>3.731757286261525E-2</v>
      </c>
      <c r="F757" s="13">
        <v>2.1671089171061853E-2</v>
      </c>
      <c r="G757" s="13">
        <v>1.1744356178750266E-2</v>
      </c>
      <c r="H757" s="13">
        <v>5.2796898129732804E-3</v>
      </c>
      <c r="I757" s="13">
        <v>2.094978649142476E-2</v>
      </c>
      <c r="J757" s="13">
        <v>1.905121939148401E-2</v>
      </c>
      <c r="K757" s="13">
        <v>2.3503557506103518E-2</v>
      </c>
      <c r="L757" s="13">
        <v>1.22740743696009E-2</v>
      </c>
      <c r="M757" s="13">
        <v>1.4052777156820958E-2</v>
      </c>
      <c r="N757" s="13">
        <v>1.6118722043364956E-2</v>
      </c>
      <c r="O757" s="13">
        <v>1.8252531615373838E-2</v>
      </c>
      <c r="P757" s="13">
        <v>2.7605271954783187E-2</v>
      </c>
      <c r="Q757" s="13">
        <v>1.9745545787592359E-2</v>
      </c>
      <c r="R757" s="13">
        <v>2.519864760894892E-2</v>
      </c>
      <c r="S757" s="13">
        <v>4.5770359844066588E-3</v>
      </c>
      <c r="T757" s="13">
        <v>4.1201950491568315E-3</v>
      </c>
      <c r="U757" s="13">
        <v>1.0292295821294598E-2</v>
      </c>
      <c r="V757" s="13">
        <v>3.4541164094243293E-2</v>
      </c>
      <c r="W757" s="15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55"/>
    </row>
    <row r="758" spans="1:65">
      <c r="A758" s="29"/>
      <c r="B758" s="3" t="s">
        <v>257</v>
      </c>
      <c r="C758" s="28"/>
      <c r="D758" s="13">
        <v>4.5326066656835362E-2</v>
      </c>
      <c r="E758" s="13">
        <v>-0.11420160616629627</v>
      </c>
      <c r="F758" s="13">
        <v>2.9933045594954022E-2</v>
      </c>
      <c r="G758" s="13">
        <v>-2.3242845346089669E-2</v>
      </c>
      <c r="H758" s="13">
        <v>2.4055710280417753E-2</v>
      </c>
      <c r="I758" s="13">
        <v>5.371754410140861E-2</v>
      </c>
      <c r="J758" s="13">
        <v>-3.4437769754730785E-2</v>
      </c>
      <c r="K758" s="13">
        <v>1.9457345733520093E-3</v>
      </c>
      <c r="L758" s="13">
        <v>-8.4515514711730466E-3</v>
      </c>
      <c r="M758" s="13">
        <v>-4.5296846431112092E-2</v>
      </c>
      <c r="N758" s="13">
        <v>-4.4233328612291123E-2</v>
      </c>
      <c r="O758" s="13">
        <v>-6.1025715225252353E-2</v>
      </c>
      <c r="P758" s="13">
        <v>2.9933045594954244E-2</v>
      </c>
      <c r="Q758" s="13">
        <v>2.9933045594954022E-2</v>
      </c>
      <c r="R758" s="13">
        <v>-2.2523620798883259E-3</v>
      </c>
      <c r="S758" s="13">
        <v>6.3356891782502256E-2</v>
      </c>
      <c r="T758" s="13">
        <v>5.2322894412235588E-2</v>
      </c>
      <c r="U758" s="13">
        <v>-1.2047920937448886E-2</v>
      </c>
      <c r="V758" s="13">
        <v>2.3062160739150794E-2</v>
      </c>
      <c r="W758" s="15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55"/>
    </row>
    <row r="759" spans="1:65">
      <c r="A759" s="29"/>
      <c r="B759" s="45" t="s">
        <v>258</v>
      </c>
      <c r="C759" s="46"/>
      <c r="D759" s="44">
        <v>1.05</v>
      </c>
      <c r="E759" s="44">
        <v>2.8</v>
      </c>
      <c r="F759" s="44">
        <v>0.67</v>
      </c>
      <c r="G759" s="44">
        <v>0.61</v>
      </c>
      <c r="H759" s="44">
        <v>0.53</v>
      </c>
      <c r="I759" s="44">
        <v>1.25</v>
      </c>
      <c r="J759" s="44">
        <v>0.88</v>
      </c>
      <c r="K759" s="44">
        <v>0</v>
      </c>
      <c r="L759" s="44">
        <v>0.25</v>
      </c>
      <c r="M759" s="44">
        <v>1.1399999999999999</v>
      </c>
      <c r="N759" s="44">
        <v>1.1100000000000001</v>
      </c>
      <c r="O759" s="44">
        <v>1.52</v>
      </c>
      <c r="P759" s="44">
        <v>0.67</v>
      </c>
      <c r="Q759" s="44">
        <v>0.67</v>
      </c>
      <c r="R759" s="44">
        <v>0.1</v>
      </c>
      <c r="S759" s="44">
        <v>1.48</v>
      </c>
      <c r="T759" s="44">
        <v>1.21</v>
      </c>
      <c r="U759" s="44">
        <v>0.34</v>
      </c>
      <c r="V759" s="44">
        <v>0.51</v>
      </c>
      <c r="W759" s="15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55"/>
    </row>
    <row r="760" spans="1:65">
      <c r="B760" s="3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BM760" s="55"/>
    </row>
    <row r="761" spans="1:65" ht="15">
      <c r="B761" s="8" t="s">
        <v>456</v>
      </c>
      <c r="BM761" s="27" t="s">
        <v>66</v>
      </c>
    </row>
    <row r="762" spans="1:65" ht="15">
      <c r="A762" s="24" t="s">
        <v>6</v>
      </c>
      <c r="B762" s="18" t="s">
        <v>108</v>
      </c>
      <c r="C762" s="15" t="s">
        <v>109</v>
      </c>
      <c r="D762" s="16" t="s">
        <v>224</v>
      </c>
      <c r="E762" s="17" t="s">
        <v>224</v>
      </c>
      <c r="F762" s="17" t="s">
        <v>224</v>
      </c>
      <c r="G762" s="17" t="s">
        <v>224</v>
      </c>
      <c r="H762" s="17" t="s">
        <v>224</v>
      </c>
      <c r="I762" s="17" t="s">
        <v>224</v>
      </c>
      <c r="J762" s="17" t="s">
        <v>224</v>
      </c>
      <c r="K762" s="17" t="s">
        <v>224</v>
      </c>
      <c r="L762" s="17" t="s">
        <v>224</v>
      </c>
      <c r="M762" s="17" t="s">
        <v>224</v>
      </c>
      <c r="N762" s="17" t="s">
        <v>224</v>
      </c>
      <c r="O762" s="17" t="s">
        <v>224</v>
      </c>
      <c r="P762" s="17" t="s">
        <v>224</v>
      </c>
      <c r="Q762" s="17" t="s">
        <v>224</v>
      </c>
      <c r="R762" s="17" t="s">
        <v>224</v>
      </c>
      <c r="S762" s="17" t="s">
        <v>224</v>
      </c>
      <c r="T762" s="17" t="s">
        <v>224</v>
      </c>
      <c r="U762" s="17" t="s">
        <v>224</v>
      </c>
      <c r="V762" s="17" t="s">
        <v>224</v>
      </c>
      <c r="W762" s="15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7">
        <v>1</v>
      </c>
    </row>
    <row r="763" spans="1:65">
      <c r="A763" s="29"/>
      <c r="B763" s="19" t="s">
        <v>225</v>
      </c>
      <c r="C763" s="9" t="s">
        <v>225</v>
      </c>
      <c r="D763" s="151" t="s">
        <v>227</v>
      </c>
      <c r="E763" s="152" t="s">
        <v>228</v>
      </c>
      <c r="F763" s="152" t="s">
        <v>229</v>
      </c>
      <c r="G763" s="152" t="s">
        <v>230</v>
      </c>
      <c r="H763" s="152" t="s">
        <v>231</v>
      </c>
      <c r="I763" s="152" t="s">
        <v>233</v>
      </c>
      <c r="J763" s="152" t="s">
        <v>234</v>
      </c>
      <c r="K763" s="152" t="s">
        <v>235</v>
      </c>
      <c r="L763" s="152" t="s">
        <v>236</v>
      </c>
      <c r="M763" s="152" t="s">
        <v>237</v>
      </c>
      <c r="N763" s="152" t="s">
        <v>238</v>
      </c>
      <c r="O763" s="152" t="s">
        <v>239</v>
      </c>
      <c r="P763" s="152" t="s">
        <v>240</v>
      </c>
      <c r="Q763" s="152" t="s">
        <v>241</v>
      </c>
      <c r="R763" s="152" t="s">
        <v>242</v>
      </c>
      <c r="S763" s="152" t="s">
        <v>243</v>
      </c>
      <c r="T763" s="152" t="s">
        <v>245</v>
      </c>
      <c r="U763" s="152" t="s">
        <v>246</v>
      </c>
      <c r="V763" s="152" t="s">
        <v>247</v>
      </c>
      <c r="W763" s="15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7" t="s">
        <v>3</v>
      </c>
    </row>
    <row r="764" spans="1:65">
      <c r="A764" s="29"/>
      <c r="B764" s="19"/>
      <c r="C764" s="9"/>
      <c r="D764" s="10" t="s">
        <v>264</v>
      </c>
      <c r="E764" s="11" t="s">
        <v>263</v>
      </c>
      <c r="F764" s="11" t="s">
        <v>263</v>
      </c>
      <c r="G764" s="11" t="s">
        <v>263</v>
      </c>
      <c r="H764" s="11" t="s">
        <v>112</v>
      </c>
      <c r="I764" s="11" t="s">
        <v>112</v>
      </c>
      <c r="J764" s="11" t="s">
        <v>263</v>
      </c>
      <c r="K764" s="11" t="s">
        <v>263</v>
      </c>
      <c r="L764" s="11" t="s">
        <v>264</v>
      </c>
      <c r="M764" s="11" t="s">
        <v>112</v>
      </c>
      <c r="N764" s="11" t="s">
        <v>264</v>
      </c>
      <c r="O764" s="11" t="s">
        <v>264</v>
      </c>
      <c r="P764" s="11" t="s">
        <v>264</v>
      </c>
      <c r="Q764" s="11" t="s">
        <v>263</v>
      </c>
      <c r="R764" s="11" t="s">
        <v>263</v>
      </c>
      <c r="S764" s="11" t="s">
        <v>112</v>
      </c>
      <c r="T764" s="11" t="s">
        <v>263</v>
      </c>
      <c r="U764" s="11" t="s">
        <v>263</v>
      </c>
      <c r="V764" s="11" t="s">
        <v>264</v>
      </c>
      <c r="W764" s="15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7">
        <v>2</v>
      </c>
    </row>
    <row r="765" spans="1:65">
      <c r="A765" s="29"/>
      <c r="B765" s="19"/>
      <c r="C765" s="9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15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7">
        <v>3</v>
      </c>
    </row>
    <row r="766" spans="1:65">
      <c r="A766" s="29"/>
      <c r="B766" s="18">
        <v>1</v>
      </c>
      <c r="C766" s="14">
        <v>1</v>
      </c>
      <c r="D766" s="154">
        <v>4.99</v>
      </c>
      <c r="E766" s="21">
        <v>4.12</v>
      </c>
      <c r="F766" s="21">
        <v>4.8099999999999996</v>
      </c>
      <c r="G766" s="21">
        <v>4.93</v>
      </c>
      <c r="H766" s="21">
        <v>4.7</v>
      </c>
      <c r="I766" s="147">
        <v>12.202999999999999</v>
      </c>
      <c r="J766" s="154">
        <v>5.16</v>
      </c>
      <c r="K766" s="21">
        <v>4.95</v>
      </c>
      <c r="L766" s="21">
        <v>5.01</v>
      </c>
      <c r="M766" s="147">
        <v>7</v>
      </c>
      <c r="N766" s="21">
        <v>5.08</v>
      </c>
      <c r="O766" s="21">
        <v>4.63</v>
      </c>
      <c r="P766" s="147">
        <v>5.6</v>
      </c>
      <c r="Q766" s="21">
        <v>4.9000000000000004</v>
      </c>
      <c r="R766" s="21">
        <v>5.29</v>
      </c>
      <c r="S766" s="147" t="s">
        <v>102</v>
      </c>
      <c r="T766" s="21">
        <v>4.6100000000000003</v>
      </c>
      <c r="U766" s="21">
        <v>5.08</v>
      </c>
      <c r="V766" s="147">
        <v>3.9099999999999997</v>
      </c>
      <c r="W766" s="15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7">
        <v>1</v>
      </c>
    </row>
    <row r="767" spans="1:65">
      <c r="A767" s="29"/>
      <c r="B767" s="19">
        <v>1</v>
      </c>
      <c r="C767" s="9">
        <v>2</v>
      </c>
      <c r="D767" s="11">
        <v>4.57</v>
      </c>
      <c r="E767" s="11">
        <v>4.3</v>
      </c>
      <c r="F767" s="11">
        <v>4.74</v>
      </c>
      <c r="G767" s="11">
        <v>4.74</v>
      </c>
      <c r="H767" s="11">
        <v>4.9000000000000004</v>
      </c>
      <c r="I767" s="148">
        <v>11.465499999999999</v>
      </c>
      <c r="J767" s="11">
        <v>4.95</v>
      </c>
      <c r="K767" s="11">
        <v>4.54</v>
      </c>
      <c r="L767" s="11">
        <v>4.95</v>
      </c>
      <c r="M767" s="148">
        <v>7</v>
      </c>
      <c r="N767" s="11">
        <v>4.87</v>
      </c>
      <c r="O767" s="11">
        <v>4.82</v>
      </c>
      <c r="P767" s="148">
        <v>6.3</v>
      </c>
      <c r="Q767" s="11">
        <v>4.9000000000000004</v>
      </c>
      <c r="R767" s="11">
        <v>4.92</v>
      </c>
      <c r="S767" s="148" t="s">
        <v>102</v>
      </c>
      <c r="T767" s="11">
        <v>4.6900000000000004</v>
      </c>
      <c r="U767" s="11">
        <v>4.7699999999999996</v>
      </c>
      <c r="V767" s="148">
        <v>4.51</v>
      </c>
      <c r="W767" s="15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7">
        <v>32</v>
      </c>
    </row>
    <row r="768" spans="1:65">
      <c r="A768" s="29"/>
      <c r="B768" s="19">
        <v>1</v>
      </c>
      <c r="C768" s="9">
        <v>3</v>
      </c>
      <c r="D768" s="11">
        <v>4.5</v>
      </c>
      <c r="E768" s="11">
        <v>4.5599999999999996</v>
      </c>
      <c r="F768" s="11">
        <v>4.76</v>
      </c>
      <c r="G768" s="11">
        <v>4.74</v>
      </c>
      <c r="H768" s="11">
        <v>4.8</v>
      </c>
      <c r="I768" s="148">
        <v>11.43</v>
      </c>
      <c r="J768" s="11">
        <v>4.93</v>
      </c>
      <c r="K768" s="11">
        <v>4.5599999999999996</v>
      </c>
      <c r="L768" s="11">
        <v>4.82</v>
      </c>
      <c r="M768" s="148">
        <v>7</v>
      </c>
      <c r="N768" s="11">
        <v>4.62</v>
      </c>
      <c r="O768" s="11">
        <v>4.8499999999999996</v>
      </c>
      <c r="P768" s="148">
        <v>6.3</v>
      </c>
      <c r="Q768" s="11">
        <v>4.9000000000000004</v>
      </c>
      <c r="R768" s="11">
        <v>4.9000000000000004</v>
      </c>
      <c r="S768" s="148" t="s">
        <v>102</v>
      </c>
      <c r="T768" s="11">
        <v>4.72</v>
      </c>
      <c r="U768" s="11">
        <v>4.72</v>
      </c>
      <c r="V768" s="148">
        <v>4.4800000000000004</v>
      </c>
      <c r="W768" s="15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7">
        <v>16</v>
      </c>
    </row>
    <row r="769" spans="1:65">
      <c r="A769" s="29"/>
      <c r="B769" s="19">
        <v>1</v>
      </c>
      <c r="C769" s="9">
        <v>4</v>
      </c>
      <c r="D769" s="11">
        <v>4.47</v>
      </c>
      <c r="E769" s="11">
        <v>4.51</v>
      </c>
      <c r="F769" s="11">
        <v>4.5999999999999996</v>
      </c>
      <c r="G769" s="11">
        <v>4.7300000000000004</v>
      </c>
      <c r="H769" s="11">
        <v>4.7</v>
      </c>
      <c r="I769" s="148">
        <v>10.983000000000001</v>
      </c>
      <c r="J769" s="11">
        <v>5.01</v>
      </c>
      <c r="K769" s="11">
        <v>4.9800000000000004</v>
      </c>
      <c r="L769" s="11">
        <v>4.75</v>
      </c>
      <c r="M769" s="148">
        <v>5</v>
      </c>
      <c r="N769" s="11">
        <v>4.66</v>
      </c>
      <c r="O769" s="11">
        <v>4.79</v>
      </c>
      <c r="P769" s="148">
        <v>5.3</v>
      </c>
      <c r="Q769" s="11">
        <v>4.7</v>
      </c>
      <c r="R769" s="11">
        <v>4.62</v>
      </c>
      <c r="S769" s="148" t="s">
        <v>102</v>
      </c>
      <c r="T769" s="11">
        <v>4.67</v>
      </c>
      <c r="U769" s="149">
        <v>4.0599999999999996</v>
      </c>
      <c r="V769" s="148">
        <v>4.25</v>
      </c>
      <c r="W769" s="15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7">
        <v>4.7547380952380953</v>
      </c>
    </row>
    <row r="770" spans="1:65">
      <c r="A770" s="29"/>
      <c r="B770" s="19">
        <v>1</v>
      </c>
      <c r="C770" s="9">
        <v>5</v>
      </c>
      <c r="D770" s="11">
        <v>4.57</v>
      </c>
      <c r="E770" s="11">
        <v>4.38</v>
      </c>
      <c r="F770" s="11">
        <v>4.68</v>
      </c>
      <c r="G770" s="11">
        <v>4.84</v>
      </c>
      <c r="H770" s="11">
        <v>4.8</v>
      </c>
      <c r="I770" s="148">
        <v>12.876999999999999</v>
      </c>
      <c r="J770" s="11">
        <v>4.93</v>
      </c>
      <c r="K770" s="11">
        <v>4.93</v>
      </c>
      <c r="L770" s="11">
        <v>4.7699999999999996</v>
      </c>
      <c r="M770" s="148">
        <v>6</v>
      </c>
      <c r="N770" s="11">
        <v>4.57</v>
      </c>
      <c r="O770" s="11">
        <v>4.7300000000000004</v>
      </c>
      <c r="P770" s="148">
        <v>5.0999999999999996</v>
      </c>
      <c r="Q770" s="11">
        <v>5</v>
      </c>
      <c r="R770" s="11">
        <v>5.15</v>
      </c>
      <c r="S770" s="148" t="s">
        <v>102</v>
      </c>
      <c r="T770" s="11">
        <v>4.5999999999999996</v>
      </c>
      <c r="U770" s="11">
        <v>4.47</v>
      </c>
      <c r="V770" s="148">
        <v>4.37</v>
      </c>
      <c r="W770" s="15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7">
        <v>50</v>
      </c>
    </row>
    <row r="771" spans="1:65">
      <c r="A771" s="29"/>
      <c r="B771" s="19">
        <v>1</v>
      </c>
      <c r="C771" s="9">
        <v>6</v>
      </c>
      <c r="D771" s="11">
        <v>4.5199999999999996</v>
      </c>
      <c r="E771" s="11">
        <v>4.38</v>
      </c>
      <c r="F771" s="11">
        <v>4.5599999999999996</v>
      </c>
      <c r="G771" s="11">
        <v>5</v>
      </c>
      <c r="H771" s="11">
        <v>5</v>
      </c>
      <c r="I771" s="148">
        <v>13.5</v>
      </c>
      <c r="J771" s="11">
        <v>4.93</v>
      </c>
      <c r="K771" s="11">
        <v>4.84</v>
      </c>
      <c r="L771" s="11">
        <v>4.84</v>
      </c>
      <c r="M771" s="148">
        <v>6</v>
      </c>
      <c r="N771" s="11">
        <v>4.5</v>
      </c>
      <c r="O771" s="11">
        <v>4.7</v>
      </c>
      <c r="P771" s="148">
        <v>5</v>
      </c>
      <c r="Q771" s="11">
        <v>4.8</v>
      </c>
      <c r="R771" s="11">
        <v>5.05</v>
      </c>
      <c r="S771" s="148" t="s">
        <v>102</v>
      </c>
      <c r="T771" s="11">
        <v>4.8099999999999996</v>
      </c>
      <c r="U771" s="11">
        <v>4.5199999999999996</v>
      </c>
      <c r="V771" s="148">
        <v>4.3</v>
      </c>
      <c r="W771" s="15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5"/>
    </row>
    <row r="772" spans="1:65">
      <c r="A772" s="29"/>
      <c r="B772" s="20" t="s">
        <v>254</v>
      </c>
      <c r="C772" s="12"/>
      <c r="D772" s="22">
        <v>4.6033333333333335</v>
      </c>
      <c r="E772" s="22">
        <v>4.375</v>
      </c>
      <c r="F772" s="22">
        <v>4.6916666666666664</v>
      </c>
      <c r="G772" s="22">
        <v>4.83</v>
      </c>
      <c r="H772" s="22">
        <v>4.8166666666666673</v>
      </c>
      <c r="I772" s="22">
        <v>12.076416666666667</v>
      </c>
      <c r="J772" s="22">
        <v>4.9849999999999994</v>
      </c>
      <c r="K772" s="22">
        <v>4.8</v>
      </c>
      <c r="L772" s="22">
        <v>4.8566666666666665</v>
      </c>
      <c r="M772" s="22">
        <v>6.333333333333333</v>
      </c>
      <c r="N772" s="22">
        <v>4.7166666666666668</v>
      </c>
      <c r="O772" s="22">
        <v>4.753333333333333</v>
      </c>
      <c r="P772" s="22">
        <v>5.6000000000000005</v>
      </c>
      <c r="Q772" s="22">
        <v>4.8666666666666671</v>
      </c>
      <c r="R772" s="22">
        <v>4.9883333333333342</v>
      </c>
      <c r="S772" s="22" t="s">
        <v>603</v>
      </c>
      <c r="T772" s="22">
        <v>4.6833333333333327</v>
      </c>
      <c r="U772" s="22">
        <v>4.6033333333333326</v>
      </c>
      <c r="V772" s="22">
        <v>4.3033333333333337</v>
      </c>
      <c r="W772" s="15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55"/>
    </row>
    <row r="773" spans="1:65">
      <c r="A773" s="29"/>
      <c r="B773" s="3" t="s">
        <v>255</v>
      </c>
      <c r="C773" s="28"/>
      <c r="D773" s="11">
        <v>4.5449999999999999</v>
      </c>
      <c r="E773" s="11">
        <v>4.38</v>
      </c>
      <c r="F773" s="11">
        <v>4.71</v>
      </c>
      <c r="G773" s="11">
        <v>4.79</v>
      </c>
      <c r="H773" s="11">
        <v>4.8</v>
      </c>
      <c r="I773" s="11">
        <v>11.834249999999999</v>
      </c>
      <c r="J773" s="11">
        <v>4.9399999999999995</v>
      </c>
      <c r="K773" s="11">
        <v>4.8849999999999998</v>
      </c>
      <c r="L773" s="11">
        <v>4.83</v>
      </c>
      <c r="M773" s="11">
        <v>6.5</v>
      </c>
      <c r="N773" s="11">
        <v>4.6400000000000006</v>
      </c>
      <c r="O773" s="11">
        <v>4.76</v>
      </c>
      <c r="P773" s="11">
        <v>5.4499999999999993</v>
      </c>
      <c r="Q773" s="11">
        <v>4.9000000000000004</v>
      </c>
      <c r="R773" s="11">
        <v>4.9849999999999994</v>
      </c>
      <c r="S773" s="11" t="s">
        <v>603</v>
      </c>
      <c r="T773" s="11">
        <v>4.68</v>
      </c>
      <c r="U773" s="11">
        <v>4.6199999999999992</v>
      </c>
      <c r="V773" s="11">
        <v>4.335</v>
      </c>
      <c r="W773" s="15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55"/>
    </row>
    <row r="774" spans="1:65">
      <c r="A774" s="29"/>
      <c r="B774" s="3" t="s">
        <v>256</v>
      </c>
      <c r="C774" s="28"/>
      <c r="D774" s="23">
        <v>0.19345972879818352</v>
      </c>
      <c r="E774" s="23">
        <v>0.15693947878083434</v>
      </c>
      <c r="F774" s="23">
        <v>9.6833189902360867E-2</v>
      </c>
      <c r="G774" s="23">
        <v>0.11419281938896139</v>
      </c>
      <c r="H774" s="23">
        <v>0.1169045194450012</v>
      </c>
      <c r="I774" s="23">
        <v>0.96645540076439462</v>
      </c>
      <c r="J774" s="23">
        <v>9.1159201400626722E-2</v>
      </c>
      <c r="K774" s="23">
        <v>0.19929877069364993</v>
      </c>
      <c r="L774" s="23">
        <v>0.10269696522617731</v>
      </c>
      <c r="M774" s="23">
        <v>0.81649658092772714</v>
      </c>
      <c r="N774" s="23">
        <v>0.21750095785229695</v>
      </c>
      <c r="O774" s="23">
        <v>8.2138095100060968E-2</v>
      </c>
      <c r="P774" s="23">
        <v>0.57965506984757753</v>
      </c>
      <c r="Q774" s="23">
        <v>0.10327955589886449</v>
      </c>
      <c r="R774" s="23">
        <v>0.23198419486393176</v>
      </c>
      <c r="S774" s="23" t="s">
        <v>603</v>
      </c>
      <c r="T774" s="23">
        <v>7.7373552759755368E-2</v>
      </c>
      <c r="U774" s="23">
        <v>0.34308405189787933</v>
      </c>
      <c r="V774" s="23">
        <v>0.21722492183602399</v>
      </c>
      <c r="W774" s="205"/>
      <c r="X774" s="206"/>
      <c r="Y774" s="206"/>
      <c r="Z774" s="206"/>
      <c r="AA774" s="206"/>
      <c r="AB774" s="206"/>
      <c r="AC774" s="206"/>
      <c r="AD774" s="206"/>
      <c r="AE774" s="206"/>
      <c r="AF774" s="206"/>
      <c r="AG774" s="206"/>
      <c r="AH774" s="206"/>
      <c r="AI774" s="206"/>
      <c r="AJ774" s="206"/>
      <c r="AK774" s="206"/>
      <c r="AL774" s="206"/>
      <c r="AM774" s="206"/>
      <c r="AN774" s="206"/>
      <c r="AO774" s="206"/>
      <c r="AP774" s="206"/>
      <c r="AQ774" s="206"/>
      <c r="AR774" s="206"/>
      <c r="AS774" s="206"/>
      <c r="AT774" s="206"/>
      <c r="AU774" s="206"/>
      <c r="AV774" s="206"/>
      <c r="AW774" s="206"/>
      <c r="AX774" s="206"/>
      <c r="AY774" s="206"/>
      <c r="AZ774" s="206"/>
      <c r="BA774" s="206"/>
      <c r="BB774" s="206"/>
      <c r="BC774" s="206"/>
      <c r="BD774" s="206"/>
      <c r="BE774" s="206"/>
      <c r="BF774" s="206"/>
      <c r="BG774" s="206"/>
      <c r="BH774" s="206"/>
      <c r="BI774" s="206"/>
      <c r="BJ774" s="206"/>
      <c r="BK774" s="206"/>
      <c r="BL774" s="206"/>
      <c r="BM774" s="56"/>
    </row>
    <row r="775" spans="1:65">
      <c r="A775" s="29"/>
      <c r="B775" s="3" t="s">
        <v>86</v>
      </c>
      <c r="C775" s="28"/>
      <c r="D775" s="13">
        <v>4.2026009152393233E-2</v>
      </c>
      <c r="E775" s="13">
        <v>3.5871880864190707E-2</v>
      </c>
      <c r="F775" s="13">
        <v>2.063940104490818E-2</v>
      </c>
      <c r="G775" s="13">
        <v>2.364240567059242E-2</v>
      </c>
      <c r="H775" s="13">
        <v>2.4270834486851457E-2</v>
      </c>
      <c r="I775" s="13">
        <v>8.0028325242537002E-2</v>
      </c>
      <c r="J775" s="13">
        <v>1.8286700381269155E-2</v>
      </c>
      <c r="K775" s="13">
        <v>4.152057722784374E-2</v>
      </c>
      <c r="L775" s="13">
        <v>2.1145565935383113E-2</v>
      </c>
      <c r="M775" s="13">
        <v>0.12892051277806219</v>
      </c>
      <c r="N775" s="13">
        <v>4.61132772831725E-2</v>
      </c>
      <c r="O775" s="13">
        <v>1.7280104158498101E-2</v>
      </c>
      <c r="P775" s="13">
        <v>0.10350983390135313</v>
      </c>
      <c r="Q775" s="13">
        <v>2.1221826554561195E-2</v>
      </c>
      <c r="R775" s="13">
        <v>4.6505351459525238E-2</v>
      </c>
      <c r="S775" s="13" t="s">
        <v>603</v>
      </c>
      <c r="T775" s="13">
        <v>1.6521043293897947E-2</v>
      </c>
      <c r="U775" s="13">
        <v>7.4529482671516156E-2</v>
      </c>
      <c r="V775" s="13">
        <v>5.0478293222933533E-2</v>
      </c>
      <c r="W775" s="15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55"/>
    </row>
    <row r="776" spans="1:65">
      <c r="A776" s="29"/>
      <c r="B776" s="3" t="s">
        <v>257</v>
      </c>
      <c r="C776" s="28"/>
      <c r="D776" s="13">
        <v>-3.1842923600018058E-2</v>
      </c>
      <c r="E776" s="13">
        <v>-7.9865197121668174E-2</v>
      </c>
      <c r="F776" s="13">
        <v>-1.3264963770474592E-2</v>
      </c>
      <c r="G776" s="13">
        <v>1.5828822377678353E-2</v>
      </c>
      <c r="H776" s="13">
        <v>1.3024602026049381E-2</v>
      </c>
      <c r="I776" s="13">
        <v>1.5398700043565565</v>
      </c>
      <c r="J776" s="13">
        <v>4.8427883965367791E-2</v>
      </c>
      <c r="K776" s="13">
        <v>9.5193265865125554E-3</v>
      </c>
      <c r="L776" s="13">
        <v>2.1437263080936741E-2</v>
      </c>
      <c r="M776" s="13">
        <v>0.33200466702387077</v>
      </c>
      <c r="N776" s="13">
        <v>-8.007050611169797E-3</v>
      </c>
      <c r="O776" s="13">
        <v>-2.9544464418962413E-4</v>
      </c>
      <c r="P776" s="13">
        <v>0.17777254768426487</v>
      </c>
      <c r="Q776" s="13">
        <v>2.3540428344658748E-2</v>
      </c>
      <c r="R776" s="13">
        <v>4.9128939053275422E-2</v>
      </c>
      <c r="S776" s="13" t="s">
        <v>603</v>
      </c>
      <c r="T776" s="13">
        <v>-1.5017601490243004E-2</v>
      </c>
      <c r="U776" s="13">
        <v>-3.1842923600018169E-2</v>
      </c>
      <c r="V776" s="13">
        <v>-9.4937881511675037E-2</v>
      </c>
      <c r="W776" s="15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55"/>
    </row>
    <row r="777" spans="1:65">
      <c r="A777" s="29"/>
      <c r="B777" s="45" t="s">
        <v>258</v>
      </c>
      <c r="C777" s="46"/>
      <c r="D777" s="44">
        <v>0.88</v>
      </c>
      <c r="E777" s="44">
        <v>2.0299999999999998</v>
      </c>
      <c r="F777" s="44">
        <v>0.43</v>
      </c>
      <c r="G777" s="44">
        <v>0.27</v>
      </c>
      <c r="H777" s="44">
        <v>0.2</v>
      </c>
      <c r="I777" s="44">
        <v>36.92</v>
      </c>
      <c r="J777" s="44">
        <v>1.05</v>
      </c>
      <c r="K777" s="44">
        <v>0.12</v>
      </c>
      <c r="L777" s="44">
        <v>0.4</v>
      </c>
      <c r="M777" s="44" t="s">
        <v>259</v>
      </c>
      <c r="N777" s="44">
        <v>0.3</v>
      </c>
      <c r="O777" s="44">
        <v>0.12</v>
      </c>
      <c r="P777" s="44">
        <v>4.16</v>
      </c>
      <c r="Q777" s="44">
        <v>0.46</v>
      </c>
      <c r="R777" s="44">
        <v>1.07</v>
      </c>
      <c r="S777" s="44">
        <v>11.51</v>
      </c>
      <c r="T777" s="44">
        <v>0.47</v>
      </c>
      <c r="U777" s="44">
        <v>0.88</v>
      </c>
      <c r="V777" s="44">
        <v>2.39</v>
      </c>
      <c r="W777" s="15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55"/>
    </row>
    <row r="778" spans="1:65">
      <c r="B778" s="30" t="s">
        <v>270</v>
      </c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BM778" s="55"/>
    </row>
    <row r="779" spans="1:65">
      <c r="BM779" s="55"/>
    </row>
    <row r="780" spans="1:65" ht="15">
      <c r="B780" s="8" t="s">
        <v>457</v>
      </c>
      <c r="BM780" s="27" t="s">
        <v>66</v>
      </c>
    </row>
    <row r="781" spans="1:65" ht="15">
      <c r="A781" s="24" t="s">
        <v>9</v>
      </c>
      <c r="B781" s="18" t="s">
        <v>108</v>
      </c>
      <c r="C781" s="15" t="s">
        <v>109</v>
      </c>
      <c r="D781" s="16" t="s">
        <v>224</v>
      </c>
      <c r="E781" s="17" t="s">
        <v>224</v>
      </c>
      <c r="F781" s="17" t="s">
        <v>224</v>
      </c>
      <c r="G781" s="17" t="s">
        <v>224</v>
      </c>
      <c r="H781" s="17" t="s">
        <v>224</v>
      </c>
      <c r="I781" s="17" t="s">
        <v>224</v>
      </c>
      <c r="J781" s="17" t="s">
        <v>224</v>
      </c>
      <c r="K781" s="17" t="s">
        <v>224</v>
      </c>
      <c r="L781" s="17" t="s">
        <v>224</v>
      </c>
      <c r="M781" s="17" t="s">
        <v>224</v>
      </c>
      <c r="N781" s="17" t="s">
        <v>224</v>
      </c>
      <c r="O781" s="17" t="s">
        <v>224</v>
      </c>
      <c r="P781" s="17" t="s">
        <v>224</v>
      </c>
      <c r="Q781" s="17" t="s">
        <v>224</v>
      </c>
      <c r="R781" s="17" t="s">
        <v>224</v>
      </c>
      <c r="S781" s="17" t="s">
        <v>224</v>
      </c>
      <c r="T781" s="17" t="s">
        <v>224</v>
      </c>
      <c r="U781" s="17" t="s">
        <v>224</v>
      </c>
      <c r="V781" s="17" t="s">
        <v>224</v>
      </c>
      <c r="W781" s="15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7">
        <v>1</v>
      </c>
    </row>
    <row r="782" spans="1:65">
      <c r="A782" s="29"/>
      <c r="B782" s="19" t="s">
        <v>225</v>
      </c>
      <c r="C782" s="9" t="s">
        <v>225</v>
      </c>
      <c r="D782" s="151" t="s">
        <v>227</v>
      </c>
      <c r="E782" s="152" t="s">
        <v>228</v>
      </c>
      <c r="F782" s="152" t="s">
        <v>229</v>
      </c>
      <c r="G782" s="152" t="s">
        <v>230</v>
      </c>
      <c r="H782" s="152" t="s">
        <v>231</v>
      </c>
      <c r="I782" s="152" t="s">
        <v>233</v>
      </c>
      <c r="J782" s="152" t="s">
        <v>234</v>
      </c>
      <c r="K782" s="152" t="s">
        <v>235</v>
      </c>
      <c r="L782" s="152" t="s">
        <v>236</v>
      </c>
      <c r="M782" s="152" t="s">
        <v>237</v>
      </c>
      <c r="N782" s="152" t="s">
        <v>238</v>
      </c>
      <c r="O782" s="152" t="s">
        <v>239</v>
      </c>
      <c r="P782" s="152" t="s">
        <v>240</v>
      </c>
      <c r="Q782" s="152" t="s">
        <v>241</v>
      </c>
      <c r="R782" s="152" t="s">
        <v>242</v>
      </c>
      <c r="S782" s="152" t="s">
        <v>243</v>
      </c>
      <c r="T782" s="152" t="s">
        <v>245</v>
      </c>
      <c r="U782" s="152" t="s">
        <v>246</v>
      </c>
      <c r="V782" s="152" t="s">
        <v>247</v>
      </c>
      <c r="W782" s="15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7" t="s">
        <v>3</v>
      </c>
    </row>
    <row r="783" spans="1:65">
      <c r="A783" s="29"/>
      <c r="B783" s="19"/>
      <c r="C783" s="9"/>
      <c r="D783" s="10" t="s">
        <v>264</v>
      </c>
      <c r="E783" s="11" t="s">
        <v>263</v>
      </c>
      <c r="F783" s="11" t="s">
        <v>263</v>
      </c>
      <c r="G783" s="11" t="s">
        <v>263</v>
      </c>
      <c r="H783" s="11" t="s">
        <v>112</v>
      </c>
      <c r="I783" s="11" t="s">
        <v>112</v>
      </c>
      <c r="J783" s="11" t="s">
        <v>263</v>
      </c>
      <c r="K783" s="11" t="s">
        <v>263</v>
      </c>
      <c r="L783" s="11" t="s">
        <v>264</v>
      </c>
      <c r="M783" s="11" t="s">
        <v>112</v>
      </c>
      <c r="N783" s="11" t="s">
        <v>264</v>
      </c>
      <c r="O783" s="11" t="s">
        <v>264</v>
      </c>
      <c r="P783" s="11" t="s">
        <v>112</v>
      </c>
      <c r="Q783" s="11" t="s">
        <v>263</v>
      </c>
      <c r="R783" s="11" t="s">
        <v>263</v>
      </c>
      <c r="S783" s="11" t="s">
        <v>112</v>
      </c>
      <c r="T783" s="11" t="s">
        <v>263</v>
      </c>
      <c r="U783" s="11" t="s">
        <v>263</v>
      </c>
      <c r="V783" s="11" t="s">
        <v>264</v>
      </c>
      <c r="W783" s="15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7">
        <v>2</v>
      </c>
    </row>
    <row r="784" spans="1:65">
      <c r="A784" s="29"/>
      <c r="B784" s="19"/>
      <c r="C784" s="9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15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7">
        <v>3</v>
      </c>
    </row>
    <row r="785" spans="1:65">
      <c r="A785" s="29"/>
      <c r="B785" s="18">
        <v>1</v>
      </c>
      <c r="C785" s="14">
        <v>1</v>
      </c>
      <c r="D785" s="21">
        <v>9.4</v>
      </c>
      <c r="E785" s="21">
        <v>8.5</v>
      </c>
      <c r="F785" s="21">
        <v>10.199999999999999</v>
      </c>
      <c r="G785" s="21">
        <v>10</v>
      </c>
      <c r="H785" s="147">
        <v>10</v>
      </c>
      <c r="I785" s="21">
        <v>9.5094999999999992</v>
      </c>
      <c r="J785" s="21">
        <v>9.1</v>
      </c>
      <c r="K785" s="21">
        <v>9.8000000000000007</v>
      </c>
      <c r="L785" s="21">
        <v>10</v>
      </c>
      <c r="M785" s="21">
        <v>10.1</v>
      </c>
      <c r="N785" s="21">
        <v>9.1</v>
      </c>
      <c r="O785" s="21">
        <v>9.6</v>
      </c>
      <c r="P785" s="147">
        <v>10</v>
      </c>
      <c r="Q785" s="147">
        <v>10</v>
      </c>
      <c r="R785" s="21">
        <v>10.8</v>
      </c>
      <c r="S785" s="21">
        <v>9.65</v>
      </c>
      <c r="T785" s="21">
        <v>10.1</v>
      </c>
      <c r="U785" s="21">
        <v>10.6</v>
      </c>
      <c r="V785" s="21">
        <v>10</v>
      </c>
      <c r="W785" s="15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7">
        <v>1</v>
      </c>
    </row>
    <row r="786" spans="1:65">
      <c r="A786" s="29"/>
      <c r="B786" s="19">
        <v>1</v>
      </c>
      <c r="C786" s="9">
        <v>2</v>
      </c>
      <c r="D786" s="11">
        <v>9.3000000000000007</v>
      </c>
      <c r="E786" s="11">
        <v>8.6999999999999993</v>
      </c>
      <c r="F786" s="11">
        <v>10.5</v>
      </c>
      <c r="G786" s="11">
        <v>9.6999999999999993</v>
      </c>
      <c r="H786" s="148">
        <v>10</v>
      </c>
      <c r="I786" s="11">
        <v>9.5</v>
      </c>
      <c r="J786" s="11">
        <v>9.4</v>
      </c>
      <c r="K786" s="149">
        <v>9.3000000000000007</v>
      </c>
      <c r="L786" s="11">
        <v>10.1</v>
      </c>
      <c r="M786" s="11">
        <v>10.4</v>
      </c>
      <c r="N786" s="11">
        <v>9.24</v>
      </c>
      <c r="O786" s="11">
        <v>8.5</v>
      </c>
      <c r="P786" s="148">
        <v>11</v>
      </c>
      <c r="Q786" s="148">
        <v>10</v>
      </c>
      <c r="R786" s="11">
        <v>10.3</v>
      </c>
      <c r="S786" s="11">
        <v>9.8905666666667003</v>
      </c>
      <c r="T786" s="11">
        <v>10.1</v>
      </c>
      <c r="U786" s="11">
        <v>10.4</v>
      </c>
      <c r="V786" s="11">
        <v>10.3</v>
      </c>
      <c r="W786" s="15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7">
        <v>33</v>
      </c>
    </row>
    <row r="787" spans="1:65">
      <c r="A787" s="29"/>
      <c r="B787" s="19">
        <v>1</v>
      </c>
      <c r="C787" s="9">
        <v>3</v>
      </c>
      <c r="D787" s="11">
        <v>9.3000000000000007</v>
      </c>
      <c r="E787" s="11">
        <v>9.3000000000000007</v>
      </c>
      <c r="F787" s="11">
        <v>10.5</v>
      </c>
      <c r="G787" s="149">
        <v>10.8</v>
      </c>
      <c r="H787" s="148">
        <v>9</v>
      </c>
      <c r="I787" s="11">
        <v>9.4830000000000005</v>
      </c>
      <c r="J787" s="11">
        <v>9.1</v>
      </c>
      <c r="K787" s="11">
        <v>9.6999999999999993</v>
      </c>
      <c r="L787" s="11">
        <v>9.9</v>
      </c>
      <c r="M787" s="11">
        <v>10.6</v>
      </c>
      <c r="N787" s="11">
        <v>8.58</v>
      </c>
      <c r="O787" s="11">
        <v>8.1999999999999993</v>
      </c>
      <c r="P787" s="148">
        <v>10</v>
      </c>
      <c r="Q787" s="148">
        <v>10</v>
      </c>
      <c r="R787" s="11">
        <v>10.7</v>
      </c>
      <c r="S787" s="11">
        <v>9.9260000000000002</v>
      </c>
      <c r="T787" s="11">
        <v>10.199999999999999</v>
      </c>
      <c r="U787" s="11">
        <v>10.6</v>
      </c>
      <c r="V787" s="11">
        <v>10.199999999999999</v>
      </c>
      <c r="W787" s="15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7">
        <v>16</v>
      </c>
    </row>
    <row r="788" spans="1:65">
      <c r="A788" s="29"/>
      <c r="B788" s="19">
        <v>1</v>
      </c>
      <c r="C788" s="9">
        <v>4</v>
      </c>
      <c r="D788" s="11">
        <v>9.6999999999999993</v>
      </c>
      <c r="E788" s="11">
        <v>9.3000000000000007</v>
      </c>
      <c r="F788" s="11">
        <v>10.199999999999999</v>
      </c>
      <c r="G788" s="11">
        <v>9.8000000000000007</v>
      </c>
      <c r="H788" s="148">
        <v>11</v>
      </c>
      <c r="I788" s="11">
        <v>9.3725000000000005</v>
      </c>
      <c r="J788" s="11">
        <v>8.8000000000000007</v>
      </c>
      <c r="K788" s="11">
        <v>9.6999999999999993</v>
      </c>
      <c r="L788" s="11">
        <v>9.9</v>
      </c>
      <c r="M788" s="11">
        <v>10.199999999999999</v>
      </c>
      <c r="N788" s="11">
        <v>8.56</v>
      </c>
      <c r="O788" s="11">
        <v>9</v>
      </c>
      <c r="P788" s="148">
        <v>11</v>
      </c>
      <c r="Q788" s="148">
        <v>10</v>
      </c>
      <c r="R788" s="11">
        <v>10</v>
      </c>
      <c r="S788" s="11">
        <v>9.9387666666666661</v>
      </c>
      <c r="T788" s="11">
        <v>10.1</v>
      </c>
      <c r="U788" s="11">
        <v>9.3000000000000007</v>
      </c>
      <c r="V788" s="11">
        <v>10.8</v>
      </c>
      <c r="W788" s="15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7">
        <v>9.7574718750000002</v>
      </c>
    </row>
    <row r="789" spans="1:65">
      <c r="A789" s="29"/>
      <c r="B789" s="19">
        <v>1</v>
      </c>
      <c r="C789" s="9">
        <v>5</v>
      </c>
      <c r="D789" s="11">
        <v>9.8000000000000007</v>
      </c>
      <c r="E789" s="11">
        <v>9</v>
      </c>
      <c r="F789" s="11">
        <v>10.4</v>
      </c>
      <c r="G789" s="11">
        <v>9.9</v>
      </c>
      <c r="H789" s="148">
        <v>8</v>
      </c>
      <c r="I789" s="11">
        <v>9.5004999999999988</v>
      </c>
      <c r="J789" s="11">
        <v>9</v>
      </c>
      <c r="K789" s="11">
        <v>9.8000000000000007</v>
      </c>
      <c r="L789" s="11">
        <v>10.199999999999999</v>
      </c>
      <c r="M789" s="11">
        <v>10.3</v>
      </c>
      <c r="N789" s="11">
        <v>8.56</v>
      </c>
      <c r="O789" s="11">
        <v>9.1</v>
      </c>
      <c r="P789" s="148">
        <v>11</v>
      </c>
      <c r="Q789" s="148">
        <v>10</v>
      </c>
      <c r="R789" s="11">
        <v>11</v>
      </c>
      <c r="S789" s="11">
        <v>9.7013666666666669</v>
      </c>
      <c r="T789" s="11">
        <v>10.5</v>
      </c>
      <c r="U789" s="11">
        <v>10.199999999999999</v>
      </c>
      <c r="V789" s="11">
        <v>9.8000000000000007</v>
      </c>
      <c r="W789" s="15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7">
        <v>51</v>
      </c>
    </row>
    <row r="790" spans="1:65">
      <c r="A790" s="29"/>
      <c r="B790" s="19">
        <v>1</v>
      </c>
      <c r="C790" s="9">
        <v>6</v>
      </c>
      <c r="D790" s="11">
        <v>9.1999999999999993</v>
      </c>
      <c r="E790" s="11">
        <v>9</v>
      </c>
      <c r="F790" s="11">
        <v>10</v>
      </c>
      <c r="G790" s="11">
        <v>9.9</v>
      </c>
      <c r="H790" s="148">
        <v>9</v>
      </c>
      <c r="I790" s="11">
        <v>9.3584999999999994</v>
      </c>
      <c r="J790" s="11">
        <v>8.5</v>
      </c>
      <c r="K790" s="11">
        <v>9.8000000000000007</v>
      </c>
      <c r="L790" s="11">
        <v>9.6</v>
      </c>
      <c r="M790" s="11">
        <v>10.4</v>
      </c>
      <c r="N790" s="11">
        <v>9.06</v>
      </c>
      <c r="O790" s="11">
        <v>9.6</v>
      </c>
      <c r="P790" s="148">
        <v>11</v>
      </c>
      <c r="Q790" s="148">
        <v>10</v>
      </c>
      <c r="R790" s="11">
        <v>10.9</v>
      </c>
      <c r="S790" s="11">
        <v>9.8666</v>
      </c>
      <c r="T790" s="11">
        <v>10.7</v>
      </c>
      <c r="U790" s="11">
        <v>10</v>
      </c>
      <c r="V790" s="11">
        <v>10.7</v>
      </c>
      <c r="W790" s="15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5"/>
    </row>
    <row r="791" spans="1:65">
      <c r="A791" s="29"/>
      <c r="B791" s="20" t="s">
        <v>254</v>
      </c>
      <c r="C791" s="12"/>
      <c r="D791" s="22">
        <v>9.4500000000000011</v>
      </c>
      <c r="E791" s="22">
        <v>8.9666666666666668</v>
      </c>
      <c r="F791" s="22">
        <v>10.299999999999999</v>
      </c>
      <c r="G791" s="22">
        <v>10.016666666666666</v>
      </c>
      <c r="H791" s="22">
        <v>9.5</v>
      </c>
      <c r="I791" s="22">
        <v>9.4539999999999988</v>
      </c>
      <c r="J791" s="22">
        <v>8.9833333333333343</v>
      </c>
      <c r="K791" s="22">
        <v>9.6833333333333318</v>
      </c>
      <c r="L791" s="22">
        <v>9.9499999999999993</v>
      </c>
      <c r="M791" s="22">
        <v>10.333333333333332</v>
      </c>
      <c r="N791" s="22">
        <v>8.8500000000000014</v>
      </c>
      <c r="O791" s="22">
        <v>9</v>
      </c>
      <c r="P791" s="22">
        <v>10.666666666666666</v>
      </c>
      <c r="Q791" s="22">
        <v>10</v>
      </c>
      <c r="R791" s="22">
        <v>10.616666666666665</v>
      </c>
      <c r="S791" s="22">
        <v>9.828883333333339</v>
      </c>
      <c r="T791" s="22">
        <v>10.283333333333333</v>
      </c>
      <c r="U791" s="22">
        <v>10.183333333333335</v>
      </c>
      <c r="V791" s="22">
        <v>10.299999999999999</v>
      </c>
      <c r="W791" s="15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5"/>
    </row>
    <row r="792" spans="1:65">
      <c r="A792" s="29"/>
      <c r="B792" s="3" t="s">
        <v>255</v>
      </c>
      <c r="C792" s="28"/>
      <c r="D792" s="11">
        <v>9.3500000000000014</v>
      </c>
      <c r="E792" s="11">
        <v>9</v>
      </c>
      <c r="F792" s="11">
        <v>10.3</v>
      </c>
      <c r="G792" s="11">
        <v>9.9</v>
      </c>
      <c r="H792" s="11">
        <v>9.5</v>
      </c>
      <c r="I792" s="11">
        <v>9.4915000000000003</v>
      </c>
      <c r="J792" s="11">
        <v>9.0500000000000007</v>
      </c>
      <c r="K792" s="11">
        <v>9.75</v>
      </c>
      <c r="L792" s="11">
        <v>9.9499999999999993</v>
      </c>
      <c r="M792" s="11">
        <v>10.350000000000001</v>
      </c>
      <c r="N792" s="11">
        <v>8.82</v>
      </c>
      <c r="O792" s="11">
        <v>9.0500000000000007</v>
      </c>
      <c r="P792" s="11">
        <v>11</v>
      </c>
      <c r="Q792" s="11">
        <v>10</v>
      </c>
      <c r="R792" s="11">
        <v>10.75</v>
      </c>
      <c r="S792" s="11">
        <v>9.8785833333333493</v>
      </c>
      <c r="T792" s="11">
        <v>10.149999999999999</v>
      </c>
      <c r="U792" s="11">
        <v>10.3</v>
      </c>
      <c r="V792" s="11">
        <v>10.25</v>
      </c>
      <c r="W792" s="15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55"/>
    </row>
    <row r="793" spans="1:65">
      <c r="A793" s="29"/>
      <c r="B793" s="3" t="s">
        <v>256</v>
      </c>
      <c r="C793" s="28"/>
      <c r="D793" s="23">
        <v>0.2428991560298224</v>
      </c>
      <c r="E793" s="23">
        <v>0.3204163957519448</v>
      </c>
      <c r="F793" s="23">
        <v>0.20000000000000018</v>
      </c>
      <c r="G793" s="23">
        <v>0.39707262140150995</v>
      </c>
      <c r="H793" s="23">
        <v>1.0488088481701516</v>
      </c>
      <c r="I793" s="23">
        <v>6.9227162299201422E-2</v>
      </c>
      <c r="J793" s="23">
        <v>0.30605010483034739</v>
      </c>
      <c r="K793" s="23">
        <v>0.19407902170679509</v>
      </c>
      <c r="L793" s="23">
        <v>0.20736441353327706</v>
      </c>
      <c r="M793" s="23">
        <v>0.17511900715418274</v>
      </c>
      <c r="N793" s="23">
        <v>0.31616451413781388</v>
      </c>
      <c r="O793" s="23">
        <v>0.56920997883030844</v>
      </c>
      <c r="P793" s="23">
        <v>0.51639777949432231</v>
      </c>
      <c r="Q793" s="23">
        <v>0</v>
      </c>
      <c r="R793" s="23">
        <v>0.38686776379877741</v>
      </c>
      <c r="S793" s="23">
        <v>0.12246887087474148</v>
      </c>
      <c r="T793" s="23">
        <v>0.25625508125043422</v>
      </c>
      <c r="U793" s="23">
        <v>0.49159604012508717</v>
      </c>
      <c r="V793" s="23">
        <v>0.38987177379235843</v>
      </c>
      <c r="W793" s="205"/>
      <c r="X793" s="206"/>
      <c r="Y793" s="206"/>
      <c r="Z793" s="206"/>
      <c r="AA793" s="206"/>
      <c r="AB793" s="206"/>
      <c r="AC793" s="206"/>
      <c r="AD793" s="206"/>
      <c r="AE793" s="206"/>
      <c r="AF793" s="206"/>
      <c r="AG793" s="206"/>
      <c r="AH793" s="206"/>
      <c r="AI793" s="206"/>
      <c r="AJ793" s="206"/>
      <c r="AK793" s="206"/>
      <c r="AL793" s="206"/>
      <c r="AM793" s="206"/>
      <c r="AN793" s="206"/>
      <c r="AO793" s="206"/>
      <c r="AP793" s="206"/>
      <c r="AQ793" s="206"/>
      <c r="AR793" s="206"/>
      <c r="AS793" s="206"/>
      <c r="AT793" s="206"/>
      <c r="AU793" s="206"/>
      <c r="AV793" s="206"/>
      <c r="AW793" s="206"/>
      <c r="AX793" s="206"/>
      <c r="AY793" s="206"/>
      <c r="AZ793" s="206"/>
      <c r="BA793" s="206"/>
      <c r="BB793" s="206"/>
      <c r="BC793" s="206"/>
      <c r="BD793" s="206"/>
      <c r="BE793" s="206"/>
      <c r="BF793" s="206"/>
      <c r="BG793" s="206"/>
      <c r="BH793" s="206"/>
      <c r="BI793" s="206"/>
      <c r="BJ793" s="206"/>
      <c r="BK793" s="206"/>
      <c r="BL793" s="206"/>
      <c r="BM793" s="56"/>
    </row>
    <row r="794" spans="1:65">
      <c r="A794" s="29"/>
      <c r="B794" s="3" t="s">
        <v>86</v>
      </c>
      <c r="C794" s="28"/>
      <c r="D794" s="13">
        <v>2.5703614394690197E-2</v>
      </c>
      <c r="E794" s="13">
        <v>3.5734170529956671E-2</v>
      </c>
      <c r="F794" s="13">
        <v>1.9417475728155359E-2</v>
      </c>
      <c r="G794" s="13">
        <v>3.9641193484343758E-2</v>
      </c>
      <c r="H794" s="13">
        <v>0.11040093138633175</v>
      </c>
      <c r="I794" s="13">
        <v>7.3225261581554299E-3</v>
      </c>
      <c r="J794" s="13">
        <v>3.4068657309500636E-2</v>
      </c>
      <c r="K794" s="13">
        <v>2.0042583997259392E-2</v>
      </c>
      <c r="L794" s="13">
        <v>2.0840644576208753E-2</v>
      </c>
      <c r="M794" s="13">
        <v>1.6947000692340269E-2</v>
      </c>
      <c r="N794" s="13">
        <v>3.5724803857380097E-2</v>
      </c>
      <c r="O794" s="13">
        <v>6.324555320336761E-2</v>
      </c>
      <c r="P794" s="13">
        <v>4.841229182759272E-2</v>
      </c>
      <c r="Q794" s="13">
        <v>0</v>
      </c>
      <c r="R794" s="13">
        <v>3.6439663780104624E-2</v>
      </c>
      <c r="S794" s="13">
        <v>1.2460100168185407E-2</v>
      </c>
      <c r="T794" s="13">
        <v>2.4919456847692145E-2</v>
      </c>
      <c r="U794" s="13">
        <v>4.8274570225049468E-2</v>
      </c>
      <c r="V794" s="13">
        <v>3.7851628523529947E-2</v>
      </c>
      <c r="W794" s="15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5"/>
    </row>
    <row r="795" spans="1:65">
      <c r="A795" s="29"/>
      <c r="B795" s="3" t="s">
        <v>257</v>
      </c>
      <c r="C795" s="28"/>
      <c r="D795" s="13">
        <v>-3.1511428261226659E-2</v>
      </c>
      <c r="E795" s="13">
        <v>-8.1046117115590843E-2</v>
      </c>
      <c r="F795" s="13">
        <v>5.560130041368927E-2</v>
      </c>
      <c r="G795" s="13">
        <v>2.656372418871733E-2</v>
      </c>
      <c r="H795" s="13">
        <v>-2.6387150103878709E-2</v>
      </c>
      <c r="I795" s="13">
        <v>-3.1101486008639045E-2</v>
      </c>
      <c r="J795" s="13">
        <v>-7.9338024396474749E-2</v>
      </c>
      <c r="K795" s="13">
        <v>-7.5981301936028922E-3</v>
      </c>
      <c r="L795" s="13">
        <v>1.9731353312253175E-2</v>
      </c>
      <c r="M795" s="13">
        <v>5.9017485851921236E-2</v>
      </c>
      <c r="N795" s="13">
        <v>-9.3002766149402727E-2</v>
      </c>
      <c r="O795" s="13">
        <v>-7.7629931677358766E-2</v>
      </c>
      <c r="P795" s="13">
        <v>9.3179340234241348E-2</v>
      </c>
      <c r="Q795" s="13">
        <v>2.4855631469601347E-2</v>
      </c>
      <c r="R795" s="13">
        <v>8.8055062076893176E-2</v>
      </c>
      <c r="S795" s="13">
        <v>7.3186435224379398E-3</v>
      </c>
      <c r="T795" s="13">
        <v>5.3893207694573286E-2</v>
      </c>
      <c r="U795" s="13">
        <v>4.3644651379877608E-2</v>
      </c>
      <c r="V795" s="13">
        <v>5.560130041368927E-2</v>
      </c>
      <c r="W795" s="15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5"/>
    </row>
    <row r="796" spans="1:65">
      <c r="A796" s="29"/>
      <c r="B796" s="45" t="s">
        <v>258</v>
      </c>
      <c r="C796" s="46"/>
      <c r="D796" s="44">
        <v>0.7</v>
      </c>
      <c r="E796" s="44">
        <v>1.47</v>
      </c>
      <c r="F796" s="44">
        <v>0.65</v>
      </c>
      <c r="G796" s="44">
        <v>0.2</v>
      </c>
      <c r="H796" s="44" t="s">
        <v>259</v>
      </c>
      <c r="I796" s="44">
        <v>0.69</v>
      </c>
      <c r="J796" s="44">
        <v>1.44</v>
      </c>
      <c r="K796" s="44">
        <v>0.33</v>
      </c>
      <c r="L796" s="44">
        <v>0.1</v>
      </c>
      <c r="M796" s="44">
        <v>0.71</v>
      </c>
      <c r="N796" s="44">
        <v>1.66</v>
      </c>
      <c r="O796" s="44">
        <v>1.42</v>
      </c>
      <c r="P796" s="44" t="s">
        <v>259</v>
      </c>
      <c r="Q796" s="44" t="s">
        <v>259</v>
      </c>
      <c r="R796" s="44">
        <v>1.1599999999999999</v>
      </c>
      <c r="S796" s="44">
        <v>0.1</v>
      </c>
      <c r="T796" s="44">
        <v>0.63</v>
      </c>
      <c r="U796" s="44">
        <v>0.47</v>
      </c>
      <c r="V796" s="44">
        <v>0.65</v>
      </c>
      <c r="W796" s="15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5"/>
    </row>
    <row r="797" spans="1:65">
      <c r="B797" s="30" t="s">
        <v>271</v>
      </c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BM797" s="55"/>
    </row>
    <row r="798" spans="1:65">
      <c r="BM798" s="55"/>
    </row>
    <row r="799" spans="1:65" ht="15">
      <c r="B799" s="8" t="s">
        <v>458</v>
      </c>
      <c r="BM799" s="27" t="s">
        <v>66</v>
      </c>
    </row>
    <row r="800" spans="1:65" ht="15">
      <c r="A800" s="24" t="s">
        <v>61</v>
      </c>
      <c r="B800" s="18" t="s">
        <v>108</v>
      </c>
      <c r="C800" s="15" t="s">
        <v>109</v>
      </c>
      <c r="D800" s="16" t="s">
        <v>224</v>
      </c>
      <c r="E800" s="17" t="s">
        <v>224</v>
      </c>
      <c r="F800" s="17" t="s">
        <v>224</v>
      </c>
      <c r="G800" s="17" t="s">
        <v>224</v>
      </c>
      <c r="H800" s="17" t="s">
        <v>224</v>
      </c>
      <c r="I800" s="17" t="s">
        <v>224</v>
      </c>
      <c r="J800" s="17" t="s">
        <v>224</v>
      </c>
      <c r="K800" s="17" t="s">
        <v>224</v>
      </c>
      <c r="L800" s="17" t="s">
        <v>224</v>
      </c>
      <c r="M800" s="17" t="s">
        <v>224</v>
      </c>
      <c r="N800" s="17" t="s">
        <v>224</v>
      </c>
      <c r="O800" s="17" t="s">
        <v>224</v>
      </c>
      <c r="P800" s="17" t="s">
        <v>224</v>
      </c>
      <c r="Q800" s="17" t="s">
        <v>224</v>
      </c>
      <c r="R800" s="17" t="s">
        <v>224</v>
      </c>
      <c r="S800" s="17" t="s">
        <v>224</v>
      </c>
      <c r="T800" s="17" t="s">
        <v>224</v>
      </c>
      <c r="U800" s="15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7">
        <v>1</v>
      </c>
    </row>
    <row r="801" spans="1:65">
      <c r="A801" s="29"/>
      <c r="B801" s="19" t="s">
        <v>225</v>
      </c>
      <c r="C801" s="9" t="s">
        <v>225</v>
      </c>
      <c r="D801" s="151" t="s">
        <v>227</v>
      </c>
      <c r="E801" s="152" t="s">
        <v>228</v>
      </c>
      <c r="F801" s="152" t="s">
        <v>229</v>
      </c>
      <c r="G801" s="152" t="s">
        <v>230</v>
      </c>
      <c r="H801" s="152" t="s">
        <v>231</v>
      </c>
      <c r="I801" s="152" t="s">
        <v>234</v>
      </c>
      <c r="J801" s="152" t="s">
        <v>235</v>
      </c>
      <c r="K801" s="152" t="s">
        <v>236</v>
      </c>
      <c r="L801" s="152" t="s">
        <v>237</v>
      </c>
      <c r="M801" s="152" t="s">
        <v>238</v>
      </c>
      <c r="N801" s="152" t="s">
        <v>239</v>
      </c>
      <c r="O801" s="152" t="s">
        <v>240</v>
      </c>
      <c r="P801" s="152" t="s">
        <v>241</v>
      </c>
      <c r="Q801" s="152" t="s">
        <v>242</v>
      </c>
      <c r="R801" s="152" t="s">
        <v>245</v>
      </c>
      <c r="S801" s="152" t="s">
        <v>246</v>
      </c>
      <c r="T801" s="152" t="s">
        <v>247</v>
      </c>
      <c r="U801" s="15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7" t="s">
        <v>3</v>
      </c>
    </row>
    <row r="802" spans="1:65">
      <c r="A802" s="29"/>
      <c r="B802" s="19"/>
      <c r="C802" s="9"/>
      <c r="D802" s="10" t="s">
        <v>264</v>
      </c>
      <c r="E802" s="11" t="s">
        <v>263</v>
      </c>
      <c r="F802" s="11" t="s">
        <v>263</v>
      </c>
      <c r="G802" s="11" t="s">
        <v>263</v>
      </c>
      <c r="H802" s="11" t="s">
        <v>112</v>
      </c>
      <c r="I802" s="11" t="s">
        <v>263</v>
      </c>
      <c r="J802" s="11" t="s">
        <v>263</v>
      </c>
      <c r="K802" s="11" t="s">
        <v>264</v>
      </c>
      <c r="L802" s="11" t="s">
        <v>264</v>
      </c>
      <c r="M802" s="11" t="s">
        <v>264</v>
      </c>
      <c r="N802" s="11" t="s">
        <v>264</v>
      </c>
      <c r="O802" s="11" t="s">
        <v>264</v>
      </c>
      <c r="P802" s="11" t="s">
        <v>263</v>
      </c>
      <c r="Q802" s="11" t="s">
        <v>263</v>
      </c>
      <c r="R802" s="11" t="s">
        <v>263</v>
      </c>
      <c r="S802" s="11" t="s">
        <v>263</v>
      </c>
      <c r="T802" s="11" t="s">
        <v>264</v>
      </c>
      <c r="U802" s="15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7">
        <v>2</v>
      </c>
    </row>
    <row r="803" spans="1:65">
      <c r="A803" s="29"/>
      <c r="B803" s="19"/>
      <c r="C803" s="9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15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7">
        <v>2</v>
      </c>
    </row>
    <row r="804" spans="1:65">
      <c r="A804" s="29"/>
      <c r="B804" s="18">
        <v>1</v>
      </c>
      <c r="C804" s="14">
        <v>1</v>
      </c>
      <c r="D804" s="21">
        <v>8</v>
      </c>
      <c r="E804" s="21">
        <v>6.3</v>
      </c>
      <c r="F804" s="21">
        <v>8</v>
      </c>
      <c r="G804" s="21">
        <v>6</v>
      </c>
      <c r="H804" s="21">
        <v>7</v>
      </c>
      <c r="I804" s="21">
        <v>6.6</v>
      </c>
      <c r="J804" s="21">
        <v>7</v>
      </c>
      <c r="K804" s="21">
        <v>7</v>
      </c>
      <c r="L804" s="21">
        <v>6.5</v>
      </c>
      <c r="M804" s="21">
        <v>7.5</v>
      </c>
      <c r="N804" s="21">
        <v>7</v>
      </c>
      <c r="O804" s="21">
        <v>8</v>
      </c>
      <c r="P804" s="21">
        <v>6.7</v>
      </c>
      <c r="Q804" s="147">
        <v>9</v>
      </c>
      <c r="R804" s="21">
        <v>5</v>
      </c>
      <c r="S804" s="21">
        <v>8</v>
      </c>
      <c r="T804" s="21">
        <v>4.9000000000000004</v>
      </c>
      <c r="U804" s="15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7">
        <v>1</v>
      </c>
    </row>
    <row r="805" spans="1:65">
      <c r="A805" s="29"/>
      <c r="B805" s="19">
        <v>1</v>
      </c>
      <c r="C805" s="9">
        <v>2</v>
      </c>
      <c r="D805" s="11">
        <v>7</v>
      </c>
      <c r="E805" s="11">
        <v>6.5</v>
      </c>
      <c r="F805" s="11">
        <v>8</v>
      </c>
      <c r="G805" s="11">
        <v>7</v>
      </c>
      <c r="H805" s="11">
        <v>7</v>
      </c>
      <c r="I805" s="11">
        <v>6.3</v>
      </c>
      <c r="J805" s="11">
        <v>8</v>
      </c>
      <c r="K805" s="11">
        <v>6.8</v>
      </c>
      <c r="L805" s="11">
        <v>6.6</v>
      </c>
      <c r="M805" s="11">
        <v>7.4</v>
      </c>
      <c r="N805" s="11">
        <v>7</v>
      </c>
      <c r="O805" s="11">
        <v>8</v>
      </c>
      <c r="P805" s="11">
        <v>6.6</v>
      </c>
      <c r="Q805" s="148">
        <v>9</v>
      </c>
      <c r="R805" s="11">
        <v>6</v>
      </c>
      <c r="S805" s="11">
        <v>8</v>
      </c>
      <c r="T805" s="11">
        <v>5.4</v>
      </c>
      <c r="U805" s="15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7">
        <v>34</v>
      </c>
    </row>
    <row r="806" spans="1:65">
      <c r="A806" s="29"/>
      <c r="B806" s="19">
        <v>1</v>
      </c>
      <c r="C806" s="9">
        <v>3</v>
      </c>
      <c r="D806" s="11">
        <v>8</v>
      </c>
      <c r="E806" s="11">
        <v>6.8</v>
      </c>
      <c r="F806" s="11">
        <v>9</v>
      </c>
      <c r="G806" s="11">
        <v>8</v>
      </c>
      <c r="H806" s="11">
        <v>6</v>
      </c>
      <c r="I806" s="11">
        <v>6.5</v>
      </c>
      <c r="J806" s="11">
        <v>8</v>
      </c>
      <c r="K806" s="11">
        <v>7.1</v>
      </c>
      <c r="L806" s="11">
        <v>7.6</v>
      </c>
      <c r="M806" s="11">
        <v>7.1</v>
      </c>
      <c r="N806" s="11">
        <v>7</v>
      </c>
      <c r="O806" s="11">
        <v>8</v>
      </c>
      <c r="P806" s="11">
        <v>6.8</v>
      </c>
      <c r="Q806" s="148">
        <v>9</v>
      </c>
      <c r="R806" s="11">
        <v>6</v>
      </c>
      <c r="S806" s="11">
        <v>8</v>
      </c>
      <c r="T806" s="149">
        <v>4</v>
      </c>
      <c r="U806" s="15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7">
        <v>16</v>
      </c>
    </row>
    <row r="807" spans="1:65">
      <c r="A807" s="29"/>
      <c r="B807" s="19">
        <v>1</v>
      </c>
      <c r="C807" s="9">
        <v>4</v>
      </c>
      <c r="D807" s="11">
        <v>9</v>
      </c>
      <c r="E807" s="11">
        <v>6.8</v>
      </c>
      <c r="F807" s="11">
        <v>8</v>
      </c>
      <c r="G807" s="11">
        <v>6</v>
      </c>
      <c r="H807" s="11">
        <v>7</v>
      </c>
      <c r="I807" s="11">
        <v>6.6</v>
      </c>
      <c r="J807" s="11">
        <v>7</v>
      </c>
      <c r="K807" s="11">
        <v>7.1</v>
      </c>
      <c r="L807" s="11">
        <v>6.9</v>
      </c>
      <c r="M807" s="11">
        <v>7.3</v>
      </c>
      <c r="N807" s="11">
        <v>6</v>
      </c>
      <c r="O807" s="11">
        <v>8</v>
      </c>
      <c r="P807" s="11">
        <v>6.3</v>
      </c>
      <c r="Q807" s="148">
        <v>9</v>
      </c>
      <c r="R807" s="11">
        <v>6</v>
      </c>
      <c r="S807" s="11">
        <v>7</v>
      </c>
      <c r="T807" s="11">
        <v>7.8</v>
      </c>
      <c r="U807" s="15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7">
        <v>7.013749999999999</v>
      </c>
    </row>
    <row r="808" spans="1:65">
      <c r="A808" s="29"/>
      <c r="B808" s="19">
        <v>1</v>
      </c>
      <c r="C808" s="9">
        <v>5</v>
      </c>
      <c r="D808" s="11">
        <v>8</v>
      </c>
      <c r="E808" s="11">
        <v>7</v>
      </c>
      <c r="F808" s="11">
        <v>8</v>
      </c>
      <c r="G808" s="11">
        <v>7</v>
      </c>
      <c r="H808" s="11">
        <v>6</v>
      </c>
      <c r="I808" s="11">
        <v>6.8</v>
      </c>
      <c r="J808" s="11">
        <v>7</v>
      </c>
      <c r="K808" s="11">
        <v>6.7</v>
      </c>
      <c r="L808" s="11">
        <v>6.8</v>
      </c>
      <c r="M808" s="11">
        <v>7.4</v>
      </c>
      <c r="N808" s="11">
        <v>7</v>
      </c>
      <c r="O808" s="11">
        <v>7</v>
      </c>
      <c r="P808" s="11">
        <v>7</v>
      </c>
      <c r="Q808" s="148">
        <v>9</v>
      </c>
      <c r="R808" s="11">
        <v>6</v>
      </c>
      <c r="S808" s="11">
        <v>7</v>
      </c>
      <c r="T808" s="11">
        <v>6</v>
      </c>
      <c r="U808" s="15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7">
        <v>52</v>
      </c>
    </row>
    <row r="809" spans="1:65">
      <c r="A809" s="29"/>
      <c r="B809" s="19">
        <v>1</v>
      </c>
      <c r="C809" s="9">
        <v>6</v>
      </c>
      <c r="D809" s="11">
        <v>8</v>
      </c>
      <c r="E809" s="11">
        <v>6.8</v>
      </c>
      <c r="F809" s="11">
        <v>7</v>
      </c>
      <c r="G809" s="11">
        <v>7</v>
      </c>
      <c r="H809" s="11">
        <v>7</v>
      </c>
      <c r="I809" s="11">
        <v>6.4</v>
      </c>
      <c r="J809" s="11">
        <v>7</v>
      </c>
      <c r="K809" s="11">
        <v>6.9</v>
      </c>
      <c r="L809" s="11">
        <v>7.5</v>
      </c>
      <c r="M809" s="11">
        <v>7.5</v>
      </c>
      <c r="N809" s="11">
        <v>7</v>
      </c>
      <c r="O809" s="11">
        <v>8</v>
      </c>
      <c r="P809" s="11">
        <v>6.7</v>
      </c>
      <c r="Q809" s="148">
        <v>8</v>
      </c>
      <c r="R809" s="11">
        <v>6</v>
      </c>
      <c r="S809" s="11">
        <v>8</v>
      </c>
      <c r="T809" s="11">
        <v>6</v>
      </c>
      <c r="U809" s="15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5"/>
    </row>
    <row r="810" spans="1:65">
      <c r="A810" s="29"/>
      <c r="B810" s="20" t="s">
        <v>254</v>
      </c>
      <c r="C810" s="12"/>
      <c r="D810" s="22">
        <v>8</v>
      </c>
      <c r="E810" s="22">
        <v>6.7</v>
      </c>
      <c r="F810" s="22">
        <v>8</v>
      </c>
      <c r="G810" s="22">
        <v>6.833333333333333</v>
      </c>
      <c r="H810" s="22">
        <v>6.666666666666667</v>
      </c>
      <c r="I810" s="22">
        <v>6.5333333333333323</v>
      </c>
      <c r="J810" s="22">
        <v>7.333333333333333</v>
      </c>
      <c r="K810" s="22">
        <v>6.9333333333333336</v>
      </c>
      <c r="L810" s="22">
        <v>6.9833333333333334</v>
      </c>
      <c r="M810" s="22">
        <v>7.3666666666666671</v>
      </c>
      <c r="N810" s="22">
        <v>6.833333333333333</v>
      </c>
      <c r="O810" s="22">
        <v>7.833333333333333</v>
      </c>
      <c r="P810" s="22">
        <v>6.6833333333333345</v>
      </c>
      <c r="Q810" s="22">
        <v>8.8333333333333339</v>
      </c>
      <c r="R810" s="22">
        <v>5.833333333333333</v>
      </c>
      <c r="S810" s="22">
        <v>7.666666666666667</v>
      </c>
      <c r="T810" s="22">
        <v>5.6833333333333336</v>
      </c>
      <c r="U810" s="15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55"/>
    </row>
    <row r="811" spans="1:65">
      <c r="A811" s="29"/>
      <c r="B811" s="3" t="s">
        <v>255</v>
      </c>
      <c r="C811" s="28"/>
      <c r="D811" s="11">
        <v>8</v>
      </c>
      <c r="E811" s="11">
        <v>6.8</v>
      </c>
      <c r="F811" s="11">
        <v>8</v>
      </c>
      <c r="G811" s="11">
        <v>7</v>
      </c>
      <c r="H811" s="11">
        <v>7</v>
      </c>
      <c r="I811" s="11">
        <v>6.55</v>
      </c>
      <c r="J811" s="11">
        <v>7</v>
      </c>
      <c r="K811" s="11">
        <v>6.95</v>
      </c>
      <c r="L811" s="11">
        <v>6.85</v>
      </c>
      <c r="M811" s="11">
        <v>7.4</v>
      </c>
      <c r="N811" s="11">
        <v>7</v>
      </c>
      <c r="O811" s="11">
        <v>8</v>
      </c>
      <c r="P811" s="11">
        <v>6.7</v>
      </c>
      <c r="Q811" s="11">
        <v>9</v>
      </c>
      <c r="R811" s="11">
        <v>6</v>
      </c>
      <c r="S811" s="11">
        <v>8</v>
      </c>
      <c r="T811" s="11">
        <v>5.7</v>
      </c>
      <c r="U811" s="15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55"/>
    </row>
    <row r="812" spans="1:65">
      <c r="A812" s="29"/>
      <c r="B812" s="3" t="s">
        <v>256</v>
      </c>
      <c r="C812" s="28"/>
      <c r="D812" s="23">
        <v>0.63245553203367588</v>
      </c>
      <c r="E812" s="23">
        <v>0.25298221281347039</v>
      </c>
      <c r="F812" s="23">
        <v>0.63245553203367588</v>
      </c>
      <c r="G812" s="23">
        <v>0.75277265270907845</v>
      </c>
      <c r="H812" s="23">
        <v>0.51639777949432231</v>
      </c>
      <c r="I812" s="23">
        <v>0.17511900715418252</v>
      </c>
      <c r="J812" s="23">
        <v>0.51639777949432231</v>
      </c>
      <c r="K812" s="23">
        <v>0.16329931618554502</v>
      </c>
      <c r="L812" s="23">
        <v>0.46224091842530191</v>
      </c>
      <c r="M812" s="23">
        <v>0.15055453054181639</v>
      </c>
      <c r="N812" s="23">
        <v>0.40824829046386302</v>
      </c>
      <c r="O812" s="23">
        <v>0.40824829046386302</v>
      </c>
      <c r="P812" s="23">
        <v>0.23166067138525415</v>
      </c>
      <c r="Q812" s="23">
        <v>0.40824829046386302</v>
      </c>
      <c r="R812" s="23">
        <v>0.40824829046386302</v>
      </c>
      <c r="S812" s="23">
        <v>0.5163977794943222</v>
      </c>
      <c r="T812" s="23">
        <v>1.2812754062521698</v>
      </c>
      <c r="U812" s="15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5"/>
    </row>
    <row r="813" spans="1:65">
      <c r="A813" s="29"/>
      <c r="B813" s="3" t="s">
        <v>86</v>
      </c>
      <c r="C813" s="28"/>
      <c r="D813" s="13">
        <v>7.9056941504209485E-2</v>
      </c>
      <c r="E813" s="13">
        <v>3.7758539225891098E-2</v>
      </c>
      <c r="F813" s="13">
        <v>7.9056941504209485E-2</v>
      </c>
      <c r="G813" s="13">
        <v>0.1101618516159627</v>
      </c>
      <c r="H813" s="13">
        <v>7.7459666924148338E-2</v>
      </c>
      <c r="I813" s="13">
        <v>2.6803929666456512E-2</v>
      </c>
      <c r="J813" s="13">
        <v>7.0417879021953039E-2</v>
      </c>
      <c r="K813" s="13">
        <v>2.3552785988299761E-2</v>
      </c>
      <c r="L813" s="13">
        <v>6.6192016958277117E-2</v>
      </c>
      <c r="M813" s="13">
        <v>2.043726658938684E-2</v>
      </c>
      <c r="N813" s="13">
        <v>5.9743652263004349E-2</v>
      </c>
      <c r="O813" s="13">
        <v>5.211680303793996E-2</v>
      </c>
      <c r="P813" s="13">
        <v>3.4662444596297373E-2</v>
      </c>
      <c r="Q813" s="13">
        <v>4.6216787599682604E-2</v>
      </c>
      <c r="R813" s="13">
        <v>6.9985421222376526E-2</v>
      </c>
      <c r="S813" s="13">
        <v>6.7356232107955064E-2</v>
      </c>
      <c r="T813" s="13">
        <v>0.22544435300624688</v>
      </c>
      <c r="U813" s="15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55"/>
    </row>
    <row r="814" spans="1:65">
      <c r="A814" s="29"/>
      <c r="B814" s="3" t="s">
        <v>257</v>
      </c>
      <c r="C814" s="28"/>
      <c r="D814" s="13">
        <v>0.14061664587417577</v>
      </c>
      <c r="E814" s="13">
        <v>-4.4733559080377683E-2</v>
      </c>
      <c r="F814" s="13">
        <v>0.14061664587417577</v>
      </c>
      <c r="G814" s="13">
        <v>-2.5723281649141505E-2</v>
      </c>
      <c r="H814" s="13">
        <v>-4.9486128438186672E-2</v>
      </c>
      <c r="I814" s="13">
        <v>-6.8496405869423183E-2</v>
      </c>
      <c r="J814" s="13">
        <v>4.5565258717994439E-2</v>
      </c>
      <c r="K814" s="13">
        <v>-1.1465573575714205E-2</v>
      </c>
      <c r="L814" s="13">
        <v>-4.3367195390006108E-3</v>
      </c>
      <c r="M814" s="13">
        <v>5.031782807580365E-2</v>
      </c>
      <c r="N814" s="13">
        <v>-2.5723281649141505E-2</v>
      </c>
      <c r="O814" s="13">
        <v>0.11685379908513061</v>
      </c>
      <c r="P814" s="13">
        <v>-4.7109843759282066E-2</v>
      </c>
      <c r="Q814" s="13">
        <v>0.25943087981940272</v>
      </c>
      <c r="R814" s="13">
        <v>-0.1683003623834135</v>
      </c>
      <c r="S814" s="13">
        <v>9.3090952296085216E-2</v>
      </c>
      <c r="T814" s="13">
        <v>-0.18968692449355418</v>
      </c>
      <c r="U814" s="15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5"/>
    </row>
    <row r="815" spans="1:65">
      <c r="A815" s="29"/>
      <c r="B815" s="45" t="s">
        <v>258</v>
      </c>
      <c r="C815" s="46"/>
      <c r="D815" s="44">
        <v>1.8</v>
      </c>
      <c r="E815" s="44">
        <v>0.39</v>
      </c>
      <c r="F815" s="44">
        <v>1.8</v>
      </c>
      <c r="G815" s="44">
        <v>0.17</v>
      </c>
      <c r="H815" s="44">
        <v>0.45</v>
      </c>
      <c r="I815" s="44">
        <v>0.67</v>
      </c>
      <c r="J815" s="44">
        <v>0.67</v>
      </c>
      <c r="K815" s="44">
        <v>0</v>
      </c>
      <c r="L815" s="44">
        <v>0.08</v>
      </c>
      <c r="M815" s="44">
        <v>0.73</v>
      </c>
      <c r="N815" s="44">
        <v>0.17</v>
      </c>
      <c r="O815" s="44">
        <v>1.52</v>
      </c>
      <c r="P815" s="44">
        <v>0.42</v>
      </c>
      <c r="Q815" s="44">
        <v>3.2</v>
      </c>
      <c r="R815" s="44">
        <v>1.85</v>
      </c>
      <c r="S815" s="44">
        <v>1.24</v>
      </c>
      <c r="T815" s="44">
        <v>2.11</v>
      </c>
      <c r="U815" s="15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5"/>
    </row>
    <row r="816" spans="1:65">
      <c r="B816" s="3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BM816" s="55"/>
    </row>
    <row r="817" spans="1:65" ht="15">
      <c r="B817" s="8" t="s">
        <v>459</v>
      </c>
      <c r="BM817" s="27" t="s">
        <v>66</v>
      </c>
    </row>
    <row r="818" spans="1:65" ht="15">
      <c r="A818" s="24" t="s">
        <v>12</v>
      </c>
      <c r="B818" s="18" t="s">
        <v>108</v>
      </c>
      <c r="C818" s="15" t="s">
        <v>109</v>
      </c>
      <c r="D818" s="16" t="s">
        <v>224</v>
      </c>
      <c r="E818" s="17" t="s">
        <v>224</v>
      </c>
      <c r="F818" s="17" t="s">
        <v>224</v>
      </c>
      <c r="G818" s="17" t="s">
        <v>224</v>
      </c>
      <c r="H818" s="17" t="s">
        <v>224</v>
      </c>
      <c r="I818" s="17" t="s">
        <v>224</v>
      </c>
      <c r="J818" s="15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7">
        <v>1</v>
      </c>
    </row>
    <row r="819" spans="1:65">
      <c r="A819" s="29"/>
      <c r="B819" s="19" t="s">
        <v>225</v>
      </c>
      <c r="C819" s="9" t="s">
        <v>225</v>
      </c>
      <c r="D819" s="151" t="s">
        <v>227</v>
      </c>
      <c r="E819" s="152" t="s">
        <v>228</v>
      </c>
      <c r="F819" s="152" t="s">
        <v>236</v>
      </c>
      <c r="G819" s="152" t="s">
        <v>237</v>
      </c>
      <c r="H819" s="152" t="s">
        <v>241</v>
      </c>
      <c r="I819" s="152" t="s">
        <v>247</v>
      </c>
      <c r="J819" s="15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7" t="s">
        <v>3</v>
      </c>
    </row>
    <row r="820" spans="1:65">
      <c r="A820" s="29"/>
      <c r="B820" s="19"/>
      <c r="C820" s="9"/>
      <c r="D820" s="10" t="s">
        <v>264</v>
      </c>
      <c r="E820" s="11" t="s">
        <v>263</v>
      </c>
      <c r="F820" s="11" t="s">
        <v>264</v>
      </c>
      <c r="G820" s="11" t="s">
        <v>264</v>
      </c>
      <c r="H820" s="11" t="s">
        <v>263</v>
      </c>
      <c r="I820" s="11" t="s">
        <v>264</v>
      </c>
      <c r="J820" s="15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7">
        <v>2</v>
      </c>
    </row>
    <row r="821" spans="1:65">
      <c r="A821" s="29"/>
      <c r="B821" s="19"/>
      <c r="C821" s="9"/>
      <c r="D821" s="25"/>
      <c r="E821" s="25"/>
      <c r="F821" s="25"/>
      <c r="G821" s="25"/>
      <c r="H821" s="25"/>
      <c r="I821" s="25"/>
      <c r="J821" s="15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7">
        <v>3</v>
      </c>
    </row>
    <row r="822" spans="1:65">
      <c r="A822" s="29"/>
      <c r="B822" s="18">
        <v>1</v>
      </c>
      <c r="C822" s="14">
        <v>1</v>
      </c>
      <c r="D822" s="21">
        <v>5</v>
      </c>
      <c r="E822" s="21">
        <v>4.3</v>
      </c>
      <c r="F822" s="21">
        <v>5.43</v>
      </c>
      <c r="G822" s="21">
        <v>5.42</v>
      </c>
      <c r="H822" s="21">
        <v>5.0999999999999996</v>
      </c>
      <c r="I822" s="21">
        <v>5.4</v>
      </c>
      <c r="J822" s="15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7">
        <v>1</v>
      </c>
    </row>
    <row r="823" spans="1:65">
      <c r="A823" s="29"/>
      <c r="B823" s="19">
        <v>1</v>
      </c>
      <c r="C823" s="9">
        <v>2</v>
      </c>
      <c r="D823" s="11">
        <v>5</v>
      </c>
      <c r="E823" s="11">
        <v>4.4000000000000004</v>
      </c>
      <c r="F823" s="11">
        <v>5.44</v>
      </c>
      <c r="G823" s="11">
        <v>5.96</v>
      </c>
      <c r="H823" s="11">
        <v>4.5</v>
      </c>
      <c r="I823" s="11">
        <v>5.6</v>
      </c>
      <c r="J823" s="15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7">
        <v>4</v>
      </c>
    </row>
    <row r="824" spans="1:65">
      <c r="A824" s="29"/>
      <c r="B824" s="19">
        <v>1</v>
      </c>
      <c r="C824" s="9">
        <v>3</v>
      </c>
      <c r="D824" s="11">
        <v>4.9000000000000004</v>
      </c>
      <c r="E824" s="11">
        <v>5</v>
      </c>
      <c r="F824" s="11">
        <v>5.43</v>
      </c>
      <c r="G824" s="11">
        <v>5.85</v>
      </c>
      <c r="H824" s="11">
        <v>4.5</v>
      </c>
      <c r="I824" s="11">
        <v>5.0999999999999996</v>
      </c>
      <c r="J824" s="15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7">
        <v>16</v>
      </c>
    </row>
    <row r="825" spans="1:65">
      <c r="A825" s="29"/>
      <c r="B825" s="19">
        <v>1</v>
      </c>
      <c r="C825" s="9">
        <v>4</v>
      </c>
      <c r="D825" s="11">
        <v>4.8</v>
      </c>
      <c r="E825" s="11">
        <v>4.8</v>
      </c>
      <c r="F825" s="11">
        <v>5.42</v>
      </c>
      <c r="G825" s="11">
        <v>5.61</v>
      </c>
      <c r="H825" s="11">
        <v>5.0999999999999996</v>
      </c>
      <c r="I825" s="11">
        <v>4.7</v>
      </c>
      <c r="J825" s="15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7">
        <v>5.1491666666666669</v>
      </c>
    </row>
    <row r="826" spans="1:65">
      <c r="A826" s="29"/>
      <c r="B826" s="19">
        <v>1</v>
      </c>
      <c r="C826" s="9">
        <v>5</v>
      </c>
      <c r="D826" s="11">
        <v>4.9000000000000004</v>
      </c>
      <c r="E826" s="11">
        <v>4.5999999999999996</v>
      </c>
      <c r="F826" s="11">
        <v>5.44</v>
      </c>
      <c r="G826" s="11">
        <v>5.91</v>
      </c>
      <c r="H826" s="11">
        <v>5.3</v>
      </c>
      <c r="I826" s="11">
        <v>5.6</v>
      </c>
      <c r="J826" s="15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7">
        <v>53</v>
      </c>
    </row>
    <row r="827" spans="1:65">
      <c r="A827" s="29"/>
      <c r="B827" s="19">
        <v>1</v>
      </c>
      <c r="C827" s="9">
        <v>6</v>
      </c>
      <c r="D827" s="11">
        <v>4.9000000000000004</v>
      </c>
      <c r="E827" s="11">
        <v>4.7</v>
      </c>
      <c r="F827" s="11">
        <v>5.43</v>
      </c>
      <c r="G827" s="11">
        <v>5.93</v>
      </c>
      <c r="H827" s="11">
        <v>4.9000000000000004</v>
      </c>
      <c r="I827" s="11">
        <v>5</v>
      </c>
      <c r="J827" s="15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5"/>
    </row>
    <row r="828" spans="1:65">
      <c r="A828" s="29"/>
      <c r="B828" s="20" t="s">
        <v>254</v>
      </c>
      <c r="C828" s="12"/>
      <c r="D828" s="22">
        <v>4.916666666666667</v>
      </c>
      <c r="E828" s="22">
        <v>4.6333333333333337</v>
      </c>
      <c r="F828" s="22">
        <v>5.4316666666666675</v>
      </c>
      <c r="G828" s="22">
        <v>5.7799999999999985</v>
      </c>
      <c r="H828" s="22">
        <v>4.8999999999999995</v>
      </c>
      <c r="I828" s="22">
        <v>5.2333333333333334</v>
      </c>
      <c r="J828" s="15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55"/>
    </row>
    <row r="829" spans="1:65">
      <c r="A829" s="29"/>
      <c r="B829" s="3" t="s">
        <v>255</v>
      </c>
      <c r="C829" s="28"/>
      <c r="D829" s="11">
        <v>4.9000000000000004</v>
      </c>
      <c r="E829" s="11">
        <v>4.6500000000000004</v>
      </c>
      <c r="F829" s="11">
        <v>5.43</v>
      </c>
      <c r="G829" s="11">
        <v>5.88</v>
      </c>
      <c r="H829" s="11">
        <v>5</v>
      </c>
      <c r="I829" s="11">
        <v>5.25</v>
      </c>
      <c r="J829" s="15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55"/>
    </row>
    <row r="830" spans="1:65">
      <c r="A830" s="29"/>
      <c r="B830" s="3" t="s">
        <v>256</v>
      </c>
      <c r="C830" s="28"/>
      <c r="D830" s="23">
        <v>7.5277265270908111E-2</v>
      </c>
      <c r="E830" s="23">
        <v>0.2581988897471611</v>
      </c>
      <c r="F830" s="23">
        <v>7.5277265270910429E-3</v>
      </c>
      <c r="G830" s="23">
        <v>0.21688706738761526</v>
      </c>
      <c r="H830" s="23">
        <v>0.3346640106136301</v>
      </c>
      <c r="I830" s="23">
        <v>0.36147844564602544</v>
      </c>
      <c r="J830" s="205"/>
      <c r="K830" s="206"/>
      <c r="L830" s="206"/>
      <c r="M830" s="206"/>
      <c r="N830" s="206"/>
      <c r="O830" s="206"/>
      <c r="P830" s="206"/>
      <c r="Q830" s="206"/>
      <c r="R830" s="206"/>
      <c r="S830" s="206"/>
      <c r="T830" s="206"/>
      <c r="U830" s="206"/>
      <c r="V830" s="206"/>
      <c r="W830" s="206"/>
      <c r="X830" s="206"/>
      <c r="Y830" s="206"/>
      <c r="Z830" s="206"/>
      <c r="AA830" s="206"/>
      <c r="AB830" s="206"/>
      <c r="AC830" s="206"/>
      <c r="AD830" s="206"/>
      <c r="AE830" s="206"/>
      <c r="AF830" s="206"/>
      <c r="AG830" s="206"/>
      <c r="AH830" s="206"/>
      <c r="AI830" s="206"/>
      <c r="AJ830" s="206"/>
      <c r="AK830" s="206"/>
      <c r="AL830" s="206"/>
      <c r="AM830" s="206"/>
      <c r="AN830" s="206"/>
      <c r="AO830" s="206"/>
      <c r="AP830" s="206"/>
      <c r="AQ830" s="206"/>
      <c r="AR830" s="206"/>
      <c r="AS830" s="206"/>
      <c r="AT830" s="206"/>
      <c r="AU830" s="206"/>
      <c r="AV830" s="206"/>
      <c r="AW830" s="206"/>
      <c r="AX830" s="206"/>
      <c r="AY830" s="206"/>
      <c r="AZ830" s="206"/>
      <c r="BA830" s="206"/>
      <c r="BB830" s="206"/>
      <c r="BC830" s="206"/>
      <c r="BD830" s="206"/>
      <c r="BE830" s="206"/>
      <c r="BF830" s="206"/>
      <c r="BG830" s="206"/>
      <c r="BH830" s="206"/>
      <c r="BI830" s="206"/>
      <c r="BJ830" s="206"/>
      <c r="BK830" s="206"/>
      <c r="BL830" s="206"/>
      <c r="BM830" s="56"/>
    </row>
    <row r="831" spans="1:65">
      <c r="A831" s="29"/>
      <c r="B831" s="3" t="s">
        <v>86</v>
      </c>
      <c r="C831" s="28"/>
      <c r="D831" s="13">
        <v>1.531063022459148E-2</v>
      </c>
      <c r="E831" s="13">
        <v>5.5726379082121094E-2</v>
      </c>
      <c r="F831" s="13">
        <v>1.3858962615080164E-3</v>
      </c>
      <c r="G831" s="13">
        <v>3.7523714080902305E-2</v>
      </c>
      <c r="H831" s="13">
        <v>6.8298777676251046E-2</v>
      </c>
      <c r="I831" s="13">
        <v>6.9072314454654546E-2</v>
      </c>
      <c r="J831" s="15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55"/>
    </row>
    <row r="832" spans="1:65">
      <c r="A832" s="29"/>
      <c r="B832" s="3" t="s">
        <v>257</v>
      </c>
      <c r="C832" s="28"/>
      <c r="D832" s="13">
        <v>-4.515293736850623E-2</v>
      </c>
      <c r="E832" s="13">
        <v>-0.10017802233371087</v>
      </c>
      <c r="F832" s="13">
        <v>5.4863246480013173E-2</v>
      </c>
      <c r="G832" s="13">
        <v>0.12251173329017595</v>
      </c>
      <c r="H832" s="13">
        <v>-4.8389707072341914E-2</v>
      </c>
      <c r="I832" s="13">
        <v>1.6345687004369669E-2</v>
      </c>
      <c r="J832" s="15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5"/>
    </row>
    <row r="833" spans="1:65">
      <c r="A833" s="29"/>
      <c r="B833" s="45" t="s">
        <v>258</v>
      </c>
      <c r="C833" s="46"/>
      <c r="D833" s="44">
        <v>0.4</v>
      </c>
      <c r="E833" s="44">
        <v>1.1200000000000001</v>
      </c>
      <c r="F833" s="44">
        <v>0.9</v>
      </c>
      <c r="G833" s="44">
        <v>1.79</v>
      </c>
      <c r="H833" s="44">
        <v>0.44</v>
      </c>
      <c r="I833" s="44">
        <v>0.4</v>
      </c>
      <c r="J833" s="15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5"/>
    </row>
    <row r="834" spans="1:65">
      <c r="B834" s="30"/>
      <c r="C834" s="20"/>
      <c r="D834" s="20"/>
      <c r="E834" s="20"/>
      <c r="F834" s="20"/>
      <c r="G834" s="20"/>
      <c r="H834" s="20"/>
      <c r="I834" s="20"/>
      <c r="BM834" s="55"/>
    </row>
    <row r="835" spans="1:65" ht="15">
      <c r="B835" s="8" t="s">
        <v>460</v>
      </c>
      <c r="BM835" s="27" t="s">
        <v>66</v>
      </c>
    </row>
    <row r="836" spans="1:65" ht="15">
      <c r="A836" s="24" t="s">
        <v>15</v>
      </c>
      <c r="B836" s="18" t="s">
        <v>108</v>
      </c>
      <c r="C836" s="15" t="s">
        <v>109</v>
      </c>
      <c r="D836" s="16" t="s">
        <v>224</v>
      </c>
      <c r="E836" s="17" t="s">
        <v>224</v>
      </c>
      <c r="F836" s="17" t="s">
        <v>224</v>
      </c>
      <c r="G836" s="17" t="s">
        <v>224</v>
      </c>
      <c r="H836" s="17" t="s">
        <v>224</v>
      </c>
      <c r="I836" s="17" t="s">
        <v>224</v>
      </c>
      <c r="J836" s="17" t="s">
        <v>224</v>
      </c>
      <c r="K836" s="17" t="s">
        <v>224</v>
      </c>
      <c r="L836" s="17" t="s">
        <v>224</v>
      </c>
      <c r="M836" s="17" t="s">
        <v>224</v>
      </c>
      <c r="N836" s="17" t="s">
        <v>224</v>
      </c>
      <c r="O836" s="17" t="s">
        <v>224</v>
      </c>
      <c r="P836" s="17" t="s">
        <v>224</v>
      </c>
      <c r="Q836" s="17" t="s">
        <v>224</v>
      </c>
      <c r="R836" s="17" t="s">
        <v>224</v>
      </c>
      <c r="S836" s="17" t="s">
        <v>224</v>
      </c>
      <c r="T836" s="17" t="s">
        <v>224</v>
      </c>
      <c r="U836" s="17" t="s">
        <v>224</v>
      </c>
      <c r="V836" s="17" t="s">
        <v>224</v>
      </c>
      <c r="W836" s="15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7">
        <v>1</v>
      </c>
    </row>
    <row r="837" spans="1:65">
      <c r="A837" s="29"/>
      <c r="B837" s="19" t="s">
        <v>225</v>
      </c>
      <c r="C837" s="9" t="s">
        <v>225</v>
      </c>
      <c r="D837" s="151" t="s">
        <v>227</v>
      </c>
      <c r="E837" s="152" t="s">
        <v>228</v>
      </c>
      <c r="F837" s="152" t="s">
        <v>229</v>
      </c>
      <c r="G837" s="152" t="s">
        <v>230</v>
      </c>
      <c r="H837" s="152" t="s">
        <v>231</v>
      </c>
      <c r="I837" s="152" t="s">
        <v>233</v>
      </c>
      <c r="J837" s="152" t="s">
        <v>234</v>
      </c>
      <c r="K837" s="152" t="s">
        <v>235</v>
      </c>
      <c r="L837" s="152" t="s">
        <v>236</v>
      </c>
      <c r="M837" s="152" t="s">
        <v>237</v>
      </c>
      <c r="N837" s="152" t="s">
        <v>238</v>
      </c>
      <c r="O837" s="152" t="s">
        <v>239</v>
      </c>
      <c r="P837" s="152" t="s">
        <v>240</v>
      </c>
      <c r="Q837" s="152" t="s">
        <v>241</v>
      </c>
      <c r="R837" s="152" t="s">
        <v>242</v>
      </c>
      <c r="S837" s="152" t="s">
        <v>243</v>
      </c>
      <c r="T837" s="152" t="s">
        <v>245</v>
      </c>
      <c r="U837" s="152" t="s">
        <v>246</v>
      </c>
      <c r="V837" s="152" t="s">
        <v>247</v>
      </c>
      <c r="W837" s="15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7" t="s">
        <v>3</v>
      </c>
    </row>
    <row r="838" spans="1:65">
      <c r="A838" s="29"/>
      <c r="B838" s="19"/>
      <c r="C838" s="9"/>
      <c r="D838" s="10" t="s">
        <v>264</v>
      </c>
      <c r="E838" s="11" t="s">
        <v>263</v>
      </c>
      <c r="F838" s="11" t="s">
        <v>263</v>
      </c>
      <c r="G838" s="11" t="s">
        <v>263</v>
      </c>
      <c r="H838" s="11" t="s">
        <v>112</v>
      </c>
      <c r="I838" s="11" t="s">
        <v>112</v>
      </c>
      <c r="J838" s="11" t="s">
        <v>263</v>
      </c>
      <c r="K838" s="11" t="s">
        <v>263</v>
      </c>
      <c r="L838" s="11" t="s">
        <v>264</v>
      </c>
      <c r="M838" s="11" t="s">
        <v>112</v>
      </c>
      <c r="N838" s="11" t="s">
        <v>264</v>
      </c>
      <c r="O838" s="11" t="s">
        <v>264</v>
      </c>
      <c r="P838" s="11" t="s">
        <v>264</v>
      </c>
      <c r="Q838" s="11" t="s">
        <v>263</v>
      </c>
      <c r="R838" s="11" t="s">
        <v>263</v>
      </c>
      <c r="S838" s="11" t="s">
        <v>112</v>
      </c>
      <c r="T838" s="11" t="s">
        <v>263</v>
      </c>
      <c r="U838" s="11" t="s">
        <v>263</v>
      </c>
      <c r="V838" s="11" t="s">
        <v>264</v>
      </c>
      <c r="W838" s="15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7">
        <v>2</v>
      </c>
    </row>
    <row r="839" spans="1:65">
      <c r="A839" s="29"/>
      <c r="B839" s="19"/>
      <c r="C839" s="9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15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7">
        <v>3</v>
      </c>
    </row>
    <row r="840" spans="1:65">
      <c r="A840" s="29"/>
      <c r="B840" s="18">
        <v>1</v>
      </c>
      <c r="C840" s="14">
        <v>1</v>
      </c>
      <c r="D840" s="21">
        <v>4.2</v>
      </c>
      <c r="E840" s="21">
        <v>3.4</v>
      </c>
      <c r="F840" s="21">
        <v>4.2</v>
      </c>
      <c r="G840" s="21">
        <v>4</v>
      </c>
      <c r="H840" s="21">
        <v>4.0999999999999996</v>
      </c>
      <c r="I840" s="147">
        <v>7.0214999999999996</v>
      </c>
      <c r="J840" s="21">
        <v>4</v>
      </c>
      <c r="K840" s="21">
        <v>4.3</v>
      </c>
      <c r="L840" s="21">
        <v>4.0999999999999996</v>
      </c>
      <c r="M840" s="147" t="s">
        <v>102</v>
      </c>
      <c r="N840" s="21">
        <v>3.9</v>
      </c>
      <c r="O840" s="147">
        <v>3.1</v>
      </c>
      <c r="P840" s="21">
        <v>4.2</v>
      </c>
      <c r="Q840" s="147">
        <v>4</v>
      </c>
      <c r="R840" s="21">
        <v>4.3</v>
      </c>
      <c r="S840" s="147">
        <v>8.0310000000000006</v>
      </c>
      <c r="T840" s="147">
        <v>1.9</v>
      </c>
      <c r="U840" s="21">
        <v>4.0999999999999996</v>
      </c>
      <c r="V840" s="21">
        <v>4.5999999999999996</v>
      </c>
      <c r="W840" s="15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7">
        <v>1</v>
      </c>
    </row>
    <row r="841" spans="1:65">
      <c r="A841" s="29"/>
      <c r="B841" s="19">
        <v>1</v>
      </c>
      <c r="C841" s="9">
        <v>2</v>
      </c>
      <c r="D841" s="11">
        <v>4</v>
      </c>
      <c r="E841" s="11">
        <v>3.5</v>
      </c>
      <c r="F841" s="11">
        <v>4.3</v>
      </c>
      <c r="G841" s="11">
        <v>4</v>
      </c>
      <c r="H841" s="11">
        <v>4.2</v>
      </c>
      <c r="I841" s="148">
        <v>5.8840000000000003</v>
      </c>
      <c r="J841" s="11">
        <v>4</v>
      </c>
      <c r="K841" s="11">
        <v>3.8</v>
      </c>
      <c r="L841" s="11">
        <v>4.2</v>
      </c>
      <c r="M841" s="148">
        <v>6</v>
      </c>
      <c r="N841" s="11">
        <v>3.9</v>
      </c>
      <c r="O841" s="148">
        <v>3.8</v>
      </c>
      <c r="P841" s="11">
        <v>4.4000000000000004</v>
      </c>
      <c r="Q841" s="148">
        <v>4</v>
      </c>
      <c r="R841" s="11">
        <v>4.0999999999999996</v>
      </c>
      <c r="S841" s="148">
        <v>8.35</v>
      </c>
      <c r="T841" s="148">
        <v>1.8</v>
      </c>
      <c r="U841" s="11">
        <v>4</v>
      </c>
      <c r="V841" s="11">
        <v>4.5</v>
      </c>
      <c r="W841" s="15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7">
        <v>19</v>
      </c>
    </row>
    <row r="842" spans="1:65">
      <c r="A842" s="29"/>
      <c r="B842" s="19">
        <v>1</v>
      </c>
      <c r="C842" s="9">
        <v>3</v>
      </c>
      <c r="D842" s="11">
        <v>3.9</v>
      </c>
      <c r="E842" s="11">
        <v>3.7</v>
      </c>
      <c r="F842" s="11">
        <v>4.3</v>
      </c>
      <c r="G842" s="11">
        <v>4.0999999999999996</v>
      </c>
      <c r="H842" s="11">
        <v>4.0999999999999996</v>
      </c>
      <c r="I842" s="148">
        <v>6.6724999999999994</v>
      </c>
      <c r="J842" s="11">
        <v>4.2</v>
      </c>
      <c r="K842" s="11">
        <v>3.9</v>
      </c>
      <c r="L842" s="11">
        <v>4.0999999999999996</v>
      </c>
      <c r="M842" s="148" t="s">
        <v>102</v>
      </c>
      <c r="N842" s="11">
        <v>3.8</v>
      </c>
      <c r="O842" s="148">
        <v>3.9</v>
      </c>
      <c r="P842" s="11">
        <v>4.4000000000000004</v>
      </c>
      <c r="Q842" s="148">
        <v>4</v>
      </c>
      <c r="R842" s="11">
        <v>4.2</v>
      </c>
      <c r="S842" s="148">
        <v>8.2119999999999997</v>
      </c>
      <c r="T842" s="148">
        <v>1.9</v>
      </c>
      <c r="U842" s="11">
        <v>4.0999999999999996</v>
      </c>
      <c r="V842" s="11">
        <v>4</v>
      </c>
      <c r="W842" s="15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7">
        <v>16</v>
      </c>
    </row>
    <row r="843" spans="1:65">
      <c r="A843" s="29"/>
      <c r="B843" s="19">
        <v>1</v>
      </c>
      <c r="C843" s="9">
        <v>4</v>
      </c>
      <c r="D843" s="11">
        <v>4.0999999999999996</v>
      </c>
      <c r="E843" s="11">
        <v>3.7</v>
      </c>
      <c r="F843" s="11">
        <v>4.2</v>
      </c>
      <c r="G843" s="11">
        <v>3.9</v>
      </c>
      <c r="H843" s="11">
        <v>4.2</v>
      </c>
      <c r="I843" s="148">
        <v>5.3665000000000003</v>
      </c>
      <c r="J843" s="11">
        <v>4</v>
      </c>
      <c r="K843" s="11">
        <v>4.2</v>
      </c>
      <c r="L843" s="11">
        <v>4.0999999999999996</v>
      </c>
      <c r="M843" s="148" t="s">
        <v>102</v>
      </c>
      <c r="N843" s="11">
        <v>3.9</v>
      </c>
      <c r="O843" s="148">
        <v>3.3</v>
      </c>
      <c r="P843" s="11">
        <v>4.5</v>
      </c>
      <c r="Q843" s="148">
        <v>4</v>
      </c>
      <c r="R843" s="11">
        <v>4</v>
      </c>
      <c r="S843" s="148">
        <v>8.3840000000000003</v>
      </c>
      <c r="T843" s="148">
        <v>2</v>
      </c>
      <c r="U843" s="11">
        <v>3.6</v>
      </c>
      <c r="V843" s="11">
        <v>3.9</v>
      </c>
      <c r="W843" s="15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7">
        <v>4.0628205128205126</v>
      </c>
    </row>
    <row r="844" spans="1:65">
      <c r="A844" s="29"/>
      <c r="B844" s="19">
        <v>1</v>
      </c>
      <c r="C844" s="9">
        <v>5</v>
      </c>
      <c r="D844" s="11">
        <v>4.2</v>
      </c>
      <c r="E844" s="11">
        <v>3.7</v>
      </c>
      <c r="F844" s="11">
        <v>4.2</v>
      </c>
      <c r="G844" s="11">
        <v>4.0999999999999996</v>
      </c>
      <c r="H844" s="11">
        <v>4.2</v>
      </c>
      <c r="I844" s="148">
        <v>7.5119999999999996</v>
      </c>
      <c r="J844" s="11">
        <v>4.0999999999999996</v>
      </c>
      <c r="K844" s="11">
        <v>4.0999999999999996</v>
      </c>
      <c r="L844" s="11">
        <v>4.2</v>
      </c>
      <c r="M844" s="148" t="s">
        <v>102</v>
      </c>
      <c r="N844" s="11">
        <v>3.9</v>
      </c>
      <c r="O844" s="148">
        <v>3.1</v>
      </c>
      <c r="P844" s="11">
        <v>4.5</v>
      </c>
      <c r="Q844" s="148">
        <v>4</v>
      </c>
      <c r="R844" s="11">
        <v>4.4000000000000004</v>
      </c>
      <c r="S844" s="148">
        <v>8.1760000000000002</v>
      </c>
      <c r="T844" s="148">
        <v>2</v>
      </c>
      <c r="U844" s="11">
        <v>3.9</v>
      </c>
      <c r="V844" s="11">
        <v>3.6</v>
      </c>
      <c r="W844" s="15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7">
        <v>54</v>
      </c>
    </row>
    <row r="845" spans="1:65">
      <c r="A845" s="29"/>
      <c r="B845" s="19">
        <v>1</v>
      </c>
      <c r="C845" s="9">
        <v>6</v>
      </c>
      <c r="D845" s="11">
        <v>4</v>
      </c>
      <c r="E845" s="11">
        <v>3.6</v>
      </c>
      <c r="F845" s="11">
        <v>4.2</v>
      </c>
      <c r="G845" s="11">
        <v>4.0999999999999996</v>
      </c>
      <c r="H845" s="11">
        <v>4.0999999999999996</v>
      </c>
      <c r="I845" s="148">
        <v>6.6415000000000006</v>
      </c>
      <c r="J845" s="11">
        <v>3.8</v>
      </c>
      <c r="K845" s="11">
        <v>4</v>
      </c>
      <c r="L845" s="11">
        <v>4.0999999999999996</v>
      </c>
      <c r="M845" s="148" t="s">
        <v>102</v>
      </c>
      <c r="N845" s="11">
        <v>4</v>
      </c>
      <c r="O845" s="148">
        <v>2.8</v>
      </c>
      <c r="P845" s="11">
        <v>4.3</v>
      </c>
      <c r="Q845" s="148">
        <v>4</v>
      </c>
      <c r="R845" s="11">
        <v>4.4000000000000004</v>
      </c>
      <c r="S845" s="148">
        <v>8.0527999999999995</v>
      </c>
      <c r="T845" s="148">
        <v>2</v>
      </c>
      <c r="U845" s="11">
        <v>3.9</v>
      </c>
      <c r="V845" s="11">
        <v>3.9</v>
      </c>
      <c r="W845" s="15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5"/>
    </row>
    <row r="846" spans="1:65">
      <c r="A846" s="29"/>
      <c r="B846" s="20" t="s">
        <v>254</v>
      </c>
      <c r="C846" s="12"/>
      <c r="D846" s="22">
        <v>4.0666666666666664</v>
      </c>
      <c r="E846" s="22">
        <v>3.6</v>
      </c>
      <c r="F846" s="22">
        <v>4.2333333333333334</v>
      </c>
      <c r="G846" s="22">
        <v>4.0333333333333341</v>
      </c>
      <c r="H846" s="22">
        <v>4.1499999999999995</v>
      </c>
      <c r="I846" s="22">
        <v>6.5163333333333329</v>
      </c>
      <c r="J846" s="22">
        <v>4.0166666666666666</v>
      </c>
      <c r="K846" s="22">
        <v>4.05</v>
      </c>
      <c r="L846" s="22">
        <v>4.1333333333333329</v>
      </c>
      <c r="M846" s="22">
        <v>6</v>
      </c>
      <c r="N846" s="22">
        <v>3.9</v>
      </c>
      <c r="O846" s="22">
        <v>3.3333333333333339</v>
      </c>
      <c r="P846" s="22">
        <v>4.3833333333333337</v>
      </c>
      <c r="Q846" s="22">
        <v>4</v>
      </c>
      <c r="R846" s="22">
        <v>4.2333333333333334</v>
      </c>
      <c r="S846" s="22">
        <v>8.2009666666666678</v>
      </c>
      <c r="T846" s="22">
        <v>1.9333333333333333</v>
      </c>
      <c r="U846" s="22">
        <v>3.9333333333333331</v>
      </c>
      <c r="V846" s="22">
        <v>4.083333333333333</v>
      </c>
      <c r="W846" s="15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55"/>
    </row>
    <row r="847" spans="1:65">
      <c r="A847" s="29"/>
      <c r="B847" s="3" t="s">
        <v>255</v>
      </c>
      <c r="C847" s="28"/>
      <c r="D847" s="11">
        <v>4.05</v>
      </c>
      <c r="E847" s="11">
        <v>3.6500000000000004</v>
      </c>
      <c r="F847" s="11">
        <v>4.2</v>
      </c>
      <c r="G847" s="11">
        <v>4.05</v>
      </c>
      <c r="H847" s="11">
        <v>4.1500000000000004</v>
      </c>
      <c r="I847" s="11">
        <v>6.657</v>
      </c>
      <c r="J847" s="11">
        <v>4</v>
      </c>
      <c r="K847" s="11">
        <v>4.05</v>
      </c>
      <c r="L847" s="11">
        <v>4.0999999999999996</v>
      </c>
      <c r="M847" s="11">
        <v>6</v>
      </c>
      <c r="N847" s="11">
        <v>3.9</v>
      </c>
      <c r="O847" s="11">
        <v>3.2</v>
      </c>
      <c r="P847" s="11">
        <v>4.4000000000000004</v>
      </c>
      <c r="Q847" s="11">
        <v>4</v>
      </c>
      <c r="R847" s="11">
        <v>4.25</v>
      </c>
      <c r="S847" s="11">
        <v>8.1939999999999991</v>
      </c>
      <c r="T847" s="11">
        <v>1.95</v>
      </c>
      <c r="U847" s="11">
        <v>3.95</v>
      </c>
      <c r="V847" s="11">
        <v>3.95</v>
      </c>
      <c r="W847" s="15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55"/>
    </row>
    <row r="848" spans="1:65">
      <c r="A848" s="29"/>
      <c r="B848" s="3" t="s">
        <v>256</v>
      </c>
      <c r="C848" s="28"/>
      <c r="D848" s="23">
        <v>0.12110601416389975</v>
      </c>
      <c r="E848" s="23">
        <v>0.12649110640673528</v>
      </c>
      <c r="F848" s="23">
        <v>5.1639777949432038E-2</v>
      </c>
      <c r="G848" s="23">
        <v>8.1649658092772456E-2</v>
      </c>
      <c r="H848" s="23">
        <v>5.4772255750516897E-2</v>
      </c>
      <c r="I848" s="23">
        <v>0.775701274116956</v>
      </c>
      <c r="J848" s="23">
        <v>0.13291601358251265</v>
      </c>
      <c r="K848" s="23">
        <v>0.18708286933869708</v>
      </c>
      <c r="L848" s="23">
        <v>5.1639777949432503E-2</v>
      </c>
      <c r="M848" s="23" t="s">
        <v>603</v>
      </c>
      <c r="N848" s="23">
        <v>6.3245553203367638E-2</v>
      </c>
      <c r="O848" s="23">
        <v>0.43204937989385162</v>
      </c>
      <c r="P848" s="23">
        <v>0.1169045194450012</v>
      </c>
      <c r="Q848" s="23">
        <v>0</v>
      </c>
      <c r="R848" s="23">
        <v>0.16329931618554538</v>
      </c>
      <c r="S848" s="23">
        <v>0.14649179726751482</v>
      </c>
      <c r="T848" s="23">
        <v>8.1649658092772595E-2</v>
      </c>
      <c r="U848" s="23">
        <v>0.18618986725025238</v>
      </c>
      <c r="V848" s="23">
        <v>0.38686776379877735</v>
      </c>
      <c r="W848" s="205"/>
      <c r="X848" s="206"/>
      <c r="Y848" s="206"/>
      <c r="Z848" s="206"/>
      <c r="AA848" s="206"/>
      <c r="AB848" s="206"/>
      <c r="AC848" s="206"/>
      <c r="AD848" s="206"/>
      <c r="AE848" s="206"/>
      <c r="AF848" s="206"/>
      <c r="AG848" s="206"/>
      <c r="AH848" s="206"/>
      <c r="AI848" s="206"/>
      <c r="AJ848" s="206"/>
      <c r="AK848" s="206"/>
      <c r="AL848" s="206"/>
      <c r="AM848" s="206"/>
      <c r="AN848" s="206"/>
      <c r="AO848" s="206"/>
      <c r="AP848" s="206"/>
      <c r="AQ848" s="206"/>
      <c r="AR848" s="206"/>
      <c r="AS848" s="206"/>
      <c r="AT848" s="206"/>
      <c r="AU848" s="206"/>
      <c r="AV848" s="206"/>
      <c r="AW848" s="206"/>
      <c r="AX848" s="206"/>
      <c r="AY848" s="206"/>
      <c r="AZ848" s="206"/>
      <c r="BA848" s="206"/>
      <c r="BB848" s="206"/>
      <c r="BC848" s="206"/>
      <c r="BD848" s="206"/>
      <c r="BE848" s="206"/>
      <c r="BF848" s="206"/>
      <c r="BG848" s="206"/>
      <c r="BH848" s="206"/>
      <c r="BI848" s="206"/>
      <c r="BJ848" s="206"/>
      <c r="BK848" s="206"/>
      <c r="BL848" s="206"/>
      <c r="BM848" s="56"/>
    </row>
    <row r="849" spans="1:65">
      <c r="A849" s="29"/>
      <c r="B849" s="3" t="s">
        <v>86</v>
      </c>
      <c r="C849" s="28"/>
      <c r="D849" s="13">
        <v>2.9780167417352399E-2</v>
      </c>
      <c r="E849" s="13">
        <v>3.5136418446315355E-2</v>
      </c>
      <c r="F849" s="13">
        <v>1.2198372743960323E-2</v>
      </c>
      <c r="G849" s="13">
        <v>2.0243716882505564E-2</v>
      </c>
      <c r="H849" s="13">
        <v>1.3198133915787206E-2</v>
      </c>
      <c r="I849" s="13">
        <v>0.11903953257715832</v>
      </c>
      <c r="J849" s="13">
        <v>3.3091123713488629E-2</v>
      </c>
      <c r="K849" s="13">
        <v>4.6193301071283235E-2</v>
      </c>
      <c r="L849" s="13">
        <v>1.2493494665185284E-2</v>
      </c>
      <c r="M849" s="13" t="s">
        <v>603</v>
      </c>
      <c r="N849" s="13">
        <v>1.6216808513684011E-2</v>
      </c>
      <c r="O849" s="13">
        <v>0.12961481396815547</v>
      </c>
      <c r="P849" s="13">
        <v>2.6670232573004073E-2</v>
      </c>
      <c r="Q849" s="13">
        <v>0</v>
      </c>
      <c r="R849" s="13">
        <v>3.857464161863277E-2</v>
      </c>
      <c r="S849" s="13">
        <v>1.7862747554253541E-2</v>
      </c>
      <c r="T849" s="13">
        <v>4.2232581772123759E-2</v>
      </c>
      <c r="U849" s="13">
        <v>4.7336406928030268E-2</v>
      </c>
      <c r="V849" s="13">
        <v>9.4743125828272018E-2</v>
      </c>
      <c r="W849" s="15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55"/>
    </row>
    <row r="850" spans="1:65">
      <c r="A850" s="29"/>
      <c r="B850" s="3" t="s">
        <v>257</v>
      </c>
      <c r="C850" s="28"/>
      <c r="D850" s="13">
        <v>9.4667087409283646E-4</v>
      </c>
      <c r="E850" s="13">
        <v>-0.1139160618491637</v>
      </c>
      <c r="F850" s="13">
        <v>4.1969075418113011E-2</v>
      </c>
      <c r="G850" s="13">
        <v>-7.257810034711043E-3</v>
      </c>
      <c r="H850" s="13">
        <v>2.1457873146102813E-2</v>
      </c>
      <c r="I850" s="13">
        <v>0.60389397286210156</v>
      </c>
      <c r="J850" s="13">
        <v>-1.136005048911326E-2</v>
      </c>
      <c r="K850" s="13">
        <v>-3.1555695803092698E-3</v>
      </c>
      <c r="L850" s="13">
        <v>1.7355632691700817E-2</v>
      </c>
      <c r="M850" s="13">
        <v>0.47680656358472717</v>
      </c>
      <c r="N850" s="13">
        <v>-4.0075733669927338E-2</v>
      </c>
      <c r="O850" s="13">
        <v>-0.17955190911959584</v>
      </c>
      <c r="P850" s="13">
        <v>7.8889239507731412E-2</v>
      </c>
      <c r="Q850" s="13">
        <v>-1.5462290943515256E-2</v>
      </c>
      <c r="R850" s="13">
        <v>4.1969075418113011E-2</v>
      </c>
      <c r="S850" s="13">
        <v>1.0185402335121494</v>
      </c>
      <c r="T850" s="13">
        <v>-0.52414010728936566</v>
      </c>
      <c r="U850" s="13">
        <v>-3.1871252761123348E-2</v>
      </c>
      <c r="V850" s="13">
        <v>5.0489113284948317E-3</v>
      </c>
      <c r="W850" s="15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55"/>
    </row>
    <row r="851" spans="1:65">
      <c r="A851" s="29"/>
      <c r="B851" s="45" t="s">
        <v>258</v>
      </c>
      <c r="C851" s="46"/>
      <c r="D851" s="44">
        <v>0.03</v>
      </c>
      <c r="E851" s="44">
        <v>1.85</v>
      </c>
      <c r="F851" s="44">
        <v>0.71</v>
      </c>
      <c r="G851" s="44">
        <v>0.1</v>
      </c>
      <c r="H851" s="44">
        <v>0.37</v>
      </c>
      <c r="I851" s="44">
        <v>9.94</v>
      </c>
      <c r="J851" s="44">
        <v>0.17</v>
      </c>
      <c r="K851" s="44">
        <v>0.03</v>
      </c>
      <c r="L851" s="44">
        <v>0.3</v>
      </c>
      <c r="M851" s="44">
        <v>3.94</v>
      </c>
      <c r="N851" s="44">
        <v>0.64</v>
      </c>
      <c r="O851" s="44">
        <v>2.93</v>
      </c>
      <c r="P851" s="44">
        <v>1.31</v>
      </c>
      <c r="Q851" s="44" t="s">
        <v>259</v>
      </c>
      <c r="R851" s="44">
        <v>0.71</v>
      </c>
      <c r="S851" s="44">
        <v>16.760000000000002</v>
      </c>
      <c r="T851" s="44">
        <v>8.6</v>
      </c>
      <c r="U851" s="44">
        <v>0.51</v>
      </c>
      <c r="V851" s="44">
        <v>0.1</v>
      </c>
      <c r="W851" s="15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5"/>
    </row>
    <row r="852" spans="1:65">
      <c r="B852" s="30" t="s">
        <v>272</v>
      </c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BM852" s="55"/>
    </row>
    <row r="853" spans="1:65">
      <c r="BM853" s="55"/>
    </row>
    <row r="854" spans="1:65" ht="15">
      <c r="B854" s="8" t="s">
        <v>461</v>
      </c>
      <c r="BM854" s="27" t="s">
        <v>66</v>
      </c>
    </row>
    <row r="855" spans="1:65" ht="15">
      <c r="A855" s="24" t="s">
        <v>18</v>
      </c>
      <c r="B855" s="18" t="s">
        <v>108</v>
      </c>
      <c r="C855" s="15" t="s">
        <v>109</v>
      </c>
      <c r="D855" s="16" t="s">
        <v>224</v>
      </c>
      <c r="E855" s="17" t="s">
        <v>224</v>
      </c>
      <c r="F855" s="17" t="s">
        <v>224</v>
      </c>
      <c r="G855" s="17" t="s">
        <v>224</v>
      </c>
      <c r="H855" s="17" t="s">
        <v>224</v>
      </c>
      <c r="I855" s="17" t="s">
        <v>224</v>
      </c>
      <c r="J855" s="17" t="s">
        <v>224</v>
      </c>
      <c r="K855" s="17" t="s">
        <v>224</v>
      </c>
      <c r="L855" s="17" t="s">
        <v>224</v>
      </c>
      <c r="M855" s="17" t="s">
        <v>224</v>
      </c>
      <c r="N855" s="17" t="s">
        <v>224</v>
      </c>
      <c r="O855" s="17" t="s">
        <v>224</v>
      </c>
      <c r="P855" s="17" t="s">
        <v>224</v>
      </c>
      <c r="Q855" s="17" t="s">
        <v>224</v>
      </c>
      <c r="R855" s="17" t="s">
        <v>224</v>
      </c>
      <c r="S855" s="17" t="s">
        <v>224</v>
      </c>
      <c r="T855" s="17" t="s">
        <v>224</v>
      </c>
      <c r="U855" s="17" t="s">
        <v>224</v>
      </c>
      <c r="V855" s="17" t="s">
        <v>224</v>
      </c>
      <c r="W855" s="15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7">
        <v>1</v>
      </c>
    </row>
    <row r="856" spans="1:65">
      <c r="A856" s="29"/>
      <c r="B856" s="19" t="s">
        <v>225</v>
      </c>
      <c r="C856" s="9" t="s">
        <v>225</v>
      </c>
      <c r="D856" s="151" t="s">
        <v>227</v>
      </c>
      <c r="E856" s="152" t="s">
        <v>228</v>
      </c>
      <c r="F856" s="152" t="s">
        <v>229</v>
      </c>
      <c r="G856" s="152" t="s">
        <v>230</v>
      </c>
      <c r="H856" s="152" t="s">
        <v>231</v>
      </c>
      <c r="I856" s="152" t="s">
        <v>233</v>
      </c>
      <c r="J856" s="152" t="s">
        <v>234</v>
      </c>
      <c r="K856" s="152" t="s">
        <v>235</v>
      </c>
      <c r="L856" s="152" t="s">
        <v>236</v>
      </c>
      <c r="M856" s="152" t="s">
        <v>237</v>
      </c>
      <c r="N856" s="152" t="s">
        <v>238</v>
      </c>
      <c r="O856" s="152" t="s">
        <v>239</v>
      </c>
      <c r="P856" s="152" t="s">
        <v>240</v>
      </c>
      <c r="Q856" s="152" t="s">
        <v>241</v>
      </c>
      <c r="R856" s="152" t="s">
        <v>242</v>
      </c>
      <c r="S856" s="152" t="s">
        <v>243</v>
      </c>
      <c r="T856" s="152" t="s">
        <v>245</v>
      </c>
      <c r="U856" s="152" t="s">
        <v>246</v>
      </c>
      <c r="V856" s="152" t="s">
        <v>247</v>
      </c>
      <c r="W856" s="15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7" t="s">
        <v>3</v>
      </c>
    </row>
    <row r="857" spans="1:65">
      <c r="A857" s="29"/>
      <c r="B857" s="19"/>
      <c r="C857" s="9"/>
      <c r="D857" s="10" t="s">
        <v>112</v>
      </c>
      <c r="E857" s="11" t="s">
        <v>263</v>
      </c>
      <c r="F857" s="11" t="s">
        <v>263</v>
      </c>
      <c r="G857" s="11" t="s">
        <v>263</v>
      </c>
      <c r="H857" s="11" t="s">
        <v>112</v>
      </c>
      <c r="I857" s="11" t="s">
        <v>112</v>
      </c>
      <c r="J857" s="11" t="s">
        <v>263</v>
      </c>
      <c r="K857" s="11" t="s">
        <v>263</v>
      </c>
      <c r="L857" s="11" t="s">
        <v>264</v>
      </c>
      <c r="M857" s="11" t="s">
        <v>112</v>
      </c>
      <c r="N857" s="11" t="s">
        <v>112</v>
      </c>
      <c r="O857" s="11" t="s">
        <v>264</v>
      </c>
      <c r="P857" s="11" t="s">
        <v>264</v>
      </c>
      <c r="Q857" s="11" t="s">
        <v>263</v>
      </c>
      <c r="R857" s="11" t="s">
        <v>263</v>
      </c>
      <c r="S857" s="11" t="s">
        <v>112</v>
      </c>
      <c r="T857" s="11" t="s">
        <v>263</v>
      </c>
      <c r="U857" s="11" t="s">
        <v>263</v>
      </c>
      <c r="V857" s="11" t="s">
        <v>264</v>
      </c>
      <c r="W857" s="15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7">
        <v>0</v>
      </c>
    </row>
    <row r="858" spans="1:65">
      <c r="A858" s="29"/>
      <c r="B858" s="19"/>
      <c r="C858" s="9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15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7">
        <v>0</v>
      </c>
    </row>
    <row r="859" spans="1:65">
      <c r="A859" s="29"/>
      <c r="B859" s="18">
        <v>1</v>
      </c>
      <c r="C859" s="14">
        <v>1</v>
      </c>
      <c r="D859" s="224">
        <v>297</v>
      </c>
      <c r="E859" s="234">
        <v>257</v>
      </c>
      <c r="F859" s="224">
        <v>303</v>
      </c>
      <c r="G859" s="224">
        <v>290</v>
      </c>
      <c r="H859" s="224">
        <v>286.10000000000002</v>
      </c>
      <c r="I859" s="224">
        <v>298.92250000000001</v>
      </c>
      <c r="J859" s="225">
        <v>269</v>
      </c>
      <c r="K859" s="224">
        <v>296</v>
      </c>
      <c r="L859" s="224">
        <v>285.64999999999998</v>
      </c>
      <c r="M859" s="224">
        <v>291</v>
      </c>
      <c r="N859" s="224">
        <v>300</v>
      </c>
      <c r="O859" s="224">
        <v>290.2</v>
      </c>
      <c r="P859" s="224">
        <v>309</v>
      </c>
      <c r="Q859" s="224">
        <v>315</v>
      </c>
      <c r="R859" s="224">
        <v>323</v>
      </c>
      <c r="S859" s="224">
        <v>320.45999999999998</v>
      </c>
      <c r="T859" s="225">
        <v>259</v>
      </c>
      <c r="U859" s="224">
        <v>301</v>
      </c>
      <c r="V859" s="224">
        <v>302</v>
      </c>
      <c r="W859" s="226"/>
      <c r="X859" s="227"/>
      <c r="Y859" s="227"/>
      <c r="Z859" s="227"/>
      <c r="AA859" s="227"/>
      <c r="AB859" s="227"/>
      <c r="AC859" s="227"/>
      <c r="AD859" s="227"/>
      <c r="AE859" s="227"/>
      <c r="AF859" s="227"/>
      <c r="AG859" s="227"/>
      <c r="AH859" s="227"/>
      <c r="AI859" s="227"/>
      <c r="AJ859" s="227"/>
      <c r="AK859" s="227"/>
      <c r="AL859" s="227"/>
      <c r="AM859" s="227"/>
      <c r="AN859" s="227"/>
      <c r="AO859" s="227"/>
      <c r="AP859" s="227"/>
      <c r="AQ859" s="227"/>
      <c r="AR859" s="227"/>
      <c r="AS859" s="227"/>
      <c r="AT859" s="227"/>
      <c r="AU859" s="227"/>
      <c r="AV859" s="227"/>
      <c r="AW859" s="227"/>
      <c r="AX859" s="227"/>
      <c r="AY859" s="227"/>
      <c r="AZ859" s="227"/>
      <c r="BA859" s="227"/>
      <c r="BB859" s="227"/>
      <c r="BC859" s="227"/>
      <c r="BD859" s="227"/>
      <c r="BE859" s="227"/>
      <c r="BF859" s="227"/>
      <c r="BG859" s="227"/>
      <c r="BH859" s="227"/>
      <c r="BI859" s="227"/>
      <c r="BJ859" s="227"/>
      <c r="BK859" s="227"/>
      <c r="BL859" s="227"/>
      <c r="BM859" s="228">
        <v>1</v>
      </c>
    </row>
    <row r="860" spans="1:65">
      <c r="A860" s="29"/>
      <c r="B860" s="19">
        <v>1</v>
      </c>
      <c r="C860" s="9">
        <v>2</v>
      </c>
      <c r="D860" s="229">
        <v>302</v>
      </c>
      <c r="E860" s="229">
        <v>267</v>
      </c>
      <c r="F860" s="229">
        <v>300</v>
      </c>
      <c r="G860" s="229">
        <v>295</v>
      </c>
      <c r="H860" s="229">
        <v>299.60000000000002</v>
      </c>
      <c r="I860" s="229">
        <v>297.41700000000003</v>
      </c>
      <c r="J860" s="230">
        <v>265</v>
      </c>
      <c r="K860" s="229">
        <v>299</v>
      </c>
      <c r="L860" s="229">
        <v>290.55</v>
      </c>
      <c r="M860" s="229">
        <v>305</v>
      </c>
      <c r="N860" s="229">
        <v>310</v>
      </c>
      <c r="O860" s="229">
        <v>281.39999999999998</v>
      </c>
      <c r="P860" s="229">
        <v>317</v>
      </c>
      <c r="Q860" s="229">
        <v>318</v>
      </c>
      <c r="R860" s="229">
        <v>307</v>
      </c>
      <c r="S860" s="229">
        <v>323.97000000000003</v>
      </c>
      <c r="T860" s="230">
        <v>257</v>
      </c>
      <c r="U860" s="229">
        <v>301</v>
      </c>
      <c r="V860" s="229">
        <v>306</v>
      </c>
      <c r="W860" s="226"/>
      <c r="X860" s="227"/>
      <c r="Y860" s="227"/>
      <c r="Z860" s="227"/>
      <c r="AA860" s="227"/>
      <c r="AB860" s="227"/>
      <c r="AC860" s="227"/>
      <c r="AD860" s="227"/>
      <c r="AE860" s="227"/>
      <c r="AF860" s="227"/>
      <c r="AG860" s="227"/>
      <c r="AH860" s="227"/>
      <c r="AI860" s="227"/>
      <c r="AJ860" s="227"/>
      <c r="AK860" s="227"/>
      <c r="AL860" s="227"/>
      <c r="AM860" s="227"/>
      <c r="AN860" s="227"/>
      <c r="AO860" s="227"/>
      <c r="AP860" s="227"/>
      <c r="AQ860" s="227"/>
      <c r="AR860" s="227"/>
      <c r="AS860" s="227"/>
      <c r="AT860" s="227"/>
      <c r="AU860" s="227"/>
      <c r="AV860" s="227"/>
      <c r="AW860" s="227"/>
      <c r="AX860" s="227"/>
      <c r="AY860" s="227"/>
      <c r="AZ860" s="227"/>
      <c r="BA860" s="227"/>
      <c r="BB860" s="227"/>
      <c r="BC860" s="227"/>
      <c r="BD860" s="227"/>
      <c r="BE860" s="227"/>
      <c r="BF860" s="227"/>
      <c r="BG860" s="227"/>
      <c r="BH860" s="227"/>
      <c r="BI860" s="227"/>
      <c r="BJ860" s="227"/>
      <c r="BK860" s="227"/>
      <c r="BL860" s="227"/>
      <c r="BM860" s="228">
        <v>20</v>
      </c>
    </row>
    <row r="861" spans="1:65">
      <c r="A861" s="29"/>
      <c r="B861" s="19">
        <v>1</v>
      </c>
      <c r="C861" s="9">
        <v>3</v>
      </c>
      <c r="D861" s="229">
        <v>298</v>
      </c>
      <c r="E861" s="229">
        <v>287</v>
      </c>
      <c r="F861" s="229">
        <v>304</v>
      </c>
      <c r="G861" s="229">
        <v>298</v>
      </c>
      <c r="H861" s="229">
        <v>277.89999999999998</v>
      </c>
      <c r="I861" s="229">
        <v>302.58050000000003</v>
      </c>
      <c r="J861" s="230">
        <v>259</v>
      </c>
      <c r="K861" s="229">
        <v>303</v>
      </c>
      <c r="L861" s="229">
        <v>280.56</v>
      </c>
      <c r="M861" s="229">
        <v>314</v>
      </c>
      <c r="N861" s="229">
        <v>290</v>
      </c>
      <c r="O861" s="229">
        <v>270.39999999999998</v>
      </c>
      <c r="P861" s="229">
        <v>309</v>
      </c>
      <c r="Q861" s="229">
        <v>307</v>
      </c>
      <c r="R861" s="229">
        <v>311</v>
      </c>
      <c r="S861" s="229">
        <v>322.43</v>
      </c>
      <c r="T861" s="230">
        <v>255.00000000000003</v>
      </c>
      <c r="U861" s="229">
        <v>303</v>
      </c>
      <c r="V861" s="229">
        <v>296</v>
      </c>
      <c r="W861" s="226"/>
      <c r="X861" s="227"/>
      <c r="Y861" s="227"/>
      <c r="Z861" s="227"/>
      <c r="AA861" s="227"/>
      <c r="AB861" s="227"/>
      <c r="AC861" s="227"/>
      <c r="AD861" s="227"/>
      <c r="AE861" s="227"/>
      <c r="AF861" s="227"/>
      <c r="AG861" s="227"/>
      <c r="AH861" s="227"/>
      <c r="AI861" s="227"/>
      <c r="AJ861" s="227"/>
      <c r="AK861" s="227"/>
      <c r="AL861" s="227"/>
      <c r="AM861" s="227"/>
      <c r="AN861" s="227"/>
      <c r="AO861" s="227"/>
      <c r="AP861" s="227"/>
      <c r="AQ861" s="227"/>
      <c r="AR861" s="227"/>
      <c r="AS861" s="227"/>
      <c r="AT861" s="227"/>
      <c r="AU861" s="227"/>
      <c r="AV861" s="227"/>
      <c r="AW861" s="227"/>
      <c r="AX861" s="227"/>
      <c r="AY861" s="227"/>
      <c r="AZ861" s="227"/>
      <c r="BA861" s="227"/>
      <c r="BB861" s="227"/>
      <c r="BC861" s="227"/>
      <c r="BD861" s="227"/>
      <c r="BE861" s="227"/>
      <c r="BF861" s="227"/>
      <c r="BG861" s="227"/>
      <c r="BH861" s="227"/>
      <c r="BI861" s="227"/>
      <c r="BJ861" s="227"/>
      <c r="BK861" s="227"/>
      <c r="BL861" s="227"/>
      <c r="BM861" s="228">
        <v>16</v>
      </c>
    </row>
    <row r="862" spans="1:65">
      <c r="A862" s="29"/>
      <c r="B862" s="19">
        <v>1</v>
      </c>
      <c r="C862" s="9">
        <v>4</v>
      </c>
      <c r="D862" s="229">
        <v>323</v>
      </c>
      <c r="E862" s="229">
        <v>281</v>
      </c>
      <c r="F862" s="229">
        <v>303</v>
      </c>
      <c r="G862" s="229">
        <v>291</v>
      </c>
      <c r="H862" s="229">
        <v>301.60000000000002</v>
      </c>
      <c r="I862" s="229">
        <v>303.12900000000002</v>
      </c>
      <c r="J862" s="230">
        <v>238</v>
      </c>
      <c r="K862" s="229">
        <v>292</v>
      </c>
      <c r="L862" s="229">
        <v>283.64999999999998</v>
      </c>
      <c r="M862" s="229">
        <v>299</v>
      </c>
      <c r="N862" s="229">
        <v>300</v>
      </c>
      <c r="O862" s="229">
        <v>280.89999999999998</v>
      </c>
      <c r="P862" s="229">
        <v>314</v>
      </c>
      <c r="Q862" s="229">
        <v>317</v>
      </c>
      <c r="R862" s="229">
        <v>300</v>
      </c>
      <c r="S862" s="229">
        <v>320.24</v>
      </c>
      <c r="T862" s="230">
        <v>257</v>
      </c>
      <c r="U862" s="229">
        <v>300</v>
      </c>
      <c r="V862" s="229">
        <v>307</v>
      </c>
      <c r="W862" s="226"/>
      <c r="X862" s="227"/>
      <c r="Y862" s="227"/>
      <c r="Z862" s="227"/>
      <c r="AA862" s="227"/>
      <c r="AB862" s="227"/>
      <c r="AC862" s="227"/>
      <c r="AD862" s="227"/>
      <c r="AE862" s="227"/>
      <c r="AF862" s="227"/>
      <c r="AG862" s="227"/>
      <c r="AH862" s="227"/>
      <c r="AI862" s="227"/>
      <c r="AJ862" s="227"/>
      <c r="AK862" s="227"/>
      <c r="AL862" s="227"/>
      <c r="AM862" s="227"/>
      <c r="AN862" s="227"/>
      <c r="AO862" s="227"/>
      <c r="AP862" s="227"/>
      <c r="AQ862" s="227"/>
      <c r="AR862" s="227"/>
      <c r="AS862" s="227"/>
      <c r="AT862" s="227"/>
      <c r="AU862" s="227"/>
      <c r="AV862" s="227"/>
      <c r="AW862" s="227"/>
      <c r="AX862" s="227"/>
      <c r="AY862" s="227"/>
      <c r="AZ862" s="227"/>
      <c r="BA862" s="227"/>
      <c r="BB862" s="227"/>
      <c r="BC862" s="227"/>
      <c r="BD862" s="227"/>
      <c r="BE862" s="227"/>
      <c r="BF862" s="227"/>
      <c r="BG862" s="227"/>
      <c r="BH862" s="227"/>
      <c r="BI862" s="227"/>
      <c r="BJ862" s="227"/>
      <c r="BK862" s="227"/>
      <c r="BL862" s="227"/>
      <c r="BM862" s="228">
        <v>298.74747058823533</v>
      </c>
    </row>
    <row r="863" spans="1:65">
      <c r="A863" s="29"/>
      <c r="B863" s="19">
        <v>1</v>
      </c>
      <c r="C863" s="9">
        <v>5</v>
      </c>
      <c r="D863" s="229">
        <v>299</v>
      </c>
      <c r="E863" s="229">
        <v>270</v>
      </c>
      <c r="F863" s="229">
        <v>292</v>
      </c>
      <c r="G863" s="229">
        <v>297</v>
      </c>
      <c r="H863" s="229">
        <v>265.89999999999998</v>
      </c>
      <c r="I863" s="229">
        <v>303.75800000000004</v>
      </c>
      <c r="J863" s="230">
        <v>264</v>
      </c>
      <c r="K863" s="229">
        <v>298</v>
      </c>
      <c r="L863" s="229">
        <v>290.77</v>
      </c>
      <c r="M863" s="229">
        <v>300</v>
      </c>
      <c r="N863" s="229">
        <v>290</v>
      </c>
      <c r="O863" s="229">
        <v>287.60000000000002</v>
      </c>
      <c r="P863" s="229">
        <v>304</v>
      </c>
      <c r="Q863" s="229">
        <v>327</v>
      </c>
      <c r="R863" s="229">
        <v>303</v>
      </c>
      <c r="S863" s="229">
        <v>320.61</v>
      </c>
      <c r="T863" s="230">
        <v>258</v>
      </c>
      <c r="U863" s="229">
        <v>297</v>
      </c>
      <c r="V863" s="229">
        <v>296</v>
      </c>
      <c r="W863" s="226"/>
      <c r="X863" s="227"/>
      <c r="Y863" s="227"/>
      <c r="Z863" s="227"/>
      <c r="AA863" s="227"/>
      <c r="AB863" s="227"/>
      <c r="AC863" s="227"/>
      <c r="AD863" s="227"/>
      <c r="AE863" s="227"/>
      <c r="AF863" s="227"/>
      <c r="AG863" s="227"/>
      <c r="AH863" s="227"/>
      <c r="AI863" s="227"/>
      <c r="AJ863" s="227"/>
      <c r="AK863" s="227"/>
      <c r="AL863" s="227"/>
      <c r="AM863" s="227"/>
      <c r="AN863" s="227"/>
      <c r="AO863" s="227"/>
      <c r="AP863" s="227"/>
      <c r="AQ863" s="227"/>
      <c r="AR863" s="227"/>
      <c r="AS863" s="227"/>
      <c r="AT863" s="227"/>
      <c r="AU863" s="227"/>
      <c r="AV863" s="227"/>
      <c r="AW863" s="227"/>
      <c r="AX863" s="227"/>
      <c r="AY863" s="227"/>
      <c r="AZ863" s="227"/>
      <c r="BA863" s="227"/>
      <c r="BB863" s="227"/>
      <c r="BC863" s="227"/>
      <c r="BD863" s="227"/>
      <c r="BE863" s="227"/>
      <c r="BF863" s="227"/>
      <c r="BG863" s="227"/>
      <c r="BH863" s="227"/>
      <c r="BI863" s="227"/>
      <c r="BJ863" s="227"/>
      <c r="BK863" s="227"/>
      <c r="BL863" s="227"/>
      <c r="BM863" s="228">
        <v>55</v>
      </c>
    </row>
    <row r="864" spans="1:65">
      <c r="A864" s="29"/>
      <c r="B864" s="19">
        <v>1</v>
      </c>
      <c r="C864" s="9">
        <v>6</v>
      </c>
      <c r="D864" s="229">
        <v>277</v>
      </c>
      <c r="E864" s="229">
        <v>272</v>
      </c>
      <c r="F864" s="231">
        <v>283</v>
      </c>
      <c r="G864" s="229">
        <v>298</v>
      </c>
      <c r="H864" s="229">
        <v>278.39999999999998</v>
      </c>
      <c r="I864" s="229">
        <v>298.55500000000001</v>
      </c>
      <c r="J864" s="230">
        <v>225</v>
      </c>
      <c r="K864" s="229">
        <v>288</v>
      </c>
      <c r="L864" s="229">
        <v>285.12</v>
      </c>
      <c r="M864" s="229">
        <v>305</v>
      </c>
      <c r="N864" s="229">
        <v>300</v>
      </c>
      <c r="O864" s="229">
        <v>292.10000000000002</v>
      </c>
      <c r="P864" s="229">
        <v>308</v>
      </c>
      <c r="Q864" s="229">
        <v>308</v>
      </c>
      <c r="R864" s="229">
        <v>311</v>
      </c>
      <c r="S864" s="229">
        <v>319.97000000000003</v>
      </c>
      <c r="T864" s="231">
        <v>277</v>
      </c>
      <c r="U864" s="229">
        <v>295</v>
      </c>
      <c r="V864" s="229">
        <v>300</v>
      </c>
      <c r="W864" s="226"/>
      <c r="X864" s="227"/>
      <c r="Y864" s="227"/>
      <c r="Z864" s="227"/>
      <c r="AA864" s="227"/>
      <c r="AB864" s="227"/>
      <c r="AC864" s="227"/>
      <c r="AD864" s="227"/>
      <c r="AE864" s="227"/>
      <c r="AF864" s="227"/>
      <c r="AG864" s="227"/>
      <c r="AH864" s="227"/>
      <c r="AI864" s="227"/>
      <c r="AJ864" s="227"/>
      <c r="AK864" s="227"/>
      <c r="AL864" s="227"/>
      <c r="AM864" s="227"/>
      <c r="AN864" s="227"/>
      <c r="AO864" s="227"/>
      <c r="AP864" s="227"/>
      <c r="AQ864" s="227"/>
      <c r="AR864" s="227"/>
      <c r="AS864" s="227"/>
      <c r="AT864" s="227"/>
      <c r="AU864" s="227"/>
      <c r="AV864" s="227"/>
      <c r="AW864" s="227"/>
      <c r="AX864" s="227"/>
      <c r="AY864" s="227"/>
      <c r="AZ864" s="227"/>
      <c r="BA864" s="227"/>
      <c r="BB864" s="227"/>
      <c r="BC864" s="227"/>
      <c r="BD864" s="227"/>
      <c r="BE864" s="227"/>
      <c r="BF864" s="227"/>
      <c r="BG864" s="227"/>
      <c r="BH864" s="227"/>
      <c r="BI864" s="227"/>
      <c r="BJ864" s="227"/>
      <c r="BK864" s="227"/>
      <c r="BL864" s="227"/>
      <c r="BM864" s="232"/>
    </row>
    <row r="865" spans="1:65">
      <c r="A865" s="29"/>
      <c r="B865" s="20" t="s">
        <v>254</v>
      </c>
      <c r="C865" s="12"/>
      <c r="D865" s="233">
        <v>299.33333333333331</v>
      </c>
      <c r="E865" s="233">
        <v>272.33333333333331</v>
      </c>
      <c r="F865" s="233">
        <v>297.5</v>
      </c>
      <c r="G865" s="233">
        <v>294.83333333333331</v>
      </c>
      <c r="H865" s="233">
        <v>284.91666666666669</v>
      </c>
      <c r="I865" s="233">
        <v>300.72700000000003</v>
      </c>
      <c r="J865" s="233">
        <v>253.33333333333334</v>
      </c>
      <c r="K865" s="233">
        <v>296</v>
      </c>
      <c r="L865" s="233">
        <v>286.04999999999995</v>
      </c>
      <c r="M865" s="233">
        <v>302.33333333333331</v>
      </c>
      <c r="N865" s="233">
        <v>298.33333333333331</v>
      </c>
      <c r="O865" s="233">
        <v>283.76666666666665</v>
      </c>
      <c r="P865" s="233">
        <v>310.16666666666669</v>
      </c>
      <c r="Q865" s="233">
        <v>315.33333333333331</v>
      </c>
      <c r="R865" s="233">
        <v>309.16666666666669</v>
      </c>
      <c r="S865" s="233">
        <v>321.28000000000003</v>
      </c>
      <c r="T865" s="233">
        <v>260.5</v>
      </c>
      <c r="U865" s="233">
        <v>299.5</v>
      </c>
      <c r="V865" s="233">
        <v>301.16666666666669</v>
      </c>
      <c r="W865" s="226"/>
      <c r="X865" s="227"/>
      <c r="Y865" s="227"/>
      <c r="Z865" s="227"/>
      <c r="AA865" s="227"/>
      <c r="AB865" s="227"/>
      <c r="AC865" s="227"/>
      <c r="AD865" s="227"/>
      <c r="AE865" s="227"/>
      <c r="AF865" s="227"/>
      <c r="AG865" s="227"/>
      <c r="AH865" s="227"/>
      <c r="AI865" s="227"/>
      <c r="AJ865" s="227"/>
      <c r="AK865" s="227"/>
      <c r="AL865" s="227"/>
      <c r="AM865" s="227"/>
      <c r="AN865" s="227"/>
      <c r="AO865" s="227"/>
      <c r="AP865" s="227"/>
      <c r="AQ865" s="227"/>
      <c r="AR865" s="227"/>
      <c r="AS865" s="227"/>
      <c r="AT865" s="227"/>
      <c r="AU865" s="227"/>
      <c r="AV865" s="227"/>
      <c r="AW865" s="227"/>
      <c r="AX865" s="227"/>
      <c r="AY865" s="227"/>
      <c r="AZ865" s="227"/>
      <c r="BA865" s="227"/>
      <c r="BB865" s="227"/>
      <c r="BC865" s="227"/>
      <c r="BD865" s="227"/>
      <c r="BE865" s="227"/>
      <c r="BF865" s="227"/>
      <c r="BG865" s="227"/>
      <c r="BH865" s="227"/>
      <c r="BI865" s="227"/>
      <c r="BJ865" s="227"/>
      <c r="BK865" s="227"/>
      <c r="BL865" s="227"/>
      <c r="BM865" s="232"/>
    </row>
    <row r="866" spans="1:65">
      <c r="A866" s="29"/>
      <c r="B866" s="3" t="s">
        <v>255</v>
      </c>
      <c r="C866" s="28"/>
      <c r="D866" s="229">
        <v>298.5</v>
      </c>
      <c r="E866" s="229">
        <v>271</v>
      </c>
      <c r="F866" s="229">
        <v>301.5</v>
      </c>
      <c r="G866" s="229">
        <v>296</v>
      </c>
      <c r="H866" s="229">
        <v>282.25</v>
      </c>
      <c r="I866" s="229">
        <v>300.75150000000002</v>
      </c>
      <c r="J866" s="229">
        <v>261.5</v>
      </c>
      <c r="K866" s="229">
        <v>297</v>
      </c>
      <c r="L866" s="229">
        <v>285.38499999999999</v>
      </c>
      <c r="M866" s="229">
        <v>302.5</v>
      </c>
      <c r="N866" s="229">
        <v>300</v>
      </c>
      <c r="O866" s="229">
        <v>284.5</v>
      </c>
      <c r="P866" s="229">
        <v>309</v>
      </c>
      <c r="Q866" s="229">
        <v>316</v>
      </c>
      <c r="R866" s="229">
        <v>309</v>
      </c>
      <c r="S866" s="229">
        <v>320.53499999999997</v>
      </c>
      <c r="T866" s="229">
        <v>257.5</v>
      </c>
      <c r="U866" s="229">
        <v>300.5</v>
      </c>
      <c r="V866" s="229">
        <v>301</v>
      </c>
      <c r="W866" s="226"/>
      <c r="X866" s="227"/>
      <c r="Y866" s="227"/>
      <c r="Z866" s="227"/>
      <c r="AA866" s="227"/>
      <c r="AB866" s="227"/>
      <c r="AC866" s="227"/>
      <c r="AD866" s="227"/>
      <c r="AE866" s="227"/>
      <c r="AF866" s="227"/>
      <c r="AG866" s="227"/>
      <c r="AH866" s="227"/>
      <c r="AI866" s="227"/>
      <c r="AJ866" s="227"/>
      <c r="AK866" s="227"/>
      <c r="AL866" s="227"/>
      <c r="AM866" s="227"/>
      <c r="AN866" s="227"/>
      <c r="AO866" s="227"/>
      <c r="AP866" s="227"/>
      <c r="AQ866" s="227"/>
      <c r="AR866" s="227"/>
      <c r="AS866" s="227"/>
      <c r="AT866" s="227"/>
      <c r="AU866" s="227"/>
      <c r="AV866" s="227"/>
      <c r="AW866" s="227"/>
      <c r="AX866" s="227"/>
      <c r="AY866" s="227"/>
      <c r="AZ866" s="227"/>
      <c r="BA866" s="227"/>
      <c r="BB866" s="227"/>
      <c r="BC866" s="227"/>
      <c r="BD866" s="227"/>
      <c r="BE866" s="227"/>
      <c r="BF866" s="227"/>
      <c r="BG866" s="227"/>
      <c r="BH866" s="227"/>
      <c r="BI866" s="227"/>
      <c r="BJ866" s="227"/>
      <c r="BK866" s="227"/>
      <c r="BL866" s="227"/>
      <c r="BM866" s="232"/>
    </row>
    <row r="867" spans="1:65">
      <c r="A867" s="29"/>
      <c r="B867" s="3" t="s">
        <v>256</v>
      </c>
      <c r="C867" s="28"/>
      <c r="D867" s="229">
        <v>14.65150731722394</v>
      </c>
      <c r="E867" s="229">
        <v>10.576703960434301</v>
      </c>
      <c r="F867" s="229">
        <v>8.3606219864313918</v>
      </c>
      <c r="G867" s="229">
        <v>3.5449494589721118</v>
      </c>
      <c r="H867" s="229">
        <v>13.774384438756865</v>
      </c>
      <c r="I867" s="229">
        <v>2.7321029080179304</v>
      </c>
      <c r="J867" s="229">
        <v>17.693690024035877</v>
      </c>
      <c r="K867" s="229">
        <v>5.3291650377896911</v>
      </c>
      <c r="L867" s="229">
        <v>3.9863115783892265</v>
      </c>
      <c r="M867" s="229">
        <v>7.6854841530424514</v>
      </c>
      <c r="N867" s="229">
        <v>7.5277265270908087</v>
      </c>
      <c r="O867" s="229">
        <v>7.9751280031524834</v>
      </c>
      <c r="P867" s="229">
        <v>4.6224091842530193</v>
      </c>
      <c r="Q867" s="229">
        <v>7.3393914370788718</v>
      </c>
      <c r="R867" s="229">
        <v>8.0601902376225993</v>
      </c>
      <c r="S867" s="229">
        <v>1.5797214944413518</v>
      </c>
      <c r="T867" s="229">
        <v>8.1914589665089537</v>
      </c>
      <c r="U867" s="229">
        <v>2.9495762407505248</v>
      </c>
      <c r="V867" s="229">
        <v>4.750438576243952</v>
      </c>
      <c r="W867" s="226"/>
      <c r="X867" s="227"/>
      <c r="Y867" s="227"/>
      <c r="Z867" s="227"/>
      <c r="AA867" s="227"/>
      <c r="AB867" s="227"/>
      <c r="AC867" s="227"/>
      <c r="AD867" s="227"/>
      <c r="AE867" s="227"/>
      <c r="AF867" s="227"/>
      <c r="AG867" s="227"/>
      <c r="AH867" s="227"/>
      <c r="AI867" s="227"/>
      <c r="AJ867" s="227"/>
      <c r="AK867" s="227"/>
      <c r="AL867" s="227"/>
      <c r="AM867" s="227"/>
      <c r="AN867" s="227"/>
      <c r="AO867" s="227"/>
      <c r="AP867" s="227"/>
      <c r="AQ867" s="227"/>
      <c r="AR867" s="227"/>
      <c r="AS867" s="227"/>
      <c r="AT867" s="227"/>
      <c r="AU867" s="227"/>
      <c r="AV867" s="227"/>
      <c r="AW867" s="227"/>
      <c r="AX867" s="227"/>
      <c r="AY867" s="227"/>
      <c r="AZ867" s="227"/>
      <c r="BA867" s="227"/>
      <c r="BB867" s="227"/>
      <c r="BC867" s="227"/>
      <c r="BD867" s="227"/>
      <c r="BE867" s="227"/>
      <c r="BF867" s="227"/>
      <c r="BG867" s="227"/>
      <c r="BH867" s="227"/>
      <c r="BI867" s="227"/>
      <c r="BJ867" s="227"/>
      <c r="BK867" s="227"/>
      <c r="BL867" s="227"/>
      <c r="BM867" s="232"/>
    </row>
    <row r="868" spans="1:65">
      <c r="A868" s="29"/>
      <c r="B868" s="3" t="s">
        <v>86</v>
      </c>
      <c r="C868" s="28"/>
      <c r="D868" s="13">
        <v>4.8947129122128979E-2</v>
      </c>
      <c r="E868" s="13">
        <v>3.8837346243944804E-2</v>
      </c>
      <c r="F868" s="13">
        <v>2.8102931046828209E-2</v>
      </c>
      <c r="G868" s="13">
        <v>1.2023570804879972E-2</v>
      </c>
      <c r="H868" s="13">
        <v>4.8345309524738922E-2</v>
      </c>
      <c r="I868" s="13">
        <v>9.0849937252655399E-3</v>
      </c>
      <c r="J868" s="13">
        <v>6.9843513252773201E-2</v>
      </c>
      <c r="K868" s="13">
        <v>1.8003935938478686E-2</v>
      </c>
      <c r="L868" s="13">
        <v>1.3935716057994152E-2</v>
      </c>
      <c r="M868" s="13">
        <v>2.5420565004550557E-2</v>
      </c>
      <c r="N868" s="13">
        <v>2.523260288410327E-2</v>
      </c>
      <c r="O868" s="13">
        <v>2.8104527204813171E-2</v>
      </c>
      <c r="P868" s="13">
        <v>1.4902985011025317E-2</v>
      </c>
      <c r="Q868" s="13">
        <v>2.3275025698981624E-2</v>
      </c>
      <c r="R868" s="13">
        <v>2.6070696186380374E-2</v>
      </c>
      <c r="S868" s="13">
        <v>4.9169618228378726E-3</v>
      </c>
      <c r="T868" s="13">
        <v>3.1445139986598668E-2</v>
      </c>
      <c r="U868" s="13">
        <v>9.848334693657845E-3</v>
      </c>
      <c r="V868" s="13">
        <v>1.5773454043975489E-2</v>
      </c>
      <c r="W868" s="15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55"/>
    </row>
    <row r="869" spans="1:65">
      <c r="A869" s="29"/>
      <c r="B869" s="3" t="s">
        <v>257</v>
      </c>
      <c r="C869" s="28"/>
      <c r="D869" s="13">
        <v>1.9610634491546985E-3</v>
      </c>
      <c r="E869" s="13">
        <v>-8.8416270781782491E-2</v>
      </c>
      <c r="F869" s="13">
        <v>-4.1756691220817821E-3</v>
      </c>
      <c r="G869" s="13">
        <v>-1.3101825589334926E-2</v>
      </c>
      <c r="H869" s="13">
        <v>-4.6295969951932081E-2</v>
      </c>
      <c r="I869" s="13">
        <v>6.6260959728530189E-3</v>
      </c>
      <c r="J869" s="13">
        <v>-0.15201513561096036</v>
      </c>
      <c r="K869" s="13">
        <v>-9.1966321349116198E-3</v>
      </c>
      <c r="L869" s="13">
        <v>-4.2502353453349739E-2</v>
      </c>
      <c r="M869" s="13">
        <v>1.2002989474814374E-2</v>
      </c>
      <c r="N869" s="13">
        <v>-1.3862452260652303E-3</v>
      </c>
      <c r="O869" s="13">
        <v>-5.0145374928435071E-2</v>
      </c>
      <c r="P869" s="13">
        <v>3.8223574097370205E-2</v>
      </c>
      <c r="Q869" s="13">
        <v>5.5518002252672893E-2</v>
      </c>
      <c r="R869" s="13">
        <v>3.4876265422150388E-2</v>
      </c>
      <c r="S869" s="13">
        <v>7.5423331174647279E-2</v>
      </c>
      <c r="T869" s="13">
        <v>-0.12802609010521782</v>
      </c>
      <c r="U869" s="13">
        <v>2.5189482283580755E-3</v>
      </c>
      <c r="V869" s="13">
        <v>8.0977960203911792E-3</v>
      </c>
      <c r="W869" s="15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5"/>
    </row>
    <row r="870" spans="1:65">
      <c r="A870" s="29"/>
      <c r="B870" s="45" t="s">
        <v>258</v>
      </c>
      <c r="C870" s="46"/>
      <c r="D870" s="44">
        <v>0.06</v>
      </c>
      <c r="E870" s="44">
        <v>1.62</v>
      </c>
      <c r="F870" s="44">
        <v>0.05</v>
      </c>
      <c r="G870" s="44">
        <v>0.22</v>
      </c>
      <c r="H870" s="44">
        <v>0.84</v>
      </c>
      <c r="I870" s="44">
        <v>0.15</v>
      </c>
      <c r="J870" s="44">
        <v>2.8</v>
      </c>
      <c r="K870" s="44">
        <v>0.15</v>
      </c>
      <c r="L870" s="44">
        <v>0.76</v>
      </c>
      <c r="M870" s="44">
        <v>0.25</v>
      </c>
      <c r="N870" s="44">
        <v>0</v>
      </c>
      <c r="O870" s="44">
        <v>0.91</v>
      </c>
      <c r="P870" s="44">
        <v>0.74</v>
      </c>
      <c r="Q870" s="44">
        <v>1.06</v>
      </c>
      <c r="R870" s="44">
        <v>0.67</v>
      </c>
      <c r="S870" s="44">
        <v>1.43</v>
      </c>
      <c r="T870" s="44">
        <v>2.35</v>
      </c>
      <c r="U870" s="44">
        <v>7.0000000000000007E-2</v>
      </c>
      <c r="V870" s="44">
        <v>0.18</v>
      </c>
      <c r="W870" s="15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5"/>
    </row>
    <row r="871" spans="1:65">
      <c r="B871" s="3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BM871" s="55"/>
    </row>
    <row r="872" spans="1:65" ht="15">
      <c r="B872" s="8" t="s">
        <v>462</v>
      </c>
      <c r="BM872" s="27" t="s">
        <v>66</v>
      </c>
    </row>
    <row r="873" spans="1:65" ht="15">
      <c r="A873" s="24" t="s">
        <v>21</v>
      </c>
      <c r="B873" s="18" t="s">
        <v>108</v>
      </c>
      <c r="C873" s="15" t="s">
        <v>109</v>
      </c>
      <c r="D873" s="16" t="s">
        <v>224</v>
      </c>
      <c r="E873" s="17" t="s">
        <v>224</v>
      </c>
      <c r="F873" s="17" t="s">
        <v>224</v>
      </c>
      <c r="G873" s="17" t="s">
        <v>224</v>
      </c>
      <c r="H873" s="17" t="s">
        <v>224</v>
      </c>
      <c r="I873" s="17" t="s">
        <v>224</v>
      </c>
      <c r="J873" s="17" t="s">
        <v>224</v>
      </c>
      <c r="K873" s="17" t="s">
        <v>224</v>
      </c>
      <c r="L873" s="17" t="s">
        <v>224</v>
      </c>
      <c r="M873" s="17" t="s">
        <v>224</v>
      </c>
      <c r="N873" s="17" t="s">
        <v>224</v>
      </c>
      <c r="O873" s="17" t="s">
        <v>224</v>
      </c>
      <c r="P873" s="17" t="s">
        <v>224</v>
      </c>
      <c r="Q873" s="17" t="s">
        <v>224</v>
      </c>
      <c r="R873" s="17" t="s">
        <v>224</v>
      </c>
      <c r="S873" s="17" t="s">
        <v>224</v>
      </c>
      <c r="T873" s="17" t="s">
        <v>224</v>
      </c>
      <c r="U873" s="17" t="s">
        <v>224</v>
      </c>
      <c r="V873" s="15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7">
        <v>1</v>
      </c>
    </row>
    <row r="874" spans="1:65">
      <c r="A874" s="29"/>
      <c r="B874" s="19" t="s">
        <v>225</v>
      </c>
      <c r="C874" s="9" t="s">
        <v>225</v>
      </c>
      <c r="D874" s="151" t="s">
        <v>227</v>
      </c>
      <c r="E874" s="152" t="s">
        <v>228</v>
      </c>
      <c r="F874" s="152" t="s">
        <v>229</v>
      </c>
      <c r="G874" s="152" t="s">
        <v>230</v>
      </c>
      <c r="H874" s="152" t="s">
        <v>231</v>
      </c>
      <c r="I874" s="152" t="s">
        <v>234</v>
      </c>
      <c r="J874" s="152" t="s">
        <v>235</v>
      </c>
      <c r="K874" s="152" t="s">
        <v>236</v>
      </c>
      <c r="L874" s="152" t="s">
        <v>237</v>
      </c>
      <c r="M874" s="152" t="s">
        <v>238</v>
      </c>
      <c r="N874" s="152" t="s">
        <v>239</v>
      </c>
      <c r="O874" s="152" t="s">
        <v>240</v>
      </c>
      <c r="P874" s="152" t="s">
        <v>241</v>
      </c>
      <c r="Q874" s="152" t="s">
        <v>242</v>
      </c>
      <c r="R874" s="152" t="s">
        <v>243</v>
      </c>
      <c r="S874" s="152" t="s">
        <v>245</v>
      </c>
      <c r="T874" s="152" t="s">
        <v>246</v>
      </c>
      <c r="U874" s="152" t="s">
        <v>247</v>
      </c>
      <c r="V874" s="15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7" t="s">
        <v>3</v>
      </c>
    </row>
    <row r="875" spans="1:65">
      <c r="A875" s="29"/>
      <c r="B875" s="19"/>
      <c r="C875" s="9"/>
      <c r="D875" s="10" t="s">
        <v>264</v>
      </c>
      <c r="E875" s="11" t="s">
        <v>263</v>
      </c>
      <c r="F875" s="11" t="s">
        <v>263</v>
      </c>
      <c r="G875" s="11" t="s">
        <v>263</v>
      </c>
      <c r="H875" s="11" t="s">
        <v>112</v>
      </c>
      <c r="I875" s="11" t="s">
        <v>263</v>
      </c>
      <c r="J875" s="11" t="s">
        <v>263</v>
      </c>
      <c r="K875" s="11" t="s">
        <v>264</v>
      </c>
      <c r="L875" s="11" t="s">
        <v>264</v>
      </c>
      <c r="M875" s="11" t="s">
        <v>264</v>
      </c>
      <c r="N875" s="11" t="s">
        <v>264</v>
      </c>
      <c r="O875" s="11" t="s">
        <v>264</v>
      </c>
      <c r="P875" s="11" t="s">
        <v>263</v>
      </c>
      <c r="Q875" s="11" t="s">
        <v>263</v>
      </c>
      <c r="R875" s="11" t="s">
        <v>112</v>
      </c>
      <c r="S875" s="11" t="s">
        <v>263</v>
      </c>
      <c r="T875" s="11" t="s">
        <v>263</v>
      </c>
      <c r="U875" s="11" t="s">
        <v>264</v>
      </c>
      <c r="V875" s="15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7">
        <v>2</v>
      </c>
    </row>
    <row r="876" spans="1:65">
      <c r="A876" s="29"/>
      <c r="B876" s="19"/>
      <c r="C876" s="9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15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7">
        <v>3</v>
      </c>
    </row>
    <row r="877" spans="1:65">
      <c r="A877" s="29"/>
      <c r="B877" s="18">
        <v>1</v>
      </c>
      <c r="C877" s="14">
        <v>1</v>
      </c>
      <c r="D877" s="21">
        <v>0.79</v>
      </c>
      <c r="E877" s="147">
        <v>0.7</v>
      </c>
      <c r="F877" s="21">
        <v>0.91</v>
      </c>
      <c r="G877" s="21">
        <v>0.83</v>
      </c>
      <c r="H877" s="21">
        <v>0.82</v>
      </c>
      <c r="I877" s="154">
        <v>1.05</v>
      </c>
      <c r="J877" s="21">
        <v>0.83</v>
      </c>
      <c r="K877" s="21">
        <v>0.82</v>
      </c>
      <c r="L877" s="21">
        <v>0.85</v>
      </c>
      <c r="M877" s="21">
        <v>0.78</v>
      </c>
      <c r="N877" s="21">
        <v>0.96</v>
      </c>
      <c r="O877" s="21">
        <v>0.8</v>
      </c>
      <c r="P877" s="147">
        <v>0.8</v>
      </c>
      <c r="Q877" s="21">
        <v>0.86</v>
      </c>
      <c r="R877" s="147" t="s">
        <v>102</v>
      </c>
      <c r="S877" s="21">
        <v>0.83</v>
      </c>
      <c r="T877" s="21">
        <v>0.78</v>
      </c>
      <c r="U877" s="147">
        <v>0.8</v>
      </c>
      <c r="V877" s="15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7">
        <v>1</v>
      </c>
    </row>
    <row r="878" spans="1:65">
      <c r="A878" s="29"/>
      <c r="B878" s="19">
        <v>1</v>
      </c>
      <c r="C878" s="9">
        <v>2</v>
      </c>
      <c r="D878" s="11">
        <v>0.72</v>
      </c>
      <c r="E878" s="148">
        <v>0.7</v>
      </c>
      <c r="F878" s="11">
        <v>0.9</v>
      </c>
      <c r="G878" s="11">
        <v>0.8</v>
      </c>
      <c r="H878" s="11">
        <v>0.83</v>
      </c>
      <c r="I878" s="149">
        <v>1.05</v>
      </c>
      <c r="J878" s="11">
        <v>0.77</v>
      </c>
      <c r="K878" s="11">
        <v>0.84</v>
      </c>
      <c r="L878" s="11">
        <v>0.89</v>
      </c>
      <c r="M878" s="11">
        <v>0.75</v>
      </c>
      <c r="N878" s="11">
        <v>0.91</v>
      </c>
      <c r="O878" s="11">
        <v>0.85</v>
      </c>
      <c r="P878" s="148">
        <v>0.8</v>
      </c>
      <c r="Q878" s="11">
        <v>0.83</v>
      </c>
      <c r="R878" s="148" t="s">
        <v>102</v>
      </c>
      <c r="S878" s="11">
        <v>0.81</v>
      </c>
      <c r="T878" s="11">
        <v>0.77</v>
      </c>
      <c r="U878" s="148">
        <v>0.9</v>
      </c>
      <c r="V878" s="15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7">
        <v>21</v>
      </c>
    </row>
    <row r="879" spans="1:65">
      <c r="A879" s="29"/>
      <c r="B879" s="19">
        <v>1</v>
      </c>
      <c r="C879" s="9">
        <v>3</v>
      </c>
      <c r="D879" s="11">
        <v>0.71</v>
      </c>
      <c r="E879" s="148">
        <v>0.8</v>
      </c>
      <c r="F879" s="11">
        <v>0.9</v>
      </c>
      <c r="G879" s="11">
        <v>0.79</v>
      </c>
      <c r="H879" s="11">
        <v>0.82</v>
      </c>
      <c r="I879" s="11">
        <v>0.9</v>
      </c>
      <c r="J879" s="11">
        <v>0.79</v>
      </c>
      <c r="K879" s="11">
        <v>0.85</v>
      </c>
      <c r="L879" s="11">
        <v>0.91</v>
      </c>
      <c r="M879" s="11">
        <v>0.75</v>
      </c>
      <c r="N879" s="11">
        <v>1</v>
      </c>
      <c r="O879" s="11">
        <v>0.8</v>
      </c>
      <c r="P879" s="148">
        <v>0.8</v>
      </c>
      <c r="Q879" s="11">
        <v>0.88</v>
      </c>
      <c r="R879" s="148" t="s">
        <v>102</v>
      </c>
      <c r="S879" s="11">
        <v>0.81</v>
      </c>
      <c r="T879" s="11">
        <v>0.77</v>
      </c>
      <c r="U879" s="148">
        <v>0.9</v>
      </c>
      <c r="V879" s="15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7">
        <v>16</v>
      </c>
    </row>
    <row r="880" spans="1:65">
      <c r="A880" s="29"/>
      <c r="B880" s="19">
        <v>1</v>
      </c>
      <c r="C880" s="9">
        <v>4</v>
      </c>
      <c r="D880" s="11">
        <v>0.77</v>
      </c>
      <c r="E880" s="148">
        <v>0.7</v>
      </c>
      <c r="F880" s="11">
        <v>0.88</v>
      </c>
      <c r="G880" s="11">
        <v>0.83</v>
      </c>
      <c r="H880" s="11">
        <v>0.82</v>
      </c>
      <c r="I880" s="11">
        <v>0.95</v>
      </c>
      <c r="J880" s="11">
        <v>0.79</v>
      </c>
      <c r="K880" s="11">
        <v>0.83</v>
      </c>
      <c r="L880" s="11">
        <v>0.87</v>
      </c>
      <c r="M880" s="11">
        <v>0.77</v>
      </c>
      <c r="N880" s="11">
        <v>0.88</v>
      </c>
      <c r="O880" s="11">
        <v>0.86</v>
      </c>
      <c r="P880" s="148">
        <v>0.8</v>
      </c>
      <c r="Q880" s="11">
        <v>0.87</v>
      </c>
      <c r="R880" s="148" t="s">
        <v>102</v>
      </c>
      <c r="S880" s="11">
        <v>0.81</v>
      </c>
      <c r="T880" s="149">
        <v>0.68</v>
      </c>
      <c r="U880" s="148">
        <v>0.8</v>
      </c>
      <c r="V880" s="15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7">
        <v>0.83329761904761912</v>
      </c>
    </row>
    <row r="881" spans="1:65">
      <c r="A881" s="29"/>
      <c r="B881" s="19">
        <v>1</v>
      </c>
      <c r="C881" s="9">
        <v>5</v>
      </c>
      <c r="D881" s="11">
        <v>0.72</v>
      </c>
      <c r="E881" s="148">
        <v>0.7</v>
      </c>
      <c r="F881" s="11">
        <v>0.9</v>
      </c>
      <c r="G881" s="11">
        <v>0.83</v>
      </c>
      <c r="H881" s="11">
        <v>0.82</v>
      </c>
      <c r="I881" s="11">
        <v>0.95</v>
      </c>
      <c r="J881" s="11">
        <v>0.75</v>
      </c>
      <c r="K881" s="11">
        <v>0.83</v>
      </c>
      <c r="L881" s="11">
        <v>0.88</v>
      </c>
      <c r="M881" s="11">
        <v>0.75</v>
      </c>
      <c r="N881" s="11">
        <v>0.85</v>
      </c>
      <c r="O881" s="11">
        <v>0.89</v>
      </c>
      <c r="P881" s="148">
        <v>0.8</v>
      </c>
      <c r="Q881" s="11">
        <v>0.86</v>
      </c>
      <c r="R881" s="148" t="s">
        <v>102</v>
      </c>
      <c r="S881" s="11">
        <v>0.89</v>
      </c>
      <c r="T881" s="11">
        <v>0.78</v>
      </c>
      <c r="U881" s="148">
        <v>0.8</v>
      </c>
      <c r="V881" s="15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7">
        <v>56</v>
      </c>
    </row>
    <row r="882" spans="1:65">
      <c r="A882" s="29"/>
      <c r="B882" s="19">
        <v>1</v>
      </c>
      <c r="C882" s="9">
        <v>6</v>
      </c>
      <c r="D882" s="11">
        <v>0.76</v>
      </c>
      <c r="E882" s="148">
        <v>0.7</v>
      </c>
      <c r="F882" s="11">
        <v>0.89</v>
      </c>
      <c r="G882" s="11">
        <v>0.82</v>
      </c>
      <c r="H882" s="11">
        <v>0.83</v>
      </c>
      <c r="I882" s="11">
        <v>0.85</v>
      </c>
      <c r="J882" s="11">
        <v>0.76</v>
      </c>
      <c r="K882" s="11">
        <v>0.81</v>
      </c>
      <c r="L882" s="11">
        <v>0.89</v>
      </c>
      <c r="M882" s="11">
        <v>0.76</v>
      </c>
      <c r="N882" s="11">
        <v>0.87</v>
      </c>
      <c r="O882" s="11">
        <v>0.84</v>
      </c>
      <c r="P882" s="148">
        <v>0.8</v>
      </c>
      <c r="Q882" s="11">
        <v>0.86</v>
      </c>
      <c r="R882" s="148" t="s">
        <v>102</v>
      </c>
      <c r="S882" s="11">
        <v>0.86</v>
      </c>
      <c r="T882" s="11">
        <v>0.76</v>
      </c>
      <c r="U882" s="148">
        <v>0.8</v>
      </c>
      <c r="V882" s="15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55"/>
    </row>
    <row r="883" spans="1:65">
      <c r="A883" s="29"/>
      <c r="B883" s="20" t="s">
        <v>254</v>
      </c>
      <c r="C883" s="12"/>
      <c r="D883" s="22">
        <v>0.745</v>
      </c>
      <c r="E883" s="22">
        <v>0.71666666666666679</v>
      </c>
      <c r="F883" s="22">
        <v>0.89666666666666661</v>
      </c>
      <c r="G883" s="22">
        <v>0.81666666666666676</v>
      </c>
      <c r="H883" s="22">
        <v>0.82333333333333325</v>
      </c>
      <c r="I883" s="22">
        <v>0.95833333333333337</v>
      </c>
      <c r="J883" s="22">
        <v>0.78166666666666673</v>
      </c>
      <c r="K883" s="22">
        <v>0.83000000000000007</v>
      </c>
      <c r="L883" s="22">
        <v>0.88166666666666671</v>
      </c>
      <c r="M883" s="22">
        <v>0.76000000000000012</v>
      </c>
      <c r="N883" s="22">
        <v>0.91166666666666663</v>
      </c>
      <c r="O883" s="22">
        <v>0.84</v>
      </c>
      <c r="P883" s="22">
        <v>0.79999999999999993</v>
      </c>
      <c r="Q883" s="22">
        <v>0.86</v>
      </c>
      <c r="R883" s="22" t="s">
        <v>603</v>
      </c>
      <c r="S883" s="22">
        <v>0.83500000000000008</v>
      </c>
      <c r="T883" s="22">
        <v>0.75666666666666671</v>
      </c>
      <c r="U883" s="22">
        <v>0.83333333333333337</v>
      </c>
      <c r="V883" s="15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55"/>
    </row>
    <row r="884" spans="1:65">
      <c r="A884" s="29"/>
      <c r="B884" s="3" t="s">
        <v>255</v>
      </c>
      <c r="C884" s="28"/>
      <c r="D884" s="11">
        <v>0.74</v>
      </c>
      <c r="E884" s="11">
        <v>0.7</v>
      </c>
      <c r="F884" s="11">
        <v>0.9</v>
      </c>
      <c r="G884" s="11">
        <v>0.82499999999999996</v>
      </c>
      <c r="H884" s="11">
        <v>0.82</v>
      </c>
      <c r="I884" s="11">
        <v>0.95</v>
      </c>
      <c r="J884" s="11">
        <v>0.78</v>
      </c>
      <c r="K884" s="11">
        <v>0.83</v>
      </c>
      <c r="L884" s="11">
        <v>0.88500000000000001</v>
      </c>
      <c r="M884" s="11">
        <v>0.755</v>
      </c>
      <c r="N884" s="11">
        <v>0.89500000000000002</v>
      </c>
      <c r="O884" s="11">
        <v>0.84499999999999997</v>
      </c>
      <c r="P884" s="11">
        <v>0.8</v>
      </c>
      <c r="Q884" s="11">
        <v>0.86</v>
      </c>
      <c r="R884" s="11" t="s">
        <v>603</v>
      </c>
      <c r="S884" s="11">
        <v>0.82000000000000006</v>
      </c>
      <c r="T884" s="11">
        <v>0.77</v>
      </c>
      <c r="U884" s="11">
        <v>0.8</v>
      </c>
      <c r="V884" s="15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55"/>
    </row>
    <row r="885" spans="1:65">
      <c r="A885" s="29"/>
      <c r="B885" s="3" t="s">
        <v>256</v>
      </c>
      <c r="C885" s="28"/>
      <c r="D885" s="23">
        <v>3.2710854467592282E-2</v>
      </c>
      <c r="E885" s="23">
        <v>4.0824829046386332E-2</v>
      </c>
      <c r="F885" s="23">
        <v>1.0327955589886454E-2</v>
      </c>
      <c r="G885" s="23">
        <v>1.7511900715418222E-2</v>
      </c>
      <c r="H885" s="23">
        <v>5.1639777949432268E-3</v>
      </c>
      <c r="I885" s="23">
        <v>8.0104098937986132E-2</v>
      </c>
      <c r="J885" s="23">
        <v>2.8577380332470398E-2</v>
      </c>
      <c r="K885" s="23">
        <v>1.4142135623730933E-2</v>
      </c>
      <c r="L885" s="23">
        <v>2.0412414523193166E-2</v>
      </c>
      <c r="M885" s="23">
        <v>1.264911064067353E-2</v>
      </c>
      <c r="N885" s="23">
        <v>5.7763887219149872E-2</v>
      </c>
      <c r="O885" s="23">
        <v>3.5213633723317997E-2</v>
      </c>
      <c r="P885" s="23">
        <v>1.2161883888976234E-16</v>
      </c>
      <c r="Q885" s="23">
        <v>1.6733200530681527E-2</v>
      </c>
      <c r="R885" s="23" t="s">
        <v>603</v>
      </c>
      <c r="S885" s="23">
        <v>3.3316662497915345E-2</v>
      </c>
      <c r="T885" s="23">
        <v>3.8297084310253519E-2</v>
      </c>
      <c r="U885" s="23">
        <v>5.1639777949432218E-2</v>
      </c>
      <c r="V885" s="205"/>
      <c r="W885" s="206"/>
      <c r="X885" s="206"/>
      <c r="Y885" s="206"/>
      <c r="Z885" s="206"/>
      <c r="AA885" s="206"/>
      <c r="AB885" s="206"/>
      <c r="AC885" s="206"/>
      <c r="AD885" s="206"/>
      <c r="AE885" s="206"/>
      <c r="AF885" s="206"/>
      <c r="AG885" s="206"/>
      <c r="AH885" s="206"/>
      <c r="AI885" s="206"/>
      <c r="AJ885" s="206"/>
      <c r="AK885" s="206"/>
      <c r="AL885" s="206"/>
      <c r="AM885" s="206"/>
      <c r="AN885" s="206"/>
      <c r="AO885" s="206"/>
      <c r="AP885" s="206"/>
      <c r="AQ885" s="206"/>
      <c r="AR885" s="206"/>
      <c r="AS885" s="206"/>
      <c r="AT885" s="206"/>
      <c r="AU885" s="206"/>
      <c r="AV885" s="206"/>
      <c r="AW885" s="206"/>
      <c r="AX885" s="206"/>
      <c r="AY885" s="206"/>
      <c r="AZ885" s="206"/>
      <c r="BA885" s="206"/>
      <c r="BB885" s="206"/>
      <c r="BC885" s="206"/>
      <c r="BD885" s="206"/>
      <c r="BE885" s="206"/>
      <c r="BF885" s="206"/>
      <c r="BG885" s="206"/>
      <c r="BH885" s="206"/>
      <c r="BI885" s="206"/>
      <c r="BJ885" s="206"/>
      <c r="BK885" s="206"/>
      <c r="BL885" s="206"/>
      <c r="BM885" s="56"/>
    </row>
    <row r="886" spans="1:65">
      <c r="A886" s="29"/>
      <c r="B886" s="3" t="s">
        <v>86</v>
      </c>
      <c r="C886" s="28"/>
      <c r="D886" s="13">
        <v>4.3907187204821854E-2</v>
      </c>
      <c r="E886" s="13">
        <v>5.6964877739143709E-2</v>
      </c>
      <c r="F886" s="13">
        <v>1.1518166085375228E-2</v>
      </c>
      <c r="G886" s="13">
        <v>2.1443143733165165E-2</v>
      </c>
      <c r="H886" s="13">
        <v>6.272037807623353E-3</v>
      </c>
      <c r="I886" s="13">
        <v>8.3586885848333348E-2</v>
      </c>
      <c r="J886" s="13">
        <v>3.6559548399748905E-2</v>
      </c>
      <c r="K886" s="13">
        <v>1.7038717618952929E-2</v>
      </c>
      <c r="L886" s="13">
        <v>2.3152076963924195E-2</v>
      </c>
      <c r="M886" s="13">
        <v>1.6643566632465169E-2</v>
      </c>
      <c r="N886" s="13">
        <v>6.3360753805283221E-2</v>
      </c>
      <c r="O886" s="13">
        <v>4.1920992527759521E-2</v>
      </c>
      <c r="P886" s="13">
        <v>1.5202354861220294E-16</v>
      </c>
      <c r="Q886" s="13">
        <v>1.9457209919397124E-2</v>
      </c>
      <c r="R886" s="13" t="s">
        <v>603</v>
      </c>
      <c r="S886" s="13">
        <v>3.9900194608281848E-2</v>
      </c>
      <c r="T886" s="13">
        <v>5.0612886753639008E-2</v>
      </c>
      <c r="U886" s="13">
        <v>6.1967733539318656E-2</v>
      </c>
      <c r="V886" s="15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55"/>
    </row>
    <row r="887" spans="1:65">
      <c r="A887" s="29"/>
      <c r="B887" s="3" t="s">
        <v>257</v>
      </c>
      <c r="C887" s="28"/>
      <c r="D887" s="13">
        <v>-0.10596168407217466</v>
      </c>
      <c r="E887" s="13">
        <v>-0.13996314127748322</v>
      </c>
      <c r="F887" s="13">
        <v>7.6046116262125318E-2</v>
      </c>
      <c r="G887" s="13">
        <v>-1.9957998199922833E-2</v>
      </c>
      <c r="H887" s="13">
        <v>-1.1957655328085681E-2</v>
      </c>
      <c r="I887" s="13">
        <v>0.15004928782662108</v>
      </c>
      <c r="J887" s="13">
        <v>-6.1959798277068989E-2</v>
      </c>
      <c r="K887" s="13">
        <v>-3.9573124562480855E-3</v>
      </c>
      <c r="L887" s="13">
        <v>5.8045344800491394E-2</v>
      </c>
      <c r="M887" s="13">
        <v>-8.7960912610540398E-2</v>
      </c>
      <c r="N887" s="13">
        <v>9.4046887723759465E-2</v>
      </c>
      <c r="O887" s="13">
        <v>8.043201851507753E-3</v>
      </c>
      <c r="P887" s="13">
        <v>-3.9958855379516378E-2</v>
      </c>
      <c r="Q887" s="13">
        <v>3.2044230467019874E-2</v>
      </c>
      <c r="R887" s="13" t="s">
        <v>603</v>
      </c>
      <c r="S887" s="13">
        <v>2.0429446976300003E-3</v>
      </c>
      <c r="T887" s="13">
        <v>-9.1961084046459196E-2</v>
      </c>
      <c r="U887" s="13">
        <v>4.2858979670601371E-5</v>
      </c>
      <c r="V887" s="15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5"/>
    </row>
    <row r="888" spans="1:65">
      <c r="A888" s="29"/>
      <c r="B888" s="45" t="s">
        <v>258</v>
      </c>
      <c r="C888" s="46"/>
      <c r="D888" s="44">
        <v>1.1399999999999999</v>
      </c>
      <c r="E888" s="44" t="s">
        <v>259</v>
      </c>
      <c r="F888" s="44">
        <v>0.78</v>
      </c>
      <c r="G888" s="44">
        <v>0.23</v>
      </c>
      <c r="H888" s="44">
        <v>0.15</v>
      </c>
      <c r="I888" s="44">
        <v>1.56</v>
      </c>
      <c r="J888" s="44">
        <v>0.67</v>
      </c>
      <c r="K888" s="44">
        <v>0.06</v>
      </c>
      <c r="L888" s="44">
        <v>0.59</v>
      </c>
      <c r="M888" s="44">
        <v>0.95</v>
      </c>
      <c r="N888" s="44">
        <v>0.97</v>
      </c>
      <c r="O888" s="44">
        <v>0.06</v>
      </c>
      <c r="P888" s="44" t="s">
        <v>259</v>
      </c>
      <c r="Q888" s="44">
        <v>0.32</v>
      </c>
      <c r="R888" s="44">
        <v>21.05</v>
      </c>
      <c r="S888" s="44">
        <v>0</v>
      </c>
      <c r="T888" s="44">
        <v>0.99</v>
      </c>
      <c r="U888" s="44" t="s">
        <v>259</v>
      </c>
      <c r="V888" s="15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5"/>
    </row>
    <row r="889" spans="1:65">
      <c r="B889" s="30" t="s">
        <v>273</v>
      </c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BM889" s="55"/>
    </row>
    <row r="890" spans="1:65">
      <c r="BM890" s="55"/>
    </row>
    <row r="891" spans="1:65" ht="15">
      <c r="B891" s="8" t="s">
        <v>463</v>
      </c>
      <c r="BM891" s="27" t="s">
        <v>66</v>
      </c>
    </row>
    <row r="892" spans="1:65" ht="15">
      <c r="A892" s="24" t="s">
        <v>24</v>
      </c>
      <c r="B892" s="18" t="s">
        <v>108</v>
      </c>
      <c r="C892" s="15" t="s">
        <v>109</v>
      </c>
      <c r="D892" s="16" t="s">
        <v>224</v>
      </c>
      <c r="E892" s="17" t="s">
        <v>224</v>
      </c>
      <c r="F892" s="17" t="s">
        <v>224</v>
      </c>
      <c r="G892" s="17" t="s">
        <v>224</v>
      </c>
      <c r="H892" s="17" t="s">
        <v>224</v>
      </c>
      <c r="I892" s="17" t="s">
        <v>224</v>
      </c>
      <c r="J892" s="17" t="s">
        <v>224</v>
      </c>
      <c r="K892" s="17" t="s">
        <v>224</v>
      </c>
      <c r="L892" s="15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7">
        <v>1</v>
      </c>
    </row>
    <row r="893" spans="1:65">
      <c r="A893" s="29"/>
      <c r="B893" s="19" t="s">
        <v>225</v>
      </c>
      <c r="C893" s="9" t="s">
        <v>225</v>
      </c>
      <c r="D893" s="151" t="s">
        <v>227</v>
      </c>
      <c r="E893" s="152" t="s">
        <v>228</v>
      </c>
      <c r="F893" s="152" t="s">
        <v>234</v>
      </c>
      <c r="G893" s="152" t="s">
        <v>236</v>
      </c>
      <c r="H893" s="152" t="s">
        <v>237</v>
      </c>
      <c r="I893" s="152" t="s">
        <v>241</v>
      </c>
      <c r="J893" s="152" t="s">
        <v>245</v>
      </c>
      <c r="K893" s="152" t="s">
        <v>247</v>
      </c>
      <c r="L893" s="15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7" t="s">
        <v>3</v>
      </c>
    </row>
    <row r="894" spans="1:65">
      <c r="A894" s="29"/>
      <c r="B894" s="19"/>
      <c r="C894" s="9"/>
      <c r="D894" s="10" t="s">
        <v>264</v>
      </c>
      <c r="E894" s="11" t="s">
        <v>263</v>
      </c>
      <c r="F894" s="11" t="s">
        <v>263</v>
      </c>
      <c r="G894" s="11" t="s">
        <v>264</v>
      </c>
      <c r="H894" s="11" t="s">
        <v>264</v>
      </c>
      <c r="I894" s="11" t="s">
        <v>263</v>
      </c>
      <c r="J894" s="11" t="s">
        <v>263</v>
      </c>
      <c r="K894" s="11" t="s">
        <v>264</v>
      </c>
      <c r="L894" s="15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7">
        <v>2</v>
      </c>
    </row>
    <row r="895" spans="1:65">
      <c r="A895" s="29"/>
      <c r="B895" s="19"/>
      <c r="C895" s="9"/>
      <c r="D895" s="25"/>
      <c r="E895" s="25"/>
      <c r="F895" s="25"/>
      <c r="G895" s="25"/>
      <c r="H895" s="25"/>
      <c r="I895" s="25"/>
      <c r="J895" s="25"/>
      <c r="K895" s="25"/>
      <c r="L895" s="15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7">
        <v>3</v>
      </c>
    </row>
    <row r="896" spans="1:65">
      <c r="A896" s="29"/>
      <c r="B896" s="18">
        <v>1</v>
      </c>
      <c r="C896" s="14">
        <v>1</v>
      </c>
      <c r="D896" s="21">
        <v>0.62</v>
      </c>
      <c r="E896" s="21">
        <v>0.5</v>
      </c>
      <c r="F896" s="21">
        <v>0.6</v>
      </c>
      <c r="G896" s="21">
        <v>0.64</v>
      </c>
      <c r="H896" s="21">
        <v>0.63</v>
      </c>
      <c r="I896" s="21">
        <v>0.6</v>
      </c>
      <c r="J896" s="21">
        <v>0.56999999999999995</v>
      </c>
      <c r="K896" s="21">
        <v>0.6</v>
      </c>
      <c r="L896" s="15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7">
        <v>1</v>
      </c>
    </row>
    <row r="897" spans="1:65">
      <c r="A897" s="29"/>
      <c r="B897" s="19">
        <v>1</v>
      </c>
      <c r="C897" s="9">
        <v>2</v>
      </c>
      <c r="D897" s="11">
        <v>0.6</v>
      </c>
      <c r="E897" s="11">
        <v>0.5</v>
      </c>
      <c r="F897" s="11">
        <v>0.6</v>
      </c>
      <c r="G897" s="11">
        <v>0.62</v>
      </c>
      <c r="H897" s="11">
        <v>0.65</v>
      </c>
      <c r="I897" s="11">
        <v>0.6</v>
      </c>
      <c r="J897" s="11">
        <v>0.59</v>
      </c>
      <c r="K897" s="11">
        <v>0.6</v>
      </c>
      <c r="L897" s="15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7">
        <v>22</v>
      </c>
    </row>
    <row r="898" spans="1:65">
      <c r="A898" s="29"/>
      <c r="B898" s="19">
        <v>1</v>
      </c>
      <c r="C898" s="9">
        <v>3</v>
      </c>
      <c r="D898" s="11">
        <v>0.59</v>
      </c>
      <c r="E898" s="11">
        <v>0.6</v>
      </c>
      <c r="F898" s="11">
        <v>0.6</v>
      </c>
      <c r="G898" s="11">
        <v>0.61</v>
      </c>
      <c r="H898" s="11">
        <v>0.66</v>
      </c>
      <c r="I898" s="11">
        <v>0.5</v>
      </c>
      <c r="J898" s="11">
        <v>0.56000000000000005</v>
      </c>
      <c r="K898" s="11">
        <v>0.6</v>
      </c>
      <c r="L898" s="15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7">
        <v>16</v>
      </c>
    </row>
    <row r="899" spans="1:65">
      <c r="A899" s="29"/>
      <c r="B899" s="19">
        <v>1</v>
      </c>
      <c r="C899" s="9">
        <v>4</v>
      </c>
      <c r="D899" s="11">
        <v>0.59</v>
      </c>
      <c r="E899" s="11">
        <v>0.5</v>
      </c>
      <c r="F899" s="11">
        <v>0.6</v>
      </c>
      <c r="G899" s="11">
        <v>0.63</v>
      </c>
      <c r="H899" s="11">
        <v>0.65</v>
      </c>
      <c r="I899" s="11">
        <v>0.5</v>
      </c>
      <c r="J899" s="11">
        <v>0.54</v>
      </c>
      <c r="K899" s="11">
        <v>0.6</v>
      </c>
      <c r="L899" s="15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7">
        <v>0.59250000000000003</v>
      </c>
    </row>
    <row r="900" spans="1:65">
      <c r="A900" s="29"/>
      <c r="B900" s="19">
        <v>1</v>
      </c>
      <c r="C900" s="9">
        <v>5</v>
      </c>
      <c r="D900" s="11">
        <v>0.6</v>
      </c>
      <c r="E900" s="11">
        <v>0.5</v>
      </c>
      <c r="F900" s="11">
        <v>0.6</v>
      </c>
      <c r="G900" s="11">
        <v>0.61</v>
      </c>
      <c r="H900" s="11">
        <v>0.66</v>
      </c>
      <c r="I900" s="11">
        <v>0.6</v>
      </c>
      <c r="J900" s="11">
        <v>0.6</v>
      </c>
      <c r="K900" s="11">
        <v>0.6</v>
      </c>
      <c r="L900" s="15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7">
        <v>57</v>
      </c>
    </row>
    <row r="901" spans="1:65">
      <c r="A901" s="29"/>
      <c r="B901" s="19">
        <v>1</v>
      </c>
      <c r="C901" s="9">
        <v>6</v>
      </c>
      <c r="D901" s="11">
        <v>0.6</v>
      </c>
      <c r="E901" s="11">
        <v>0.5</v>
      </c>
      <c r="F901" s="11">
        <v>0.6</v>
      </c>
      <c r="G901" s="11">
        <v>0.64</v>
      </c>
      <c r="H901" s="11">
        <v>0.67</v>
      </c>
      <c r="I901" s="11">
        <v>0.5</v>
      </c>
      <c r="J901" s="11">
        <v>0.61</v>
      </c>
      <c r="K901" s="11">
        <v>0.7</v>
      </c>
      <c r="L901" s="15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55"/>
    </row>
    <row r="902" spans="1:65">
      <c r="A902" s="29"/>
      <c r="B902" s="20" t="s">
        <v>254</v>
      </c>
      <c r="C902" s="12"/>
      <c r="D902" s="22">
        <v>0.6</v>
      </c>
      <c r="E902" s="22">
        <v>0.51666666666666672</v>
      </c>
      <c r="F902" s="22">
        <v>0.6</v>
      </c>
      <c r="G902" s="22">
        <v>0.625</v>
      </c>
      <c r="H902" s="22">
        <v>0.65333333333333332</v>
      </c>
      <c r="I902" s="22">
        <v>0.55000000000000004</v>
      </c>
      <c r="J902" s="22">
        <v>0.57833333333333325</v>
      </c>
      <c r="K902" s="22">
        <v>0.6166666666666667</v>
      </c>
      <c r="L902" s="15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55"/>
    </row>
    <row r="903" spans="1:65">
      <c r="A903" s="29"/>
      <c r="B903" s="3" t="s">
        <v>255</v>
      </c>
      <c r="C903" s="28"/>
      <c r="D903" s="11">
        <v>0.6</v>
      </c>
      <c r="E903" s="11">
        <v>0.5</v>
      </c>
      <c r="F903" s="11">
        <v>0.6</v>
      </c>
      <c r="G903" s="11">
        <v>0.625</v>
      </c>
      <c r="H903" s="11">
        <v>0.65500000000000003</v>
      </c>
      <c r="I903" s="11">
        <v>0.55000000000000004</v>
      </c>
      <c r="J903" s="11">
        <v>0.57999999999999996</v>
      </c>
      <c r="K903" s="11">
        <v>0.6</v>
      </c>
      <c r="L903" s="15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55"/>
    </row>
    <row r="904" spans="1:65">
      <c r="A904" s="29"/>
      <c r="B904" s="3" t="s">
        <v>256</v>
      </c>
      <c r="C904" s="28"/>
      <c r="D904" s="23">
        <v>1.0954451150103331E-2</v>
      </c>
      <c r="E904" s="23">
        <v>4.0824829046386291E-2</v>
      </c>
      <c r="F904" s="23">
        <v>0</v>
      </c>
      <c r="G904" s="23">
        <v>1.3784048752090234E-2</v>
      </c>
      <c r="H904" s="23">
        <v>1.3662601021279476E-2</v>
      </c>
      <c r="I904" s="23">
        <v>5.4772255750516599E-2</v>
      </c>
      <c r="J904" s="23">
        <v>2.6394443859772181E-2</v>
      </c>
      <c r="K904" s="23">
        <v>4.0824829046386291E-2</v>
      </c>
      <c r="L904" s="205"/>
      <c r="M904" s="206"/>
      <c r="N904" s="206"/>
      <c r="O904" s="206"/>
      <c r="P904" s="206"/>
      <c r="Q904" s="206"/>
      <c r="R904" s="206"/>
      <c r="S904" s="206"/>
      <c r="T904" s="206"/>
      <c r="U904" s="206"/>
      <c r="V904" s="206"/>
      <c r="W904" s="206"/>
      <c r="X904" s="206"/>
      <c r="Y904" s="206"/>
      <c r="Z904" s="206"/>
      <c r="AA904" s="206"/>
      <c r="AB904" s="206"/>
      <c r="AC904" s="206"/>
      <c r="AD904" s="206"/>
      <c r="AE904" s="206"/>
      <c r="AF904" s="206"/>
      <c r="AG904" s="206"/>
      <c r="AH904" s="206"/>
      <c r="AI904" s="206"/>
      <c r="AJ904" s="206"/>
      <c r="AK904" s="206"/>
      <c r="AL904" s="206"/>
      <c r="AM904" s="206"/>
      <c r="AN904" s="206"/>
      <c r="AO904" s="206"/>
      <c r="AP904" s="206"/>
      <c r="AQ904" s="206"/>
      <c r="AR904" s="206"/>
      <c r="AS904" s="206"/>
      <c r="AT904" s="206"/>
      <c r="AU904" s="206"/>
      <c r="AV904" s="206"/>
      <c r="AW904" s="206"/>
      <c r="AX904" s="206"/>
      <c r="AY904" s="206"/>
      <c r="AZ904" s="206"/>
      <c r="BA904" s="206"/>
      <c r="BB904" s="206"/>
      <c r="BC904" s="206"/>
      <c r="BD904" s="206"/>
      <c r="BE904" s="206"/>
      <c r="BF904" s="206"/>
      <c r="BG904" s="206"/>
      <c r="BH904" s="206"/>
      <c r="BI904" s="206"/>
      <c r="BJ904" s="206"/>
      <c r="BK904" s="206"/>
      <c r="BL904" s="206"/>
      <c r="BM904" s="56"/>
    </row>
    <row r="905" spans="1:65">
      <c r="A905" s="29"/>
      <c r="B905" s="3" t="s">
        <v>86</v>
      </c>
      <c r="C905" s="28"/>
      <c r="D905" s="13">
        <v>1.8257418583505554E-2</v>
      </c>
      <c r="E905" s="13">
        <v>7.9015798154296032E-2</v>
      </c>
      <c r="F905" s="13">
        <v>0</v>
      </c>
      <c r="G905" s="13">
        <v>2.2054478003344376E-2</v>
      </c>
      <c r="H905" s="13">
        <v>2.091214442032573E-2</v>
      </c>
      <c r="I905" s="13">
        <v>9.9585919546393814E-2</v>
      </c>
      <c r="J905" s="13">
        <v>4.5638807826695417E-2</v>
      </c>
      <c r="K905" s="13">
        <v>6.6202425480626409E-2</v>
      </c>
      <c r="L905" s="15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55"/>
    </row>
    <row r="906" spans="1:65">
      <c r="A906" s="29"/>
      <c r="B906" s="3" t="s">
        <v>257</v>
      </c>
      <c r="C906" s="28"/>
      <c r="D906" s="13">
        <v>1.2658227848101111E-2</v>
      </c>
      <c r="E906" s="13">
        <v>-0.12798874824191275</v>
      </c>
      <c r="F906" s="13">
        <v>1.2658227848101111E-2</v>
      </c>
      <c r="G906" s="13">
        <v>5.4852320675105481E-2</v>
      </c>
      <c r="H906" s="13">
        <v>0.1026722925457102</v>
      </c>
      <c r="I906" s="13">
        <v>-7.1729957805907185E-2</v>
      </c>
      <c r="J906" s="13">
        <v>-2.390998593530258E-2</v>
      </c>
      <c r="K906" s="13">
        <v>4.0787623066104173E-2</v>
      </c>
      <c r="L906" s="15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55"/>
    </row>
    <row r="907" spans="1:65">
      <c r="A907" s="29"/>
      <c r="B907" s="45" t="s">
        <v>258</v>
      </c>
      <c r="C907" s="46"/>
      <c r="D907" s="44">
        <v>0</v>
      </c>
      <c r="E907" s="44">
        <v>2.41</v>
      </c>
      <c r="F907" s="44">
        <v>0</v>
      </c>
      <c r="G907" s="44">
        <v>0.72</v>
      </c>
      <c r="H907" s="44">
        <v>1.54</v>
      </c>
      <c r="I907" s="44">
        <v>1.44</v>
      </c>
      <c r="J907" s="44">
        <v>0.63</v>
      </c>
      <c r="K907" s="44">
        <v>0.48</v>
      </c>
      <c r="L907" s="15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5"/>
    </row>
    <row r="908" spans="1:65">
      <c r="B908" s="30"/>
      <c r="C908" s="20"/>
      <c r="D908" s="20"/>
      <c r="E908" s="20"/>
      <c r="F908" s="20"/>
      <c r="G908" s="20"/>
      <c r="H908" s="20"/>
      <c r="I908" s="20"/>
      <c r="J908" s="20"/>
      <c r="K908" s="20"/>
      <c r="BM908" s="55"/>
    </row>
    <row r="909" spans="1:65" ht="15">
      <c r="B909" s="8" t="s">
        <v>464</v>
      </c>
      <c r="BM909" s="27" t="s">
        <v>66</v>
      </c>
    </row>
    <row r="910" spans="1:65" ht="15">
      <c r="A910" s="24" t="s">
        <v>27</v>
      </c>
      <c r="B910" s="18" t="s">
        <v>108</v>
      </c>
      <c r="C910" s="15" t="s">
        <v>109</v>
      </c>
      <c r="D910" s="16" t="s">
        <v>224</v>
      </c>
      <c r="E910" s="17" t="s">
        <v>224</v>
      </c>
      <c r="F910" s="17" t="s">
        <v>224</v>
      </c>
      <c r="G910" s="17" t="s">
        <v>224</v>
      </c>
      <c r="H910" s="17" t="s">
        <v>224</v>
      </c>
      <c r="I910" s="17" t="s">
        <v>224</v>
      </c>
      <c r="J910" s="17" t="s">
        <v>224</v>
      </c>
      <c r="K910" s="17" t="s">
        <v>224</v>
      </c>
      <c r="L910" s="17" t="s">
        <v>224</v>
      </c>
      <c r="M910" s="17" t="s">
        <v>224</v>
      </c>
      <c r="N910" s="17" t="s">
        <v>224</v>
      </c>
      <c r="O910" s="17" t="s">
        <v>224</v>
      </c>
      <c r="P910" s="17" t="s">
        <v>224</v>
      </c>
      <c r="Q910" s="17" t="s">
        <v>224</v>
      </c>
      <c r="R910" s="17" t="s">
        <v>224</v>
      </c>
      <c r="S910" s="17" t="s">
        <v>224</v>
      </c>
      <c r="T910" s="17" t="s">
        <v>224</v>
      </c>
      <c r="U910" s="17" t="s">
        <v>224</v>
      </c>
      <c r="V910" s="15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7">
        <v>1</v>
      </c>
    </row>
    <row r="911" spans="1:65">
      <c r="A911" s="29"/>
      <c r="B911" s="19" t="s">
        <v>225</v>
      </c>
      <c r="C911" s="9" t="s">
        <v>225</v>
      </c>
      <c r="D911" s="151" t="s">
        <v>227</v>
      </c>
      <c r="E911" s="152" t="s">
        <v>228</v>
      </c>
      <c r="F911" s="152" t="s">
        <v>229</v>
      </c>
      <c r="G911" s="152" t="s">
        <v>230</v>
      </c>
      <c r="H911" s="152" t="s">
        <v>231</v>
      </c>
      <c r="I911" s="152" t="s">
        <v>234</v>
      </c>
      <c r="J911" s="152" t="s">
        <v>235</v>
      </c>
      <c r="K911" s="152" t="s">
        <v>236</v>
      </c>
      <c r="L911" s="152" t="s">
        <v>237</v>
      </c>
      <c r="M911" s="152" t="s">
        <v>238</v>
      </c>
      <c r="N911" s="152" t="s">
        <v>239</v>
      </c>
      <c r="O911" s="152" t="s">
        <v>240</v>
      </c>
      <c r="P911" s="152" t="s">
        <v>241</v>
      </c>
      <c r="Q911" s="152" t="s">
        <v>242</v>
      </c>
      <c r="R911" s="152" t="s">
        <v>243</v>
      </c>
      <c r="S911" s="152" t="s">
        <v>245</v>
      </c>
      <c r="T911" s="152" t="s">
        <v>246</v>
      </c>
      <c r="U911" s="152" t="s">
        <v>247</v>
      </c>
      <c r="V911" s="15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7" t="s">
        <v>3</v>
      </c>
    </row>
    <row r="912" spans="1:65">
      <c r="A912" s="29"/>
      <c r="B912" s="19"/>
      <c r="C912" s="9"/>
      <c r="D912" s="10" t="s">
        <v>264</v>
      </c>
      <c r="E912" s="11" t="s">
        <v>263</v>
      </c>
      <c r="F912" s="11" t="s">
        <v>263</v>
      </c>
      <c r="G912" s="11" t="s">
        <v>263</v>
      </c>
      <c r="H912" s="11" t="s">
        <v>112</v>
      </c>
      <c r="I912" s="11" t="s">
        <v>263</v>
      </c>
      <c r="J912" s="11" t="s">
        <v>263</v>
      </c>
      <c r="K912" s="11" t="s">
        <v>264</v>
      </c>
      <c r="L912" s="11" t="s">
        <v>112</v>
      </c>
      <c r="M912" s="11" t="s">
        <v>264</v>
      </c>
      <c r="N912" s="11" t="s">
        <v>264</v>
      </c>
      <c r="O912" s="11" t="s">
        <v>264</v>
      </c>
      <c r="P912" s="11" t="s">
        <v>263</v>
      </c>
      <c r="Q912" s="11" t="s">
        <v>263</v>
      </c>
      <c r="R912" s="11" t="s">
        <v>112</v>
      </c>
      <c r="S912" s="11" t="s">
        <v>263</v>
      </c>
      <c r="T912" s="11" t="s">
        <v>263</v>
      </c>
      <c r="U912" s="11" t="s">
        <v>264</v>
      </c>
      <c r="V912" s="15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7">
        <v>2</v>
      </c>
    </row>
    <row r="913" spans="1:65">
      <c r="A913" s="29"/>
      <c r="B913" s="19"/>
      <c r="C913" s="9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15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7">
        <v>3</v>
      </c>
    </row>
    <row r="914" spans="1:65">
      <c r="A914" s="29"/>
      <c r="B914" s="18">
        <v>1</v>
      </c>
      <c r="C914" s="14">
        <v>1</v>
      </c>
      <c r="D914" s="147">
        <v>0.54</v>
      </c>
      <c r="E914" s="21">
        <v>0.97000000000000008</v>
      </c>
      <c r="F914" s="21">
        <v>1.05</v>
      </c>
      <c r="G914" s="21">
        <v>0.88</v>
      </c>
      <c r="H914" s="147">
        <v>0.9</v>
      </c>
      <c r="I914" s="21">
        <v>1.08</v>
      </c>
      <c r="J914" s="21">
        <v>1.02</v>
      </c>
      <c r="K914" s="147">
        <v>1</v>
      </c>
      <c r="L914" s="147" t="s">
        <v>102</v>
      </c>
      <c r="M914" s="21">
        <v>0.93</v>
      </c>
      <c r="N914" s="21">
        <v>0.81</v>
      </c>
      <c r="O914" s="147">
        <v>1.1000000000000001</v>
      </c>
      <c r="P914" s="147">
        <v>0.9</v>
      </c>
      <c r="Q914" s="147">
        <v>1.22</v>
      </c>
      <c r="R914" s="147" t="s">
        <v>102</v>
      </c>
      <c r="S914" s="21">
        <v>0.87</v>
      </c>
      <c r="T914" s="21">
        <v>1.06</v>
      </c>
      <c r="U914" s="147">
        <v>0.76</v>
      </c>
      <c r="V914" s="15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7">
        <v>1</v>
      </c>
    </row>
    <row r="915" spans="1:65">
      <c r="A915" s="29"/>
      <c r="B915" s="19">
        <v>1</v>
      </c>
      <c r="C915" s="9">
        <v>2</v>
      </c>
      <c r="D915" s="148">
        <v>0.43</v>
      </c>
      <c r="E915" s="11">
        <v>0.97000000000000008</v>
      </c>
      <c r="F915" s="11">
        <v>1.06</v>
      </c>
      <c r="G915" s="11">
        <v>0.94</v>
      </c>
      <c r="H915" s="148">
        <v>1</v>
      </c>
      <c r="I915" s="11">
        <v>1.01</v>
      </c>
      <c r="J915" s="11">
        <v>0.97000000000000008</v>
      </c>
      <c r="K915" s="148">
        <v>1</v>
      </c>
      <c r="L915" s="148" t="s">
        <v>102</v>
      </c>
      <c r="M915" s="11">
        <v>0.95</v>
      </c>
      <c r="N915" s="11">
        <v>0.77</v>
      </c>
      <c r="O915" s="148">
        <v>1.1000000000000001</v>
      </c>
      <c r="P915" s="148">
        <v>1</v>
      </c>
      <c r="Q915" s="148">
        <v>1.18</v>
      </c>
      <c r="R915" s="148" t="s">
        <v>102</v>
      </c>
      <c r="S915" s="11">
        <v>0.9</v>
      </c>
      <c r="T915" s="11">
        <v>1.03</v>
      </c>
      <c r="U915" s="148">
        <v>0.53</v>
      </c>
      <c r="V915" s="15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7">
        <v>23</v>
      </c>
    </row>
    <row r="916" spans="1:65">
      <c r="A916" s="29"/>
      <c r="B916" s="19">
        <v>1</v>
      </c>
      <c r="C916" s="9">
        <v>3</v>
      </c>
      <c r="D916" s="148">
        <v>0.47</v>
      </c>
      <c r="E916" s="11">
        <v>1.03</v>
      </c>
      <c r="F916" s="11">
        <v>1.04</v>
      </c>
      <c r="G916" s="11">
        <v>0.92</v>
      </c>
      <c r="H916" s="148">
        <v>1</v>
      </c>
      <c r="I916" s="11">
        <v>1.05</v>
      </c>
      <c r="J916" s="11">
        <v>1.02</v>
      </c>
      <c r="K916" s="148">
        <v>0.9</v>
      </c>
      <c r="L916" s="148" t="s">
        <v>102</v>
      </c>
      <c r="M916" s="11">
        <v>0.93</v>
      </c>
      <c r="N916" s="11">
        <v>0.83</v>
      </c>
      <c r="O916" s="148">
        <v>1.1000000000000001</v>
      </c>
      <c r="P916" s="148">
        <v>0.9</v>
      </c>
      <c r="Q916" s="148">
        <v>1.19</v>
      </c>
      <c r="R916" s="148" t="s">
        <v>102</v>
      </c>
      <c r="S916" s="11">
        <v>0.74</v>
      </c>
      <c r="T916" s="11">
        <v>1</v>
      </c>
      <c r="U916" s="148">
        <v>0.81</v>
      </c>
      <c r="V916" s="15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7">
        <v>16</v>
      </c>
    </row>
    <row r="917" spans="1:65">
      <c r="A917" s="29"/>
      <c r="B917" s="19">
        <v>1</v>
      </c>
      <c r="C917" s="9">
        <v>4</v>
      </c>
      <c r="D917" s="148">
        <v>0.57999999999999996</v>
      </c>
      <c r="E917" s="11">
        <v>1.03</v>
      </c>
      <c r="F917" s="11">
        <v>0.97000000000000008</v>
      </c>
      <c r="G917" s="11">
        <v>0.9</v>
      </c>
      <c r="H917" s="148">
        <v>0.9</v>
      </c>
      <c r="I917" s="11">
        <v>1.07</v>
      </c>
      <c r="J917" s="11">
        <v>0.95</v>
      </c>
      <c r="K917" s="148">
        <v>1</v>
      </c>
      <c r="L917" s="148" t="s">
        <v>102</v>
      </c>
      <c r="M917" s="11">
        <v>1.02</v>
      </c>
      <c r="N917" s="11">
        <v>0.72</v>
      </c>
      <c r="O917" s="148">
        <v>1</v>
      </c>
      <c r="P917" s="148">
        <v>0.9</v>
      </c>
      <c r="Q917" s="149">
        <v>1</v>
      </c>
      <c r="R917" s="148" t="s">
        <v>102</v>
      </c>
      <c r="S917" s="11">
        <v>0.86</v>
      </c>
      <c r="T917" s="11">
        <v>0.9</v>
      </c>
      <c r="U917" s="148">
        <v>0.67</v>
      </c>
      <c r="V917" s="15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7">
        <v>0.95814814814814808</v>
      </c>
    </row>
    <row r="918" spans="1:65">
      <c r="A918" s="29"/>
      <c r="B918" s="19">
        <v>1</v>
      </c>
      <c r="C918" s="9">
        <v>5</v>
      </c>
      <c r="D918" s="148">
        <v>0.57999999999999996</v>
      </c>
      <c r="E918" s="11">
        <v>1.04</v>
      </c>
      <c r="F918" s="11">
        <v>0.9900000000000001</v>
      </c>
      <c r="G918" s="11">
        <v>0.91</v>
      </c>
      <c r="H918" s="148">
        <v>1</v>
      </c>
      <c r="I918" s="11">
        <v>1.03</v>
      </c>
      <c r="J918" s="11">
        <v>0.96</v>
      </c>
      <c r="K918" s="148">
        <v>1</v>
      </c>
      <c r="L918" s="148" t="s">
        <v>102</v>
      </c>
      <c r="M918" s="11">
        <v>0.95</v>
      </c>
      <c r="N918" s="11">
        <v>0.83</v>
      </c>
      <c r="O918" s="148">
        <v>1</v>
      </c>
      <c r="P918" s="148">
        <v>0.9</v>
      </c>
      <c r="Q918" s="148">
        <v>1.23</v>
      </c>
      <c r="R918" s="148" t="s">
        <v>102</v>
      </c>
      <c r="S918" s="11">
        <v>1.04</v>
      </c>
      <c r="T918" s="11">
        <v>0.93</v>
      </c>
      <c r="U918" s="148">
        <v>0.59</v>
      </c>
      <c r="V918" s="15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7">
        <v>58</v>
      </c>
    </row>
    <row r="919" spans="1:65">
      <c r="A919" s="29"/>
      <c r="B919" s="19">
        <v>1</v>
      </c>
      <c r="C919" s="9">
        <v>6</v>
      </c>
      <c r="D919" s="148">
        <v>0.52</v>
      </c>
      <c r="E919" s="11">
        <v>1</v>
      </c>
      <c r="F919" s="11">
        <v>0.98</v>
      </c>
      <c r="G919" s="11">
        <v>0.95</v>
      </c>
      <c r="H919" s="148">
        <v>1</v>
      </c>
      <c r="I919" s="11">
        <v>1.02</v>
      </c>
      <c r="J919" s="11">
        <v>0.98</v>
      </c>
      <c r="K919" s="148">
        <v>0.9</v>
      </c>
      <c r="L919" s="148" t="s">
        <v>102</v>
      </c>
      <c r="M919" s="11">
        <v>1</v>
      </c>
      <c r="N919" s="11">
        <v>0.74</v>
      </c>
      <c r="O919" s="148">
        <v>1.1000000000000001</v>
      </c>
      <c r="P919" s="148">
        <v>0.9</v>
      </c>
      <c r="Q919" s="148">
        <v>1.1100000000000001</v>
      </c>
      <c r="R919" s="148" t="s">
        <v>102</v>
      </c>
      <c r="S919" s="11">
        <v>1.0900000000000001</v>
      </c>
      <c r="T919" s="11">
        <v>1.05</v>
      </c>
      <c r="U919" s="148">
        <v>0.8</v>
      </c>
      <c r="V919" s="15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55"/>
    </row>
    <row r="920" spans="1:65">
      <c r="A920" s="29"/>
      <c r="B920" s="20" t="s">
        <v>254</v>
      </c>
      <c r="C920" s="12"/>
      <c r="D920" s="22">
        <v>0.52</v>
      </c>
      <c r="E920" s="22">
        <v>1.0066666666666666</v>
      </c>
      <c r="F920" s="22">
        <v>1.0149999999999999</v>
      </c>
      <c r="G920" s="22">
        <v>0.91666666666666663</v>
      </c>
      <c r="H920" s="22">
        <v>0.96666666666666667</v>
      </c>
      <c r="I920" s="22">
        <v>1.0433333333333332</v>
      </c>
      <c r="J920" s="22">
        <v>0.98333333333333339</v>
      </c>
      <c r="K920" s="22">
        <v>0.96666666666666679</v>
      </c>
      <c r="L920" s="22" t="s">
        <v>603</v>
      </c>
      <c r="M920" s="22">
        <v>0.96333333333333337</v>
      </c>
      <c r="N920" s="22">
        <v>0.78333333333333333</v>
      </c>
      <c r="O920" s="22">
        <v>1.0666666666666667</v>
      </c>
      <c r="P920" s="22">
        <v>0.91666666666666663</v>
      </c>
      <c r="Q920" s="22">
        <v>1.155</v>
      </c>
      <c r="R920" s="22" t="s">
        <v>603</v>
      </c>
      <c r="S920" s="22">
        <v>0.91666666666666663</v>
      </c>
      <c r="T920" s="22">
        <v>0.995</v>
      </c>
      <c r="U920" s="22">
        <v>0.69333333333333336</v>
      </c>
      <c r="V920" s="15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55"/>
    </row>
    <row r="921" spans="1:65">
      <c r="A921" s="29"/>
      <c r="B921" s="3" t="s">
        <v>255</v>
      </c>
      <c r="C921" s="28"/>
      <c r="D921" s="11">
        <v>0.53</v>
      </c>
      <c r="E921" s="11">
        <v>1.0150000000000001</v>
      </c>
      <c r="F921" s="11">
        <v>1.0150000000000001</v>
      </c>
      <c r="G921" s="11">
        <v>0.91500000000000004</v>
      </c>
      <c r="H921" s="11">
        <v>1</v>
      </c>
      <c r="I921" s="11">
        <v>1.04</v>
      </c>
      <c r="J921" s="11">
        <v>0.97500000000000009</v>
      </c>
      <c r="K921" s="11">
        <v>1</v>
      </c>
      <c r="L921" s="11" t="s">
        <v>603</v>
      </c>
      <c r="M921" s="11">
        <v>0.95</v>
      </c>
      <c r="N921" s="11">
        <v>0.79</v>
      </c>
      <c r="O921" s="11">
        <v>1.1000000000000001</v>
      </c>
      <c r="P921" s="11">
        <v>0.9</v>
      </c>
      <c r="Q921" s="11">
        <v>1.1850000000000001</v>
      </c>
      <c r="R921" s="11" t="s">
        <v>603</v>
      </c>
      <c r="S921" s="11">
        <v>0.88500000000000001</v>
      </c>
      <c r="T921" s="11">
        <v>1.0150000000000001</v>
      </c>
      <c r="U921" s="11">
        <v>0.71500000000000008</v>
      </c>
      <c r="V921" s="15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55"/>
    </row>
    <row r="922" spans="1:65">
      <c r="A922" s="29"/>
      <c r="B922" s="3" t="s">
        <v>256</v>
      </c>
      <c r="C922" s="28"/>
      <c r="D922" s="23">
        <v>6.0332412515993417E-2</v>
      </c>
      <c r="E922" s="23">
        <v>3.1411250638372634E-2</v>
      </c>
      <c r="F922" s="23">
        <v>3.9370039370059048E-2</v>
      </c>
      <c r="G922" s="23">
        <v>2.5819888974716088E-2</v>
      </c>
      <c r="H922" s="23">
        <v>5.1639777949432218E-2</v>
      </c>
      <c r="I922" s="23">
        <v>2.8047578623950201E-2</v>
      </c>
      <c r="J922" s="23">
        <v>3.0110906108363259E-2</v>
      </c>
      <c r="K922" s="23">
        <v>5.1639777949432218E-2</v>
      </c>
      <c r="L922" s="23" t="s">
        <v>603</v>
      </c>
      <c r="M922" s="23">
        <v>3.7771241264574117E-2</v>
      </c>
      <c r="N922" s="23">
        <v>4.7187568984497039E-2</v>
      </c>
      <c r="O922" s="23">
        <v>5.1639777949432274E-2</v>
      </c>
      <c r="P922" s="23">
        <v>4.0824829046386298E-2</v>
      </c>
      <c r="Q922" s="23">
        <v>8.6890735984913814E-2</v>
      </c>
      <c r="R922" s="23" t="s">
        <v>603</v>
      </c>
      <c r="S922" s="23">
        <v>0.12816655830077764</v>
      </c>
      <c r="T922" s="23">
        <v>6.5954529791364611E-2</v>
      </c>
      <c r="U922" s="23">
        <v>0.11604596790352818</v>
      </c>
      <c r="V922" s="205"/>
      <c r="W922" s="206"/>
      <c r="X922" s="206"/>
      <c r="Y922" s="206"/>
      <c r="Z922" s="206"/>
      <c r="AA922" s="206"/>
      <c r="AB922" s="206"/>
      <c r="AC922" s="206"/>
      <c r="AD922" s="206"/>
      <c r="AE922" s="206"/>
      <c r="AF922" s="206"/>
      <c r="AG922" s="206"/>
      <c r="AH922" s="206"/>
      <c r="AI922" s="206"/>
      <c r="AJ922" s="206"/>
      <c r="AK922" s="206"/>
      <c r="AL922" s="206"/>
      <c r="AM922" s="206"/>
      <c r="AN922" s="206"/>
      <c r="AO922" s="206"/>
      <c r="AP922" s="206"/>
      <c r="AQ922" s="206"/>
      <c r="AR922" s="206"/>
      <c r="AS922" s="206"/>
      <c r="AT922" s="206"/>
      <c r="AU922" s="206"/>
      <c r="AV922" s="206"/>
      <c r="AW922" s="206"/>
      <c r="AX922" s="206"/>
      <c r="AY922" s="206"/>
      <c r="AZ922" s="206"/>
      <c r="BA922" s="206"/>
      <c r="BB922" s="206"/>
      <c r="BC922" s="206"/>
      <c r="BD922" s="206"/>
      <c r="BE922" s="206"/>
      <c r="BF922" s="206"/>
      <c r="BG922" s="206"/>
      <c r="BH922" s="206"/>
      <c r="BI922" s="206"/>
      <c r="BJ922" s="206"/>
      <c r="BK922" s="206"/>
      <c r="BL922" s="206"/>
      <c r="BM922" s="56"/>
    </row>
    <row r="923" spans="1:65">
      <c r="A923" s="29"/>
      <c r="B923" s="3" t="s">
        <v>86</v>
      </c>
      <c r="C923" s="28"/>
      <c r="D923" s="13">
        <v>0.11602387022306426</v>
      </c>
      <c r="E923" s="13">
        <v>3.1203229110966194E-2</v>
      </c>
      <c r="F923" s="13">
        <v>3.8788216128136994E-2</v>
      </c>
      <c r="G923" s="13">
        <v>2.816715160878119E-2</v>
      </c>
      <c r="H923" s="13">
        <v>5.3420459947688501E-2</v>
      </c>
      <c r="I923" s="13">
        <v>2.6882663217843647E-2</v>
      </c>
      <c r="J923" s="13">
        <v>3.0621260449182973E-2</v>
      </c>
      <c r="K923" s="13">
        <v>5.3420459947688494E-2</v>
      </c>
      <c r="L923" s="13" t="s">
        <v>603</v>
      </c>
      <c r="M923" s="13">
        <v>3.9208900966685931E-2</v>
      </c>
      <c r="N923" s="13">
        <v>6.0239449767443026E-2</v>
      </c>
      <c r="O923" s="13">
        <v>4.8412291827592754E-2</v>
      </c>
      <c r="P923" s="13">
        <v>4.4536177141512326E-2</v>
      </c>
      <c r="Q923" s="13">
        <v>7.5230074445812825E-2</v>
      </c>
      <c r="R923" s="13" t="s">
        <v>603</v>
      </c>
      <c r="S923" s="13">
        <v>0.13981806360084834</v>
      </c>
      <c r="T923" s="13">
        <v>6.6285959589311161E-2</v>
      </c>
      <c r="U923" s="13">
        <v>0.16737399216855026</v>
      </c>
      <c r="V923" s="15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55"/>
    </row>
    <row r="924" spans="1:65">
      <c r="A924" s="29"/>
      <c r="B924" s="3" t="s">
        <v>257</v>
      </c>
      <c r="C924" s="28"/>
      <c r="D924" s="13">
        <v>-0.457286432160804</v>
      </c>
      <c r="E924" s="13">
        <v>5.0637804406648668E-2</v>
      </c>
      <c r="F924" s="13">
        <v>5.93351372245845E-2</v>
      </c>
      <c r="G924" s="13">
        <v>-4.3293390027058343E-2</v>
      </c>
      <c r="H924" s="13">
        <v>8.8906068805567617E-3</v>
      </c>
      <c r="I924" s="13">
        <v>8.8906068805566285E-2</v>
      </c>
      <c r="J924" s="13">
        <v>2.6285272516428426E-2</v>
      </c>
      <c r="K924" s="13">
        <v>8.8906068805567617E-3</v>
      </c>
      <c r="L924" s="13" t="s">
        <v>603</v>
      </c>
      <c r="M924" s="13">
        <v>5.4116737533824733E-3</v>
      </c>
      <c r="N924" s="13">
        <v>-0.18245071511403166</v>
      </c>
      <c r="O924" s="13">
        <v>0.11325860069578675</v>
      </c>
      <c r="P924" s="13">
        <v>-4.3293390027058343E-2</v>
      </c>
      <c r="Q924" s="13">
        <v>0.20545032856590661</v>
      </c>
      <c r="R924" s="13" t="s">
        <v>603</v>
      </c>
      <c r="S924" s="13">
        <v>-4.3293390027058343E-2</v>
      </c>
      <c r="T924" s="13">
        <v>3.8461538461538547E-2</v>
      </c>
      <c r="U924" s="13">
        <v>-0.27638190954773867</v>
      </c>
      <c r="V924" s="15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55"/>
    </row>
    <row r="925" spans="1:65">
      <c r="A925" s="29"/>
      <c r="B925" s="45" t="s">
        <v>258</v>
      </c>
      <c r="C925" s="46"/>
      <c r="D925" s="44">
        <v>4.3600000000000003</v>
      </c>
      <c r="E925" s="44">
        <v>0.16</v>
      </c>
      <c r="F925" s="44">
        <v>0.24</v>
      </c>
      <c r="G925" s="44">
        <v>0.67</v>
      </c>
      <c r="H925" s="44" t="s">
        <v>259</v>
      </c>
      <c r="I925" s="44">
        <v>0.5</v>
      </c>
      <c r="J925" s="44">
        <v>0.05</v>
      </c>
      <c r="K925" s="44" t="s">
        <v>259</v>
      </c>
      <c r="L925" s="44">
        <v>14.05</v>
      </c>
      <c r="M925" s="44">
        <v>0.24</v>
      </c>
      <c r="N925" s="44">
        <v>1.91</v>
      </c>
      <c r="O925" s="44" t="s">
        <v>259</v>
      </c>
      <c r="P925" s="44" t="s">
        <v>259</v>
      </c>
      <c r="Q925" s="44">
        <v>1.54</v>
      </c>
      <c r="R925" s="44">
        <v>14.05</v>
      </c>
      <c r="S925" s="44">
        <v>0.67</v>
      </c>
      <c r="T925" s="44">
        <v>0.05</v>
      </c>
      <c r="U925" s="44">
        <v>2.75</v>
      </c>
      <c r="V925" s="15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55"/>
    </row>
    <row r="926" spans="1:65">
      <c r="B926" s="30" t="s">
        <v>274</v>
      </c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BM926" s="55"/>
    </row>
    <row r="927" spans="1:65">
      <c r="BM927" s="55"/>
    </row>
    <row r="928" spans="1:65" ht="15">
      <c r="B928" s="8" t="s">
        <v>465</v>
      </c>
      <c r="BM928" s="27" t="s">
        <v>66</v>
      </c>
    </row>
    <row r="929" spans="1:65" ht="15">
      <c r="A929" s="24" t="s">
        <v>30</v>
      </c>
      <c r="B929" s="18" t="s">
        <v>108</v>
      </c>
      <c r="C929" s="15" t="s">
        <v>109</v>
      </c>
      <c r="D929" s="16" t="s">
        <v>224</v>
      </c>
      <c r="E929" s="17" t="s">
        <v>224</v>
      </c>
      <c r="F929" s="17" t="s">
        <v>224</v>
      </c>
      <c r="G929" s="17" t="s">
        <v>224</v>
      </c>
      <c r="H929" s="17" t="s">
        <v>224</v>
      </c>
      <c r="I929" s="17" t="s">
        <v>224</v>
      </c>
      <c r="J929" s="17" t="s">
        <v>224</v>
      </c>
      <c r="K929" s="17" t="s">
        <v>224</v>
      </c>
      <c r="L929" s="17" t="s">
        <v>224</v>
      </c>
      <c r="M929" s="17" t="s">
        <v>224</v>
      </c>
      <c r="N929" s="17" t="s">
        <v>224</v>
      </c>
      <c r="O929" s="17" t="s">
        <v>224</v>
      </c>
      <c r="P929" s="17" t="s">
        <v>224</v>
      </c>
      <c r="Q929" s="17" t="s">
        <v>224</v>
      </c>
      <c r="R929" s="17" t="s">
        <v>224</v>
      </c>
      <c r="S929" s="17" t="s">
        <v>224</v>
      </c>
      <c r="T929" s="15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27">
        <v>1</v>
      </c>
    </row>
    <row r="930" spans="1:65">
      <c r="A930" s="29"/>
      <c r="B930" s="19" t="s">
        <v>225</v>
      </c>
      <c r="C930" s="9" t="s">
        <v>225</v>
      </c>
      <c r="D930" s="151" t="s">
        <v>227</v>
      </c>
      <c r="E930" s="152" t="s">
        <v>228</v>
      </c>
      <c r="F930" s="152" t="s">
        <v>229</v>
      </c>
      <c r="G930" s="152" t="s">
        <v>230</v>
      </c>
      <c r="H930" s="152" t="s">
        <v>231</v>
      </c>
      <c r="I930" s="152" t="s">
        <v>235</v>
      </c>
      <c r="J930" s="152" t="s">
        <v>236</v>
      </c>
      <c r="K930" s="152" t="s">
        <v>237</v>
      </c>
      <c r="L930" s="152" t="s">
        <v>238</v>
      </c>
      <c r="M930" s="152" t="s">
        <v>239</v>
      </c>
      <c r="N930" s="152" t="s">
        <v>240</v>
      </c>
      <c r="O930" s="152" t="s">
        <v>241</v>
      </c>
      <c r="P930" s="152" t="s">
        <v>242</v>
      </c>
      <c r="Q930" s="152" t="s">
        <v>245</v>
      </c>
      <c r="R930" s="152" t="s">
        <v>246</v>
      </c>
      <c r="S930" s="152" t="s">
        <v>247</v>
      </c>
      <c r="T930" s="15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7" t="s">
        <v>3</v>
      </c>
    </row>
    <row r="931" spans="1:65">
      <c r="A931" s="29"/>
      <c r="B931" s="19"/>
      <c r="C931" s="9"/>
      <c r="D931" s="10" t="s">
        <v>264</v>
      </c>
      <c r="E931" s="11" t="s">
        <v>263</v>
      </c>
      <c r="F931" s="11" t="s">
        <v>263</v>
      </c>
      <c r="G931" s="11" t="s">
        <v>263</v>
      </c>
      <c r="H931" s="11" t="s">
        <v>112</v>
      </c>
      <c r="I931" s="11" t="s">
        <v>263</v>
      </c>
      <c r="J931" s="11" t="s">
        <v>264</v>
      </c>
      <c r="K931" s="11" t="s">
        <v>264</v>
      </c>
      <c r="L931" s="11" t="s">
        <v>264</v>
      </c>
      <c r="M931" s="11" t="s">
        <v>264</v>
      </c>
      <c r="N931" s="11" t="s">
        <v>264</v>
      </c>
      <c r="O931" s="11" t="s">
        <v>263</v>
      </c>
      <c r="P931" s="11" t="s">
        <v>263</v>
      </c>
      <c r="Q931" s="11" t="s">
        <v>263</v>
      </c>
      <c r="R931" s="11" t="s">
        <v>263</v>
      </c>
      <c r="S931" s="11" t="s">
        <v>264</v>
      </c>
      <c r="T931" s="15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7">
        <v>2</v>
      </c>
    </row>
    <row r="932" spans="1:65">
      <c r="A932" s="29"/>
      <c r="B932" s="19"/>
      <c r="C932" s="9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15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7">
        <v>3</v>
      </c>
    </row>
    <row r="933" spans="1:65">
      <c r="A933" s="29"/>
      <c r="B933" s="18">
        <v>1</v>
      </c>
      <c r="C933" s="14">
        <v>1</v>
      </c>
      <c r="D933" s="21">
        <v>9.6</v>
      </c>
      <c r="E933" s="21">
        <v>8</v>
      </c>
      <c r="F933" s="21">
        <v>9.69</v>
      </c>
      <c r="G933" s="21">
        <v>9.26</v>
      </c>
      <c r="H933" s="21">
        <v>8.7200000000000006</v>
      </c>
      <c r="I933" s="21">
        <v>10.15</v>
      </c>
      <c r="J933" s="21">
        <v>9.82</v>
      </c>
      <c r="K933" s="21">
        <v>10.87</v>
      </c>
      <c r="L933" s="21">
        <v>9.516</v>
      </c>
      <c r="M933" s="147">
        <v>5.99</v>
      </c>
      <c r="N933" s="21">
        <v>11.2</v>
      </c>
      <c r="O933" s="21">
        <v>9.4</v>
      </c>
      <c r="P933" s="21">
        <v>10.35</v>
      </c>
      <c r="Q933" s="21">
        <v>11</v>
      </c>
      <c r="R933" s="21">
        <v>10.5</v>
      </c>
      <c r="S933" s="21">
        <v>8.8000000000000007</v>
      </c>
      <c r="T933" s="15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7">
        <v>1</v>
      </c>
    </row>
    <row r="934" spans="1:65">
      <c r="A934" s="29"/>
      <c r="B934" s="19">
        <v>1</v>
      </c>
      <c r="C934" s="9">
        <v>2</v>
      </c>
      <c r="D934" s="11">
        <v>9.1</v>
      </c>
      <c r="E934" s="11">
        <v>8.1999999999999993</v>
      </c>
      <c r="F934" s="11">
        <v>10.65</v>
      </c>
      <c r="G934" s="11">
        <v>8.74</v>
      </c>
      <c r="H934" s="11">
        <v>9.48</v>
      </c>
      <c r="I934" s="11">
        <v>10.95</v>
      </c>
      <c r="J934" s="11">
        <v>9.85</v>
      </c>
      <c r="K934" s="11">
        <v>11.65</v>
      </c>
      <c r="L934" s="11">
        <v>9.3840000000000003</v>
      </c>
      <c r="M934" s="148">
        <v>6.69</v>
      </c>
      <c r="N934" s="11">
        <v>11</v>
      </c>
      <c r="O934" s="11">
        <v>9.8000000000000007</v>
      </c>
      <c r="P934" s="11">
        <v>10.35</v>
      </c>
      <c r="Q934" s="11">
        <v>10.8</v>
      </c>
      <c r="R934" s="11">
        <v>10.25</v>
      </c>
      <c r="S934" s="11">
        <v>9.3000000000000007</v>
      </c>
      <c r="T934" s="15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7">
        <v>24</v>
      </c>
    </row>
    <row r="935" spans="1:65">
      <c r="A935" s="29"/>
      <c r="B935" s="19">
        <v>1</v>
      </c>
      <c r="C935" s="9">
        <v>3</v>
      </c>
      <c r="D935" s="11">
        <v>9.1999999999999993</v>
      </c>
      <c r="E935" s="11">
        <v>9.1</v>
      </c>
      <c r="F935" s="11">
        <v>10.55</v>
      </c>
      <c r="G935" s="149">
        <v>9.94</v>
      </c>
      <c r="H935" s="11">
        <v>7.85</v>
      </c>
      <c r="I935" s="11">
        <v>11.2</v>
      </c>
      <c r="J935" s="11">
        <v>9.8800000000000008</v>
      </c>
      <c r="K935" s="11">
        <v>11.54</v>
      </c>
      <c r="L935" s="11">
        <v>8.7609999999999992</v>
      </c>
      <c r="M935" s="148">
        <v>6.28</v>
      </c>
      <c r="N935" s="11">
        <v>10.199999999999999</v>
      </c>
      <c r="O935" s="11">
        <v>9.5</v>
      </c>
      <c r="P935" s="11">
        <v>10.65</v>
      </c>
      <c r="Q935" s="11">
        <v>10.5</v>
      </c>
      <c r="R935" s="11">
        <v>10.4</v>
      </c>
      <c r="S935" s="11">
        <v>8.1999999999999993</v>
      </c>
      <c r="T935" s="15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7">
        <v>16</v>
      </c>
    </row>
    <row r="936" spans="1:65">
      <c r="A936" s="29"/>
      <c r="B936" s="19">
        <v>1</v>
      </c>
      <c r="C936" s="9">
        <v>4</v>
      </c>
      <c r="D936" s="11">
        <v>8.6999999999999993</v>
      </c>
      <c r="E936" s="11">
        <v>8.8000000000000007</v>
      </c>
      <c r="F936" s="11">
        <v>9.81</v>
      </c>
      <c r="G936" s="11">
        <v>8.9499999999999993</v>
      </c>
      <c r="H936" s="11">
        <v>9.8699999999999992</v>
      </c>
      <c r="I936" s="11">
        <v>10.3</v>
      </c>
      <c r="J936" s="11">
        <v>9.41</v>
      </c>
      <c r="K936" s="11">
        <v>11.05</v>
      </c>
      <c r="L936" s="11">
        <v>8.5920000000000005</v>
      </c>
      <c r="M936" s="148">
        <v>6.82</v>
      </c>
      <c r="N936" s="11">
        <v>11.2</v>
      </c>
      <c r="O936" s="11">
        <v>9.6</v>
      </c>
      <c r="P936" s="11">
        <v>10.1</v>
      </c>
      <c r="Q936" s="11">
        <v>10.1</v>
      </c>
      <c r="R936" s="11">
        <v>9.19</v>
      </c>
      <c r="S936" s="11">
        <v>7.8</v>
      </c>
      <c r="T936" s="15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7">
        <v>9.7172777777777775</v>
      </c>
    </row>
    <row r="937" spans="1:65">
      <c r="A937" s="29"/>
      <c r="B937" s="19">
        <v>1</v>
      </c>
      <c r="C937" s="9">
        <v>5</v>
      </c>
      <c r="D937" s="11">
        <v>9</v>
      </c>
      <c r="E937" s="11">
        <v>8.5</v>
      </c>
      <c r="F937" s="11">
        <v>9.92</v>
      </c>
      <c r="G937" s="11">
        <v>9.0299999999999994</v>
      </c>
      <c r="H937" s="11">
        <v>8.24</v>
      </c>
      <c r="I937" s="11">
        <v>9.7899999999999991</v>
      </c>
      <c r="J937" s="11">
        <v>9.44</v>
      </c>
      <c r="K937" s="11">
        <v>11.68</v>
      </c>
      <c r="L937" s="11">
        <v>8.84</v>
      </c>
      <c r="M937" s="148">
        <v>7.11</v>
      </c>
      <c r="N937" s="11">
        <v>10.4</v>
      </c>
      <c r="O937" s="11">
        <v>10.4</v>
      </c>
      <c r="P937" s="11">
        <v>10.7</v>
      </c>
      <c r="Q937" s="11">
        <v>10.4</v>
      </c>
      <c r="R937" s="11">
        <v>9.85</v>
      </c>
      <c r="S937" s="11">
        <v>9.1</v>
      </c>
      <c r="T937" s="15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7">
        <v>59</v>
      </c>
    </row>
    <row r="938" spans="1:65">
      <c r="A938" s="29"/>
      <c r="B938" s="19">
        <v>1</v>
      </c>
      <c r="C938" s="9">
        <v>6</v>
      </c>
      <c r="D938" s="11">
        <v>9</v>
      </c>
      <c r="E938" s="11">
        <v>8.6</v>
      </c>
      <c r="F938" s="11">
        <v>10.050000000000001</v>
      </c>
      <c r="G938" s="11">
        <v>8.81</v>
      </c>
      <c r="H938" s="11">
        <v>8.33</v>
      </c>
      <c r="I938" s="11">
        <v>9.9</v>
      </c>
      <c r="J938" s="11">
        <v>10.050000000000001</v>
      </c>
      <c r="K938" s="11">
        <v>11.69</v>
      </c>
      <c r="L938" s="11">
        <v>8.734</v>
      </c>
      <c r="M938" s="148">
        <v>7.07</v>
      </c>
      <c r="N938" s="11">
        <v>10.4</v>
      </c>
      <c r="O938" s="11">
        <v>8.9</v>
      </c>
      <c r="P938" s="11">
        <v>10.5</v>
      </c>
      <c r="Q938" s="11">
        <v>10.4</v>
      </c>
      <c r="R938" s="11">
        <v>9.66</v>
      </c>
      <c r="S938" s="11">
        <v>7.9</v>
      </c>
      <c r="T938" s="15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55"/>
    </row>
    <row r="939" spans="1:65">
      <c r="A939" s="29"/>
      <c r="B939" s="20" t="s">
        <v>254</v>
      </c>
      <c r="C939" s="12"/>
      <c r="D939" s="22">
        <v>9.1</v>
      </c>
      <c r="E939" s="22">
        <v>8.5333333333333332</v>
      </c>
      <c r="F939" s="22">
        <v>10.111666666666666</v>
      </c>
      <c r="G939" s="22">
        <v>9.1216666666666679</v>
      </c>
      <c r="H939" s="22">
        <v>8.7483333333333331</v>
      </c>
      <c r="I939" s="22">
        <v>10.381666666666666</v>
      </c>
      <c r="J939" s="22">
        <v>9.7416666666666671</v>
      </c>
      <c r="K939" s="22">
        <v>11.413333333333334</v>
      </c>
      <c r="L939" s="22">
        <v>8.971166666666667</v>
      </c>
      <c r="M939" s="22">
        <v>6.66</v>
      </c>
      <c r="N939" s="22">
        <v>10.733333333333333</v>
      </c>
      <c r="O939" s="22">
        <v>9.6</v>
      </c>
      <c r="P939" s="22">
        <v>10.441666666666668</v>
      </c>
      <c r="Q939" s="22">
        <v>10.533333333333333</v>
      </c>
      <c r="R939" s="22">
        <v>9.9749999999999996</v>
      </c>
      <c r="S939" s="22">
        <v>8.5166666666666675</v>
      </c>
      <c r="T939" s="15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55"/>
    </row>
    <row r="940" spans="1:65">
      <c r="A940" s="29"/>
      <c r="B940" s="3" t="s">
        <v>255</v>
      </c>
      <c r="C940" s="28"/>
      <c r="D940" s="11">
        <v>9.0500000000000007</v>
      </c>
      <c r="E940" s="11">
        <v>8.5500000000000007</v>
      </c>
      <c r="F940" s="11">
        <v>9.9849999999999994</v>
      </c>
      <c r="G940" s="11">
        <v>8.9899999999999984</v>
      </c>
      <c r="H940" s="11">
        <v>8.5250000000000004</v>
      </c>
      <c r="I940" s="11">
        <v>10.225000000000001</v>
      </c>
      <c r="J940" s="11">
        <v>9.8350000000000009</v>
      </c>
      <c r="K940" s="11">
        <v>11.594999999999999</v>
      </c>
      <c r="L940" s="11">
        <v>8.8004999999999995</v>
      </c>
      <c r="M940" s="11">
        <v>6.7550000000000008</v>
      </c>
      <c r="N940" s="11">
        <v>10.7</v>
      </c>
      <c r="O940" s="11">
        <v>9.5500000000000007</v>
      </c>
      <c r="P940" s="11">
        <v>10.425000000000001</v>
      </c>
      <c r="Q940" s="11">
        <v>10.45</v>
      </c>
      <c r="R940" s="11">
        <v>10.050000000000001</v>
      </c>
      <c r="S940" s="11">
        <v>8.5</v>
      </c>
      <c r="T940" s="15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55"/>
    </row>
    <row r="941" spans="1:65">
      <c r="A941" s="29"/>
      <c r="B941" s="3" t="s">
        <v>256</v>
      </c>
      <c r="C941" s="28"/>
      <c r="D941" s="23">
        <v>0.29664793948382656</v>
      </c>
      <c r="E941" s="23">
        <v>0.39832984656772424</v>
      </c>
      <c r="F941" s="23">
        <v>0.39781486481360506</v>
      </c>
      <c r="G941" s="23">
        <v>0.44033699216244193</v>
      </c>
      <c r="H941" s="23">
        <v>0.77906140108894273</v>
      </c>
      <c r="I941" s="23">
        <v>0.5718537108969971</v>
      </c>
      <c r="J941" s="23">
        <v>0.25810204700208567</v>
      </c>
      <c r="K941" s="23">
        <v>0.359703581670612</v>
      </c>
      <c r="L941" s="23">
        <v>0.38174987448153369</v>
      </c>
      <c r="M941" s="23">
        <v>0.44506179346243602</v>
      </c>
      <c r="N941" s="23">
        <v>0.45018514709690993</v>
      </c>
      <c r="O941" s="23">
        <v>0.49396356140913883</v>
      </c>
      <c r="P941" s="23">
        <v>0.22229859798628218</v>
      </c>
      <c r="Q941" s="23">
        <v>0.32041639575194458</v>
      </c>
      <c r="R941" s="23">
        <v>0.50258332642458425</v>
      </c>
      <c r="S941" s="23">
        <v>0.63691967049751808</v>
      </c>
      <c r="T941" s="205"/>
      <c r="U941" s="206"/>
      <c r="V941" s="206"/>
      <c r="W941" s="206"/>
      <c r="X941" s="206"/>
      <c r="Y941" s="206"/>
      <c r="Z941" s="206"/>
      <c r="AA941" s="206"/>
      <c r="AB941" s="206"/>
      <c r="AC941" s="206"/>
      <c r="AD941" s="206"/>
      <c r="AE941" s="206"/>
      <c r="AF941" s="206"/>
      <c r="AG941" s="206"/>
      <c r="AH941" s="206"/>
      <c r="AI941" s="206"/>
      <c r="AJ941" s="206"/>
      <c r="AK941" s="206"/>
      <c r="AL941" s="206"/>
      <c r="AM941" s="206"/>
      <c r="AN941" s="206"/>
      <c r="AO941" s="206"/>
      <c r="AP941" s="206"/>
      <c r="AQ941" s="206"/>
      <c r="AR941" s="206"/>
      <c r="AS941" s="206"/>
      <c r="AT941" s="206"/>
      <c r="AU941" s="206"/>
      <c r="AV941" s="206"/>
      <c r="AW941" s="206"/>
      <c r="AX941" s="206"/>
      <c r="AY941" s="206"/>
      <c r="AZ941" s="206"/>
      <c r="BA941" s="206"/>
      <c r="BB941" s="206"/>
      <c r="BC941" s="206"/>
      <c r="BD941" s="206"/>
      <c r="BE941" s="206"/>
      <c r="BF941" s="206"/>
      <c r="BG941" s="206"/>
      <c r="BH941" s="206"/>
      <c r="BI941" s="206"/>
      <c r="BJ941" s="206"/>
      <c r="BK941" s="206"/>
      <c r="BL941" s="206"/>
      <c r="BM941" s="56"/>
    </row>
    <row r="942" spans="1:65">
      <c r="A942" s="29"/>
      <c r="B942" s="3" t="s">
        <v>86</v>
      </c>
      <c r="C942" s="28"/>
      <c r="D942" s="13">
        <v>3.2598674668552367E-2</v>
      </c>
      <c r="E942" s="13">
        <v>4.6679278894655188E-2</v>
      </c>
      <c r="F942" s="13">
        <v>3.9342165631805349E-2</v>
      </c>
      <c r="G942" s="13">
        <v>4.8273742974139437E-2</v>
      </c>
      <c r="H942" s="13">
        <v>8.905255108656232E-2</v>
      </c>
      <c r="I942" s="13">
        <v>5.5083035244533361E-2</v>
      </c>
      <c r="J942" s="13">
        <v>2.6494649820573379E-2</v>
      </c>
      <c r="K942" s="13">
        <v>3.1516084842635399E-2</v>
      </c>
      <c r="L942" s="13">
        <v>4.2552979859349437E-2</v>
      </c>
      <c r="M942" s="13">
        <v>6.6826095114479886E-2</v>
      </c>
      <c r="N942" s="13">
        <v>4.194271556803509E-2</v>
      </c>
      <c r="O942" s="13">
        <v>5.1454537646785294E-2</v>
      </c>
      <c r="P942" s="13">
        <v>2.1289570437632768E-2</v>
      </c>
      <c r="Q942" s="13">
        <v>3.0419278077716258E-2</v>
      </c>
      <c r="R942" s="13">
        <v>5.038429337589817E-2</v>
      </c>
      <c r="S942" s="13">
        <v>7.4785088512428724E-2</v>
      </c>
      <c r="T942" s="15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55"/>
    </row>
    <row r="943" spans="1:65">
      <c r="A943" s="29"/>
      <c r="B943" s="3" t="s">
        <v>257</v>
      </c>
      <c r="C943" s="28"/>
      <c r="D943" s="13">
        <v>-6.352373492804908E-2</v>
      </c>
      <c r="E943" s="13">
        <v>-0.12183910674571641</v>
      </c>
      <c r="F943" s="13">
        <v>4.05863553464334E-2</v>
      </c>
      <c r="G943" s="13">
        <v>-6.12940295350205E-2</v>
      </c>
      <c r="H943" s="13">
        <v>-9.9713568614895554E-2</v>
      </c>
      <c r="I943" s="13">
        <v>6.8371914859557181E-2</v>
      </c>
      <c r="J943" s="13">
        <v>2.5098478654859147E-3</v>
      </c>
      <c r="K943" s="13">
        <v>0.1745401947276044</v>
      </c>
      <c r="L943" s="13">
        <v>-7.6781906226595198E-2</v>
      </c>
      <c r="M943" s="13">
        <v>-0.31462286534294581</v>
      </c>
      <c r="N943" s="13">
        <v>0.10456174854640365</v>
      </c>
      <c r="O943" s="13">
        <v>-1.2068995088931E-2</v>
      </c>
      <c r="P943" s="13">
        <v>7.4546483640251626E-2</v>
      </c>
      <c r="Q943" s="13">
        <v>8.3979852610756245E-2</v>
      </c>
      <c r="R943" s="13">
        <v>2.652205979040767E-2</v>
      </c>
      <c r="S943" s="13">
        <v>-0.12355426474035358</v>
      </c>
      <c r="T943" s="15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55"/>
    </row>
    <row r="944" spans="1:65">
      <c r="A944" s="29"/>
      <c r="B944" s="45" t="s">
        <v>258</v>
      </c>
      <c r="C944" s="46"/>
      <c r="D944" s="44">
        <v>0.52</v>
      </c>
      <c r="E944" s="44">
        <v>1.04</v>
      </c>
      <c r="F944" s="44">
        <v>0.4</v>
      </c>
      <c r="G944" s="44">
        <v>0.5</v>
      </c>
      <c r="H944" s="44">
        <v>0.84</v>
      </c>
      <c r="I944" s="44">
        <v>0.65</v>
      </c>
      <c r="J944" s="44">
        <v>0.06</v>
      </c>
      <c r="K944" s="44">
        <v>1.59</v>
      </c>
      <c r="L944" s="44">
        <v>0.64</v>
      </c>
      <c r="M944" s="44">
        <v>2.74</v>
      </c>
      <c r="N944" s="44">
        <v>0.97</v>
      </c>
      <c r="O944" s="44">
        <v>0.06</v>
      </c>
      <c r="P944" s="44">
        <v>0.7</v>
      </c>
      <c r="Q944" s="44">
        <v>0.79</v>
      </c>
      <c r="R944" s="44">
        <v>0.28000000000000003</v>
      </c>
      <c r="S944" s="44">
        <v>1.05</v>
      </c>
      <c r="T944" s="15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55"/>
    </row>
    <row r="945" spans="1:65">
      <c r="B945" s="3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BM945" s="55"/>
    </row>
    <row r="946" spans="1:65" ht="15">
      <c r="B946" s="8" t="s">
        <v>466</v>
      </c>
      <c r="BM946" s="27" t="s">
        <v>66</v>
      </c>
    </row>
    <row r="947" spans="1:65" ht="15">
      <c r="A947" s="24" t="s">
        <v>62</v>
      </c>
      <c r="B947" s="18" t="s">
        <v>108</v>
      </c>
      <c r="C947" s="15" t="s">
        <v>109</v>
      </c>
      <c r="D947" s="16" t="s">
        <v>224</v>
      </c>
      <c r="E947" s="17" t="s">
        <v>224</v>
      </c>
      <c r="F947" s="17" t="s">
        <v>224</v>
      </c>
      <c r="G947" s="17" t="s">
        <v>224</v>
      </c>
      <c r="H947" s="17" t="s">
        <v>224</v>
      </c>
      <c r="I947" s="17" t="s">
        <v>224</v>
      </c>
      <c r="J947" s="17" t="s">
        <v>224</v>
      </c>
      <c r="K947" s="17" t="s">
        <v>224</v>
      </c>
      <c r="L947" s="17" t="s">
        <v>224</v>
      </c>
      <c r="M947" s="17" t="s">
        <v>224</v>
      </c>
      <c r="N947" s="17" t="s">
        <v>224</v>
      </c>
      <c r="O947" s="17" t="s">
        <v>224</v>
      </c>
      <c r="P947" s="17" t="s">
        <v>224</v>
      </c>
      <c r="Q947" s="17" t="s">
        <v>224</v>
      </c>
      <c r="R947" s="17" t="s">
        <v>224</v>
      </c>
      <c r="S947" s="17" t="s">
        <v>224</v>
      </c>
      <c r="T947" s="17" t="s">
        <v>224</v>
      </c>
      <c r="U947" s="17" t="s">
        <v>224</v>
      </c>
      <c r="V947" s="15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7">
        <v>1</v>
      </c>
    </row>
    <row r="948" spans="1:65">
      <c r="A948" s="29"/>
      <c r="B948" s="19" t="s">
        <v>225</v>
      </c>
      <c r="C948" s="9" t="s">
        <v>225</v>
      </c>
      <c r="D948" s="151" t="s">
        <v>227</v>
      </c>
      <c r="E948" s="152" t="s">
        <v>228</v>
      </c>
      <c r="F948" s="152" t="s">
        <v>229</v>
      </c>
      <c r="G948" s="152" t="s">
        <v>230</v>
      </c>
      <c r="H948" s="152" t="s">
        <v>231</v>
      </c>
      <c r="I948" s="152" t="s">
        <v>234</v>
      </c>
      <c r="J948" s="152" t="s">
        <v>235</v>
      </c>
      <c r="K948" s="152" t="s">
        <v>236</v>
      </c>
      <c r="L948" s="152" t="s">
        <v>237</v>
      </c>
      <c r="M948" s="152" t="s">
        <v>238</v>
      </c>
      <c r="N948" s="152" t="s">
        <v>239</v>
      </c>
      <c r="O948" s="152" t="s">
        <v>240</v>
      </c>
      <c r="P948" s="152" t="s">
        <v>241</v>
      </c>
      <c r="Q948" s="152" t="s">
        <v>242</v>
      </c>
      <c r="R948" s="152" t="s">
        <v>243</v>
      </c>
      <c r="S948" s="152" t="s">
        <v>245</v>
      </c>
      <c r="T948" s="152" t="s">
        <v>246</v>
      </c>
      <c r="U948" s="152" t="s">
        <v>247</v>
      </c>
      <c r="V948" s="15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7" t="s">
        <v>1</v>
      </c>
    </row>
    <row r="949" spans="1:65">
      <c r="A949" s="29"/>
      <c r="B949" s="19"/>
      <c r="C949" s="9"/>
      <c r="D949" s="10" t="s">
        <v>112</v>
      </c>
      <c r="E949" s="11" t="s">
        <v>263</v>
      </c>
      <c r="F949" s="11" t="s">
        <v>263</v>
      </c>
      <c r="G949" s="11" t="s">
        <v>263</v>
      </c>
      <c r="H949" s="11" t="s">
        <v>112</v>
      </c>
      <c r="I949" s="11" t="s">
        <v>263</v>
      </c>
      <c r="J949" s="11" t="s">
        <v>263</v>
      </c>
      <c r="K949" s="11" t="s">
        <v>112</v>
      </c>
      <c r="L949" s="11" t="s">
        <v>112</v>
      </c>
      <c r="M949" s="11" t="s">
        <v>112</v>
      </c>
      <c r="N949" s="11" t="s">
        <v>264</v>
      </c>
      <c r="O949" s="11" t="s">
        <v>112</v>
      </c>
      <c r="P949" s="11" t="s">
        <v>263</v>
      </c>
      <c r="Q949" s="11" t="s">
        <v>263</v>
      </c>
      <c r="R949" s="11" t="s">
        <v>112</v>
      </c>
      <c r="S949" s="11" t="s">
        <v>263</v>
      </c>
      <c r="T949" s="11" t="s">
        <v>263</v>
      </c>
      <c r="U949" s="11" t="s">
        <v>264</v>
      </c>
      <c r="V949" s="15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7">
        <v>3</v>
      </c>
    </row>
    <row r="950" spans="1:65">
      <c r="A950" s="29"/>
      <c r="B950" s="19"/>
      <c r="C950" s="9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15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7">
        <v>3</v>
      </c>
    </row>
    <row r="951" spans="1:65">
      <c r="A951" s="29"/>
      <c r="B951" s="18">
        <v>1</v>
      </c>
      <c r="C951" s="14">
        <v>1</v>
      </c>
      <c r="D951" s="204">
        <v>0.3</v>
      </c>
      <c r="E951" s="204">
        <v>0.309</v>
      </c>
      <c r="F951" s="204">
        <v>0.33100000000000002</v>
      </c>
      <c r="G951" s="204">
        <v>0.311</v>
      </c>
      <c r="H951" s="204">
        <v>0.34499999999999997</v>
      </c>
      <c r="I951" s="212">
        <v>0.27</v>
      </c>
      <c r="J951" s="204">
        <v>0.32100000000000001</v>
      </c>
      <c r="K951" s="204">
        <v>0.32569999999999999</v>
      </c>
      <c r="L951" s="204">
        <v>0.3286</v>
      </c>
      <c r="M951" s="204">
        <v>0.32</v>
      </c>
      <c r="N951" s="204">
        <v>0.32100000000000001</v>
      </c>
      <c r="O951" s="204">
        <v>0.30599999999999999</v>
      </c>
      <c r="P951" s="203">
        <v>0.35399999999999998</v>
      </c>
      <c r="Q951" s="204">
        <v>0.34</v>
      </c>
      <c r="R951" s="212">
        <v>0.3056666666666667</v>
      </c>
      <c r="S951" s="204">
        <v>0.33</v>
      </c>
      <c r="T951" s="204">
        <v>0.32900000000000001</v>
      </c>
      <c r="U951" s="204">
        <v>0.33660000000000001</v>
      </c>
      <c r="V951" s="205"/>
      <c r="W951" s="206"/>
      <c r="X951" s="206"/>
      <c r="Y951" s="206"/>
      <c r="Z951" s="206"/>
      <c r="AA951" s="206"/>
      <c r="AB951" s="206"/>
      <c r="AC951" s="206"/>
      <c r="AD951" s="206"/>
      <c r="AE951" s="206"/>
      <c r="AF951" s="206"/>
      <c r="AG951" s="206"/>
      <c r="AH951" s="206"/>
      <c r="AI951" s="206"/>
      <c r="AJ951" s="206"/>
      <c r="AK951" s="206"/>
      <c r="AL951" s="206"/>
      <c r="AM951" s="206"/>
      <c r="AN951" s="206"/>
      <c r="AO951" s="206"/>
      <c r="AP951" s="206"/>
      <c r="AQ951" s="206"/>
      <c r="AR951" s="206"/>
      <c r="AS951" s="206"/>
      <c r="AT951" s="206"/>
      <c r="AU951" s="206"/>
      <c r="AV951" s="206"/>
      <c r="AW951" s="206"/>
      <c r="AX951" s="206"/>
      <c r="AY951" s="206"/>
      <c r="AZ951" s="206"/>
      <c r="BA951" s="206"/>
      <c r="BB951" s="206"/>
      <c r="BC951" s="206"/>
      <c r="BD951" s="206"/>
      <c r="BE951" s="206"/>
      <c r="BF951" s="206"/>
      <c r="BG951" s="206"/>
      <c r="BH951" s="206"/>
      <c r="BI951" s="206"/>
      <c r="BJ951" s="206"/>
      <c r="BK951" s="206"/>
      <c r="BL951" s="206"/>
      <c r="BM951" s="207">
        <v>1</v>
      </c>
    </row>
    <row r="952" spans="1:65">
      <c r="A952" s="29"/>
      <c r="B952" s="19">
        <v>1</v>
      </c>
      <c r="C952" s="9">
        <v>2</v>
      </c>
      <c r="D952" s="23">
        <v>0.28999999999999998</v>
      </c>
      <c r="E952" s="23">
        <v>0.32700000000000001</v>
      </c>
      <c r="F952" s="23">
        <v>0.33500000000000002</v>
      </c>
      <c r="G952" s="23">
        <v>0.31900000000000001</v>
      </c>
      <c r="H952" s="23">
        <v>0.33700000000000002</v>
      </c>
      <c r="I952" s="23">
        <v>0.28000000000000003</v>
      </c>
      <c r="J952" s="23">
        <v>0.312</v>
      </c>
      <c r="K952" s="23">
        <v>0.33789999999999998</v>
      </c>
      <c r="L952" s="23">
        <v>0.34139999999999998</v>
      </c>
      <c r="M952" s="23">
        <v>0.32</v>
      </c>
      <c r="N952" s="23">
        <v>0.312</v>
      </c>
      <c r="O952" s="23">
        <v>0.309</v>
      </c>
      <c r="P952" s="209">
        <v>0.36599999999999999</v>
      </c>
      <c r="Q952" s="23">
        <v>0.32500000000000001</v>
      </c>
      <c r="R952" s="23">
        <v>0.32300000000000001</v>
      </c>
      <c r="S952" s="23">
        <v>0.33</v>
      </c>
      <c r="T952" s="23">
        <v>0.32100000000000001</v>
      </c>
      <c r="U952" s="23">
        <v>0.33760000000000001</v>
      </c>
      <c r="V952" s="205"/>
      <c r="W952" s="206"/>
      <c r="X952" s="206"/>
      <c r="Y952" s="206"/>
      <c r="Z952" s="206"/>
      <c r="AA952" s="206"/>
      <c r="AB952" s="206"/>
      <c r="AC952" s="206"/>
      <c r="AD952" s="206"/>
      <c r="AE952" s="206"/>
      <c r="AF952" s="206"/>
      <c r="AG952" s="206"/>
      <c r="AH952" s="206"/>
      <c r="AI952" s="206"/>
      <c r="AJ952" s="206"/>
      <c r="AK952" s="206"/>
      <c r="AL952" s="206"/>
      <c r="AM952" s="206"/>
      <c r="AN952" s="206"/>
      <c r="AO952" s="206"/>
      <c r="AP952" s="206"/>
      <c r="AQ952" s="206"/>
      <c r="AR952" s="206"/>
      <c r="AS952" s="206"/>
      <c r="AT952" s="206"/>
      <c r="AU952" s="206"/>
      <c r="AV952" s="206"/>
      <c r="AW952" s="206"/>
      <c r="AX952" s="206"/>
      <c r="AY952" s="206"/>
      <c r="AZ952" s="206"/>
      <c r="BA952" s="206"/>
      <c r="BB952" s="206"/>
      <c r="BC952" s="206"/>
      <c r="BD952" s="206"/>
      <c r="BE952" s="206"/>
      <c r="BF952" s="206"/>
      <c r="BG952" s="206"/>
      <c r="BH952" s="206"/>
      <c r="BI952" s="206"/>
      <c r="BJ952" s="206"/>
      <c r="BK952" s="206"/>
      <c r="BL952" s="206"/>
      <c r="BM952" s="207">
        <v>25</v>
      </c>
    </row>
    <row r="953" spans="1:65">
      <c r="A953" s="29"/>
      <c r="B953" s="19">
        <v>1</v>
      </c>
      <c r="C953" s="9">
        <v>3</v>
      </c>
      <c r="D953" s="23">
        <v>0.28999999999999998</v>
      </c>
      <c r="E953" s="23">
        <v>0.34399999999999997</v>
      </c>
      <c r="F953" s="23">
        <v>0.33800000000000002</v>
      </c>
      <c r="G953" s="23">
        <v>0.32</v>
      </c>
      <c r="H953" s="23">
        <v>0.35</v>
      </c>
      <c r="I953" s="23">
        <v>0.28000000000000003</v>
      </c>
      <c r="J953" s="23">
        <v>0.317</v>
      </c>
      <c r="K953" s="23">
        <v>0.32439999999999997</v>
      </c>
      <c r="L953" s="23">
        <v>0.3453</v>
      </c>
      <c r="M953" s="23">
        <v>0.3</v>
      </c>
      <c r="N953" s="23">
        <v>0.32300000000000001</v>
      </c>
      <c r="O953" s="23">
        <v>0.311</v>
      </c>
      <c r="P953" s="209">
        <v>0.35799999999999998</v>
      </c>
      <c r="Q953" s="23">
        <v>0.32300000000000001</v>
      </c>
      <c r="R953" s="23">
        <v>0.32</v>
      </c>
      <c r="S953" s="23">
        <v>0.33</v>
      </c>
      <c r="T953" s="23">
        <v>0.32300000000000001</v>
      </c>
      <c r="U953" s="23">
        <v>0.32500000000000001</v>
      </c>
      <c r="V953" s="205"/>
      <c r="W953" s="206"/>
      <c r="X953" s="206"/>
      <c r="Y953" s="206"/>
      <c r="Z953" s="206"/>
      <c r="AA953" s="206"/>
      <c r="AB953" s="206"/>
      <c r="AC953" s="206"/>
      <c r="AD953" s="206"/>
      <c r="AE953" s="206"/>
      <c r="AF953" s="206"/>
      <c r="AG953" s="206"/>
      <c r="AH953" s="206"/>
      <c r="AI953" s="206"/>
      <c r="AJ953" s="206"/>
      <c r="AK953" s="206"/>
      <c r="AL953" s="206"/>
      <c r="AM953" s="206"/>
      <c r="AN953" s="206"/>
      <c r="AO953" s="206"/>
      <c r="AP953" s="206"/>
      <c r="AQ953" s="206"/>
      <c r="AR953" s="206"/>
      <c r="AS953" s="206"/>
      <c r="AT953" s="206"/>
      <c r="AU953" s="206"/>
      <c r="AV953" s="206"/>
      <c r="AW953" s="206"/>
      <c r="AX953" s="206"/>
      <c r="AY953" s="206"/>
      <c r="AZ953" s="206"/>
      <c r="BA953" s="206"/>
      <c r="BB953" s="206"/>
      <c r="BC953" s="206"/>
      <c r="BD953" s="206"/>
      <c r="BE953" s="206"/>
      <c r="BF953" s="206"/>
      <c r="BG953" s="206"/>
      <c r="BH953" s="206"/>
      <c r="BI953" s="206"/>
      <c r="BJ953" s="206"/>
      <c r="BK953" s="206"/>
      <c r="BL953" s="206"/>
      <c r="BM953" s="207">
        <v>16</v>
      </c>
    </row>
    <row r="954" spans="1:65">
      <c r="A954" s="29"/>
      <c r="B954" s="19">
        <v>1</v>
      </c>
      <c r="C954" s="9">
        <v>4</v>
      </c>
      <c r="D954" s="23">
        <v>0.31</v>
      </c>
      <c r="E954" s="23">
        <v>0.33900000000000002</v>
      </c>
      <c r="F954" s="23">
        <v>0.34100000000000003</v>
      </c>
      <c r="G954" s="23">
        <v>0.315</v>
      </c>
      <c r="H954" s="23">
        <v>0.33500000000000002</v>
      </c>
      <c r="I954" s="23">
        <v>0.31</v>
      </c>
      <c r="J954" s="23">
        <v>0.316</v>
      </c>
      <c r="K954" s="23">
        <v>0.32989999999999997</v>
      </c>
      <c r="L954" s="23">
        <v>0.3332</v>
      </c>
      <c r="M954" s="23">
        <v>0.31</v>
      </c>
      <c r="N954" s="23">
        <v>0.32500000000000001</v>
      </c>
      <c r="O954" s="23">
        <v>0.318</v>
      </c>
      <c r="P954" s="209">
        <v>0.35599999999999998</v>
      </c>
      <c r="Q954" s="23">
        <v>0.316</v>
      </c>
      <c r="R954" s="23">
        <v>0.32500000000000001</v>
      </c>
      <c r="S954" s="23">
        <v>0.33</v>
      </c>
      <c r="T954" s="23">
        <v>0.32200000000000001</v>
      </c>
      <c r="U954" s="23">
        <v>0.33169999999999999</v>
      </c>
      <c r="V954" s="205"/>
      <c r="W954" s="206"/>
      <c r="X954" s="206"/>
      <c r="Y954" s="206"/>
      <c r="Z954" s="206"/>
      <c r="AA954" s="206"/>
      <c r="AB954" s="206"/>
      <c r="AC954" s="206"/>
      <c r="AD954" s="206"/>
      <c r="AE954" s="206"/>
      <c r="AF954" s="206"/>
      <c r="AG954" s="206"/>
      <c r="AH954" s="206"/>
      <c r="AI954" s="206"/>
      <c r="AJ954" s="206"/>
      <c r="AK954" s="206"/>
      <c r="AL954" s="206"/>
      <c r="AM954" s="206"/>
      <c r="AN954" s="206"/>
      <c r="AO954" s="206"/>
      <c r="AP954" s="206"/>
      <c r="AQ954" s="206"/>
      <c r="AR954" s="206"/>
      <c r="AS954" s="206"/>
      <c r="AT954" s="206"/>
      <c r="AU954" s="206"/>
      <c r="AV954" s="206"/>
      <c r="AW954" s="206"/>
      <c r="AX954" s="206"/>
      <c r="AY954" s="206"/>
      <c r="AZ954" s="206"/>
      <c r="BA954" s="206"/>
      <c r="BB954" s="206"/>
      <c r="BC954" s="206"/>
      <c r="BD954" s="206"/>
      <c r="BE954" s="206"/>
      <c r="BF954" s="206"/>
      <c r="BG954" s="206"/>
      <c r="BH954" s="206"/>
      <c r="BI954" s="206"/>
      <c r="BJ954" s="206"/>
      <c r="BK954" s="206"/>
      <c r="BL954" s="206"/>
      <c r="BM954" s="207">
        <v>0.32206764705882351</v>
      </c>
    </row>
    <row r="955" spans="1:65">
      <c r="A955" s="29"/>
      <c r="B955" s="19">
        <v>1</v>
      </c>
      <c r="C955" s="9">
        <v>5</v>
      </c>
      <c r="D955" s="23">
        <v>0.3</v>
      </c>
      <c r="E955" s="23">
        <v>0.32700000000000001</v>
      </c>
      <c r="F955" s="23">
        <v>0.32800000000000001</v>
      </c>
      <c r="G955" s="23">
        <v>0.31900000000000001</v>
      </c>
      <c r="H955" s="23">
        <v>0.35</v>
      </c>
      <c r="I955" s="23">
        <v>0.32</v>
      </c>
      <c r="J955" s="23">
        <v>0.32400000000000001</v>
      </c>
      <c r="K955" s="23">
        <v>0.33389999999999997</v>
      </c>
      <c r="L955" s="23">
        <v>0.33610000000000001</v>
      </c>
      <c r="M955" s="23">
        <v>0.31</v>
      </c>
      <c r="N955" s="23">
        <v>0.32500000000000001</v>
      </c>
      <c r="O955" s="23">
        <v>0.30599999999999999</v>
      </c>
      <c r="P955" s="209">
        <v>0.35699999999999998</v>
      </c>
      <c r="Q955" s="23">
        <v>0.311</v>
      </c>
      <c r="R955" s="23">
        <v>0.31633333333333336</v>
      </c>
      <c r="S955" s="23">
        <v>0.34</v>
      </c>
      <c r="T955" s="23">
        <v>0.32100000000000001</v>
      </c>
      <c r="U955" s="23">
        <v>0.32299999999999995</v>
      </c>
      <c r="V955" s="205"/>
      <c r="W955" s="206"/>
      <c r="X955" s="206"/>
      <c r="Y955" s="206"/>
      <c r="Z955" s="206"/>
      <c r="AA955" s="206"/>
      <c r="AB955" s="206"/>
      <c r="AC955" s="206"/>
      <c r="AD955" s="206"/>
      <c r="AE955" s="206"/>
      <c r="AF955" s="206"/>
      <c r="AG955" s="206"/>
      <c r="AH955" s="206"/>
      <c r="AI955" s="206"/>
      <c r="AJ955" s="206"/>
      <c r="AK955" s="206"/>
      <c r="AL955" s="206"/>
      <c r="AM955" s="206"/>
      <c r="AN955" s="206"/>
      <c r="AO955" s="206"/>
      <c r="AP955" s="206"/>
      <c r="AQ955" s="206"/>
      <c r="AR955" s="206"/>
      <c r="AS955" s="206"/>
      <c r="AT955" s="206"/>
      <c r="AU955" s="206"/>
      <c r="AV955" s="206"/>
      <c r="AW955" s="206"/>
      <c r="AX955" s="206"/>
      <c r="AY955" s="206"/>
      <c r="AZ955" s="206"/>
      <c r="BA955" s="206"/>
      <c r="BB955" s="206"/>
      <c r="BC955" s="206"/>
      <c r="BD955" s="206"/>
      <c r="BE955" s="206"/>
      <c r="BF955" s="206"/>
      <c r="BG955" s="206"/>
      <c r="BH955" s="206"/>
      <c r="BI955" s="206"/>
      <c r="BJ955" s="206"/>
      <c r="BK955" s="206"/>
      <c r="BL955" s="206"/>
      <c r="BM955" s="207">
        <v>60</v>
      </c>
    </row>
    <row r="956" spans="1:65">
      <c r="A956" s="29"/>
      <c r="B956" s="19">
        <v>1</v>
      </c>
      <c r="C956" s="9">
        <v>6</v>
      </c>
      <c r="D956" s="23">
        <v>0.3</v>
      </c>
      <c r="E956" s="23">
        <v>0.33300000000000002</v>
      </c>
      <c r="F956" s="23">
        <v>0.32300000000000001</v>
      </c>
      <c r="G956" s="23">
        <v>0.32400000000000001</v>
      </c>
      <c r="H956" s="23">
        <v>0.34399999999999997</v>
      </c>
      <c r="I956" s="23">
        <v>0.28000000000000003</v>
      </c>
      <c r="J956" s="23">
        <v>0.316</v>
      </c>
      <c r="K956" s="23">
        <v>0.32919999999999999</v>
      </c>
      <c r="L956" s="23">
        <v>0.3387</v>
      </c>
      <c r="M956" s="23">
        <v>0.31</v>
      </c>
      <c r="N956" s="23">
        <v>0.33</v>
      </c>
      <c r="O956" s="23">
        <v>0.32</v>
      </c>
      <c r="P956" s="209">
        <v>0.36299999999999999</v>
      </c>
      <c r="Q956" s="23">
        <v>0.31900000000000001</v>
      </c>
      <c r="R956" s="23">
        <v>0.31900000000000001</v>
      </c>
      <c r="S956" s="23">
        <v>0.33</v>
      </c>
      <c r="T956" s="23">
        <v>0.317</v>
      </c>
      <c r="U956" s="23">
        <v>0.33169999999999999</v>
      </c>
      <c r="V956" s="205"/>
      <c r="W956" s="206"/>
      <c r="X956" s="206"/>
      <c r="Y956" s="206"/>
      <c r="Z956" s="206"/>
      <c r="AA956" s="206"/>
      <c r="AB956" s="206"/>
      <c r="AC956" s="206"/>
      <c r="AD956" s="206"/>
      <c r="AE956" s="206"/>
      <c r="AF956" s="206"/>
      <c r="AG956" s="206"/>
      <c r="AH956" s="206"/>
      <c r="AI956" s="206"/>
      <c r="AJ956" s="206"/>
      <c r="AK956" s="206"/>
      <c r="AL956" s="206"/>
      <c r="AM956" s="206"/>
      <c r="AN956" s="206"/>
      <c r="AO956" s="206"/>
      <c r="AP956" s="206"/>
      <c r="AQ956" s="206"/>
      <c r="AR956" s="206"/>
      <c r="AS956" s="206"/>
      <c r="AT956" s="206"/>
      <c r="AU956" s="206"/>
      <c r="AV956" s="206"/>
      <c r="AW956" s="206"/>
      <c r="AX956" s="206"/>
      <c r="AY956" s="206"/>
      <c r="AZ956" s="206"/>
      <c r="BA956" s="206"/>
      <c r="BB956" s="206"/>
      <c r="BC956" s="206"/>
      <c r="BD956" s="206"/>
      <c r="BE956" s="206"/>
      <c r="BF956" s="206"/>
      <c r="BG956" s="206"/>
      <c r="BH956" s="206"/>
      <c r="BI956" s="206"/>
      <c r="BJ956" s="206"/>
      <c r="BK956" s="206"/>
      <c r="BL956" s="206"/>
      <c r="BM956" s="56"/>
    </row>
    <row r="957" spans="1:65">
      <c r="A957" s="29"/>
      <c r="B957" s="20" t="s">
        <v>254</v>
      </c>
      <c r="C957" s="12"/>
      <c r="D957" s="211">
        <v>0.29833333333333334</v>
      </c>
      <c r="E957" s="211">
        <v>0.32983333333333331</v>
      </c>
      <c r="F957" s="211">
        <v>0.33266666666666667</v>
      </c>
      <c r="G957" s="211">
        <v>0.318</v>
      </c>
      <c r="H957" s="211">
        <v>0.34349999999999997</v>
      </c>
      <c r="I957" s="211">
        <v>0.29000000000000004</v>
      </c>
      <c r="J957" s="211">
        <v>0.31766666666666671</v>
      </c>
      <c r="K957" s="211">
        <v>0.33016666666666661</v>
      </c>
      <c r="L957" s="211">
        <v>0.33721666666666666</v>
      </c>
      <c r="M957" s="211">
        <v>0.3116666666666667</v>
      </c>
      <c r="N957" s="211">
        <v>0.32266666666666666</v>
      </c>
      <c r="O957" s="211">
        <v>0.3116666666666667</v>
      </c>
      <c r="P957" s="211">
        <v>0.35899999999999999</v>
      </c>
      <c r="Q957" s="211">
        <v>0.32233333333333331</v>
      </c>
      <c r="R957" s="211">
        <v>0.31816666666666665</v>
      </c>
      <c r="S957" s="211">
        <v>0.33166666666666672</v>
      </c>
      <c r="T957" s="211">
        <v>0.32216666666666666</v>
      </c>
      <c r="U957" s="211">
        <v>0.33093333333333336</v>
      </c>
      <c r="V957" s="205"/>
      <c r="W957" s="206"/>
      <c r="X957" s="206"/>
      <c r="Y957" s="206"/>
      <c r="Z957" s="206"/>
      <c r="AA957" s="206"/>
      <c r="AB957" s="206"/>
      <c r="AC957" s="206"/>
      <c r="AD957" s="206"/>
      <c r="AE957" s="206"/>
      <c r="AF957" s="206"/>
      <c r="AG957" s="206"/>
      <c r="AH957" s="206"/>
      <c r="AI957" s="206"/>
      <c r="AJ957" s="206"/>
      <c r="AK957" s="206"/>
      <c r="AL957" s="206"/>
      <c r="AM957" s="206"/>
      <c r="AN957" s="206"/>
      <c r="AO957" s="206"/>
      <c r="AP957" s="206"/>
      <c r="AQ957" s="206"/>
      <c r="AR957" s="206"/>
      <c r="AS957" s="206"/>
      <c r="AT957" s="206"/>
      <c r="AU957" s="206"/>
      <c r="AV957" s="206"/>
      <c r="AW957" s="206"/>
      <c r="AX957" s="206"/>
      <c r="AY957" s="206"/>
      <c r="AZ957" s="206"/>
      <c r="BA957" s="206"/>
      <c r="BB957" s="206"/>
      <c r="BC957" s="206"/>
      <c r="BD957" s="206"/>
      <c r="BE957" s="206"/>
      <c r="BF957" s="206"/>
      <c r="BG957" s="206"/>
      <c r="BH957" s="206"/>
      <c r="BI957" s="206"/>
      <c r="BJ957" s="206"/>
      <c r="BK957" s="206"/>
      <c r="BL957" s="206"/>
      <c r="BM957" s="56"/>
    </row>
    <row r="958" spans="1:65">
      <c r="A958" s="29"/>
      <c r="B958" s="3" t="s">
        <v>255</v>
      </c>
      <c r="C958" s="28"/>
      <c r="D958" s="23">
        <v>0.3</v>
      </c>
      <c r="E958" s="23">
        <v>0.33</v>
      </c>
      <c r="F958" s="23">
        <v>0.33300000000000002</v>
      </c>
      <c r="G958" s="23">
        <v>0.31900000000000001</v>
      </c>
      <c r="H958" s="23">
        <v>0.34449999999999997</v>
      </c>
      <c r="I958" s="23">
        <v>0.28000000000000003</v>
      </c>
      <c r="J958" s="23">
        <v>0.3165</v>
      </c>
      <c r="K958" s="23">
        <v>0.32955000000000001</v>
      </c>
      <c r="L958" s="23">
        <v>0.33740000000000003</v>
      </c>
      <c r="M958" s="23">
        <v>0.31</v>
      </c>
      <c r="N958" s="23">
        <v>0.32400000000000001</v>
      </c>
      <c r="O958" s="23">
        <v>0.31</v>
      </c>
      <c r="P958" s="23">
        <v>0.35749999999999998</v>
      </c>
      <c r="Q958" s="23">
        <v>0.32100000000000001</v>
      </c>
      <c r="R958" s="23">
        <v>0.31950000000000001</v>
      </c>
      <c r="S958" s="23">
        <v>0.33</v>
      </c>
      <c r="T958" s="23">
        <v>0.32150000000000001</v>
      </c>
      <c r="U958" s="23">
        <v>0.33169999999999999</v>
      </c>
      <c r="V958" s="205"/>
      <c r="W958" s="206"/>
      <c r="X958" s="206"/>
      <c r="Y958" s="206"/>
      <c r="Z958" s="206"/>
      <c r="AA958" s="206"/>
      <c r="AB958" s="206"/>
      <c r="AC958" s="206"/>
      <c r="AD958" s="206"/>
      <c r="AE958" s="206"/>
      <c r="AF958" s="206"/>
      <c r="AG958" s="206"/>
      <c r="AH958" s="206"/>
      <c r="AI958" s="206"/>
      <c r="AJ958" s="206"/>
      <c r="AK958" s="206"/>
      <c r="AL958" s="206"/>
      <c r="AM958" s="206"/>
      <c r="AN958" s="206"/>
      <c r="AO958" s="206"/>
      <c r="AP958" s="206"/>
      <c r="AQ958" s="206"/>
      <c r="AR958" s="206"/>
      <c r="AS958" s="206"/>
      <c r="AT958" s="206"/>
      <c r="AU958" s="206"/>
      <c r="AV958" s="206"/>
      <c r="AW958" s="206"/>
      <c r="AX958" s="206"/>
      <c r="AY958" s="206"/>
      <c r="AZ958" s="206"/>
      <c r="BA958" s="206"/>
      <c r="BB958" s="206"/>
      <c r="BC958" s="206"/>
      <c r="BD958" s="206"/>
      <c r="BE958" s="206"/>
      <c r="BF958" s="206"/>
      <c r="BG958" s="206"/>
      <c r="BH958" s="206"/>
      <c r="BI958" s="206"/>
      <c r="BJ958" s="206"/>
      <c r="BK958" s="206"/>
      <c r="BL958" s="206"/>
      <c r="BM958" s="56"/>
    </row>
    <row r="959" spans="1:65">
      <c r="A959" s="29"/>
      <c r="B959" s="3" t="s">
        <v>256</v>
      </c>
      <c r="C959" s="28"/>
      <c r="D959" s="23">
        <v>7.5277265270908156E-3</v>
      </c>
      <c r="E959" s="23">
        <v>1.2205190152827059E-2</v>
      </c>
      <c r="F959" s="23">
        <v>6.6533199732664852E-3</v>
      </c>
      <c r="G959" s="23">
        <v>4.4721359549995832E-3</v>
      </c>
      <c r="H959" s="23">
        <v>6.3482280992415308E-3</v>
      </c>
      <c r="I959" s="23">
        <v>1.999999999999999E-2</v>
      </c>
      <c r="J959" s="23">
        <v>4.226897995772633E-3</v>
      </c>
      <c r="K959" s="23">
        <v>5.0587218412032368E-3</v>
      </c>
      <c r="L959" s="23">
        <v>5.9442128719172406E-3</v>
      </c>
      <c r="M959" s="23">
        <v>7.5277265270908174E-3</v>
      </c>
      <c r="N959" s="23">
        <v>6.022181221672653E-3</v>
      </c>
      <c r="O959" s="23">
        <v>6.022181221672653E-3</v>
      </c>
      <c r="P959" s="23">
        <v>4.5607017003965553E-3</v>
      </c>
      <c r="Q959" s="23">
        <v>9.993331109628403E-3</v>
      </c>
      <c r="R959" s="23">
        <v>6.836990891060506E-3</v>
      </c>
      <c r="S959" s="23">
        <v>4.0824829046386341E-3</v>
      </c>
      <c r="T959" s="23">
        <v>3.9200340134578791E-3</v>
      </c>
      <c r="U959" s="23">
        <v>5.9308234391749377E-3</v>
      </c>
      <c r="V959" s="205"/>
      <c r="W959" s="206"/>
      <c r="X959" s="206"/>
      <c r="Y959" s="206"/>
      <c r="Z959" s="206"/>
      <c r="AA959" s="206"/>
      <c r="AB959" s="206"/>
      <c r="AC959" s="206"/>
      <c r="AD959" s="206"/>
      <c r="AE959" s="206"/>
      <c r="AF959" s="206"/>
      <c r="AG959" s="206"/>
      <c r="AH959" s="206"/>
      <c r="AI959" s="206"/>
      <c r="AJ959" s="206"/>
      <c r="AK959" s="206"/>
      <c r="AL959" s="206"/>
      <c r="AM959" s="206"/>
      <c r="AN959" s="206"/>
      <c r="AO959" s="206"/>
      <c r="AP959" s="206"/>
      <c r="AQ959" s="206"/>
      <c r="AR959" s="206"/>
      <c r="AS959" s="206"/>
      <c r="AT959" s="206"/>
      <c r="AU959" s="206"/>
      <c r="AV959" s="206"/>
      <c r="AW959" s="206"/>
      <c r="AX959" s="206"/>
      <c r="AY959" s="206"/>
      <c r="AZ959" s="206"/>
      <c r="BA959" s="206"/>
      <c r="BB959" s="206"/>
      <c r="BC959" s="206"/>
      <c r="BD959" s="206"/>
      <c r="BE959" s="206"/>
      <c r="BF959" s="206"/>
      <c r="BG959" s="206"/>
      <c r="BH959" s="206"/>
      <c r="BI959" s="206"/>
      <c r="BJ959" s="206"/>
      <c r="BK959" s="206"/>
      <c r="BL959" s="206"/>
      <c r="BM959" s="56"/>
    </row>
    <row r="960" spans="1:65">
      <c r="A960" s="29"/>
      <c r="B960" s="3" t="s">
        <v>86</v>
      </c>
      <c r="C960" s="28"/>
      <c r="D960" s="13">
        <v>2.5232602884103294E-2</v>
      </c>
      <c r="E960" s="13">
        <v>3.7004113651825349E-2</v>
      </c>
      <c r="F960" s="13">
        <v>1.9999959839478412E-2</v>
      </c>
      <c r="G960" s="13">
        <v>1.4063320613206236E-2</v>
      </c>
      <c r="H960" s="13">
        <v>1.8481013389349436E-2</v>
      </c>
      <c r="I960" s="13">
        <v>6.8965517241379268E-2</v>
      </c>
      <c r="J960" s="13">
        <v>1.3306079734856136E-2</v>
      </c>
      <c r="K960" s="13">
        <v>1.532172188148381E-2</v>
      </c>
      <c r="L960" s="13">
        <v>1.7627280794495846E-2</v>
      </c>
      <c r="M960" s="13">
        <v>2.415313324200262E-2</v>
      </c>
      <c r="N960" s="13">
        <v>1.8663784777911117E-2</v>
      </c>
      <c r="O960" s="13">
        <v>1.9322506593602094E-2</v>
      </c>
      <c r="P960" s="13">
        <v>1.2703904457929124E-2</v>
      </c>
      <c r="Q960" s="13">
        <v>3.1003095479715834E-2</v>
      </c>
      <c r="R960" s="13">
        <v>2.1488708929472519E-2</v>
      </c>
      <c r="S960" s="13">
        <v>1.2308993682327537E-2</v>
      </c>
      <c r="T960" s="13">
        <v>1.2167720683262946E-2</v>
      </c>
      <c r="U960" s="13">
        <v>1.7921505154638206E-2</v>
      </c>
      <c r="V960" s="15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55"/>
    </row>
    <row r="961" spans="1:65">
      <c r="A961" s="29"/>
      <c r="B961" s="3" t="s">
        <v>257</v>
      </c>
      <c r="C961" s="28"/>
      <c r="D961" s="13">
        <v>-7.3693566995120308E-2</v>
      </c>
      <c r="E961" s="13">
        <v>2.4111972579137886E-2</v>
      </c>
      <c r="F961" s="13">
        <v>3.2909296244547415E-2</v>
      </c>
      <c r="G961" s="13">
        <v>-1.2629790964631016E-2</v>
      </c>
      <c r="H961" s="13">
        <v>6.6546122024054188E-2</v>
      </c>
      <c r="I961" s="13">
        <v>-9.9568048363971595E-2</v>
      </c>
      <c r="J961" s="13">
        <v>-1.3664770219384947E-2</v>
      </c>
      <c r="K961" s="13">
        <v>2.5146951833891817E-2</v>
      </c>
      <c r="L961" s="13">
        <v>4.7036763071940157E-2</v>
      </c>
      <c r="M961" s="13">
        <v>-3.2294396804958048E-2</v>
      </c>
      <c r="N961" s="13">
        <v>1.8599186019256919E-3</v>
      </c>
      <c r="O961" s="13">
        <v>-3.2294396804958048E-2</v>
      </c>
      <c r="P961" s="13">
        <v>0.11467265737011778</v>
      </c>
      <c r="Q961" s="13">
        <v>8.2493934717153827E-4</v>
      </c>
      <c r="R961" s="13">
        <v>-1.211230133725405E-2</v>
      </c>
      <c r="S961" s="13">
        <v>2.9804358480285398E-2</v>
      </c>
      <c r="T961" s="13">
        <v>3.0744971979457247E-4</v>
      </c>
      <c r="U961" s="13">
        <v>2.7527404119826349E-2</v>
      </c>
      <c r="V961" s="15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55"/>
    </row>
    <row r="962" spans="1:65">
      <c r="A962" s="29"/>
      <c r="B962" s="45" t="s">
        <v>258</v>
      </c>
      <c r="C962" s="46"/>
      <c r="D962" s="44">
        <v>1.85</v>
      </c>
      <c r="E962" s="44">
        <v>0.56000000000000005</v>
      </c>
      <c r="F962" s="44">
        <v>0.78</v>
      </c>
      <c r="G962" s="44">
        <v>0.34</v>
      </c>
      <c r="H962" s="44">
        <v>1.61</v>
      </c>
      <c r="I962" s="44">
        <v>2.4900000000000002</v>
      </c>
      <c r="J962" s="44">
        <v>0.37</v>
      </c>
      <c r="K962" s="44">
        <v>0.59</v>
      </c>
      <c r="L962" s="44">
        <v>1.1299999999999999</v>
      </c>
      <c r="M962" s="44">
        <v>0.83</v>
      </c>
      <c r="N962" s="44">
        <v>0.01</v>
      </c>
      <c r="O962" s="44">
        <v>0.83</v>
      </c>
      <c r="P962" s="44">
        <v>2.8</v>
      </c>
      <c r="Q962" s="44">
        <v>0.01</v>
      </c>
      <c r="R962" s="44">
        <v>0.33</v>
      </c>
      <c r="S962" s="44">
        <v>0.7</v>
      </c>
      <c r="T962" s="44">
        <v>0.03</v>
      </c>
      <c r="U962" s="44">
        <v>0.65</v>
      </c>
      <c r="V962" s="15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55"/>
    </row>
    <row r="963" spans="1:65">
      <c r="B963" s="3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BM963" s="55"/>
    </row>
    <row r="964" spans="1:65" ht="15">
      <c r="B964" s="8" t="s">
        <v>467</v>
      </c>
      <c r="BM964" s="27" t="s">
        <v>66</v>
      </c>
    </row>
    <row r="965" spans="1:65" ht="15">
      <c r="A965" s="24" t="s">
        <v>63</v>
      </c>
      <c r="B965" s="18" t="s">
        <v>108</v>
      </c>
      <c r="C965" s="15" t="s">
        <v>109</v>
      </c>
      <c r="D965" s="16" t="s">
        <v>224</v>
      </c>
      <c r="E965" s="17" t="s">
        <v>224</v>
      </c>
      <c r="F965" s="17" t="s">
        <v>224</v>
      </c>
      <c r="G965" s="17" t="s">
        <v>224</v>
      </c>
      <c r="H965" s="17" t="s">
        <v>224</v>
      </c>
      <c r="I965" s="17" t="s">
        <v>224</v>
      </c>
      <c r="J965" s="17" t="s">
        <v>224</v>
      </c>
      <c r="K965" s="17" t="s">
        <v>224</v>
      </c>
      <c r="L965" s="17" t="s">
        <v>224</v>
      </c>
      <c r="M965" s="17" t="s">
        <v>224</v>
      </c>
      <c r="N965" s="17" t="s">
        <v>224</v>
      </c>
      <c r="O965" s="17" t="s">
        <v>224</v>
      </c>
      <c r="P965" s="17" t="s">
        <v>224</v>
      </c>
      <c r="Q965" s="17" t="s">
        <v>224</v>
      </c>
      <c r="R965" s="17" t="s">
        <v>224</v>
      </c>
      <c r="S965" s="17" t="s">
        <v>224</v>
      </c>
      <c r="T965" s="17" t="s">
        <v>224</v>
      </c>
      <c r="U965" s="15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27">
        <v>1</v>
      </c>
    </row>
    <row r="966" spans="1:65">
      <c r="A966" s="29"/>
      <c r="B966" s="19" t="s">
        <v>225</v>
      </c>
      <c r="C966" s="9" t="s">
        <v>225</v>
      </c>
      <c r="D966" s="151" t="s">
        <v>227</v>
      </c>
      <c r="E966" s="152" t="s">
        <v>228</v>
      </c>
      <c r="F966" s="152" t="s">
        <v>229</v>
      </c>
      <c r="G966" s="152" t="s">
        <v>230</v>
      </c>
      <c r="H966" s="152" t="s">
        <v>231</v>
      </c>
      <c r="I966" s="152" t="s">
        <v>234</v>
      </c>
      <c r="J966" s="152" t="s">
        <v>235</v>
      </c>
      <c r="K966" s="152" t="s">
        <v>236</v>
      </c>
      <c r="L966" s="152" t="s">
        <v>237</v>
      </c>
      <c r="M966" s="152" t="s">
        <v>238</v>
      </c>
      <c r="N966" s="152" t="s">
        <v>239</v>
      </c>
      <c r="O966" s="152" t="s">
        <v>240</v>
      </c>
      <c r="P966" s="152" t="s">
        <v>241</v>
      </c>
      <c r="Q966" s="152" t="s">
        <v>242</v>
      </c>
      <c r="R966" s="152" t="s">
        <v>245</v>
      </c>
      <c r="S966" s="152" t="s">
        <v>246</v>
      </c>
      <c r="T966" s="152" t="s">
        <v>247</v>
      </c>
      <c r="U966" s="15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7" t="s">
        <v>3</v>
      </c>
    </row>
    <row r="967" spans="1:65">
      <c r="A967" s="29"/>
      <c r="B967" s="19"/>
      <c r="C967" s="9"/>
      <c r="D967" s="10" t="s">
        <v>264</v>
      </c>
      <c r="E967" s="11" t="s">
        <v>263</v>
      </c>
      <c r="F967" s="11" t="s">
        <v>263</v>
      </c>
      <c r="G967" s="11" t="s">
        <v>263</v>
      </c>
      <c r="H967" s="11" t="s">
        <v>112</v>
      </c>
      <c r="I967" s="11" t="s">
        <v>263</v>
      </c>
      <c r="J967" s="11" t="s">
        <v>263</v>
      </c>
      <c r="K967" s="11" t="s">
        <v>264</v>
      </c>
      <c r="L967" s="11" t="s">
        <v>112</v>
      </c>
      <c r="M967" s="11" t="s">
        <v>264</v>
      </c>
      <c r="N967" s="11" t="s">
        <v>264</v>
      </c>
      <c r="O967" s="11" t="s">
        <v>264</v>
      </c>
      <c r="P967" s="11" t="s">
        <v>263</v>
      </c>
      <c r="Q967" s="11" t="s">
        <v>263</v>
      </c>
      <c r="R967" s="11" t="s">
        <v>263</v>
      </c>
      <c r="S967" s="11" t="s">
        <v>263</v>
      </c>
      <c r="T967" s="11" t="s">
        <v>264</v>
      </c>
      <c r="U967" s="15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7">
        <v>2</v>
      </c>
    </row>
    <row r="968" spans="1:65">
      <c r="A968" s="29"/>
      <c r="B968" s="19"/>
      <c r="C968" s="9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15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7">
        <v>3</v>
      </c>
    </row>
    <row r="969" spans="1:65">
      <c r="A969" s="29"/>
      <c r="B969" s="18">
        <v>1</v>
      </c>
      <c r="C969" s="14">
        <v>1</v>
      </c>
      <c r="D969" s="21">
        <v>0.78</v>
      </c>
      <c r="E969" s="21">
        <v>0.72</v>
      </c>
      <c r="F969" s="21">
        <v>0.73</v>
      </c>
      <c r="G969" s="21">
        <v>0.71</v>
      </c>
      <c r="H969" s="21">
        <v>0.78</v>
      </c>
      <c r="I969" s="21">
        <v>0.78</v>
      </c>
      <c r="J969" s="21">
        <v>0.77</v>
      </c>
      <c r="K969" s="21">
        <v>0.78</v>
      </c>
      <c r="L969" s="147" t="s">
        <v>95</v>
      </c>
      <c r="M969" s="147">
        <v>0.69</v>
      </c>
      <c r="N969" s="147">
        <v>0.48</v>
      </c>
      <c r="O969" s="21">
        <v>0.77</v>
      </c>
      <c r="P969" s="21">
        <v>0.76</v>
      </c>
      <c r="Q969" s="21">
        <v>0.85</v>
      </c>
      <c r="R969" s="21">
        <v>0.75</v>
      </c>
      <c r="S969" s="21">
        <v>0.74</v>
      </c>
      <c r="T969" s="21">
        <v>0.84</v>
      </c>
      <c r="U969" s="15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7">
        <v>1</v>
      </c>
    </row>
    <row r="970" spans="1:65">
      <c r="A970" s="29"/>
      <c r="B970" s="19">
        <v>1</v>
      </c>
      <c r="C970" s="9">
        <v>2</v>
      </c>
      <c r="D970" s="11">
        <v>0.73</v>
      </c>
      <c r="E970" s="11">
        <v>0.75</v>
      </c>
      <c r="F970" s="11">
        <v>0.73</v>
      </c>
      <c r="G970" s="11">
        <v>0.69</v>
      </c>
      <c r="H970" s="11">
        <v>0.76</v>
      </c>
      <c r="I970" s="11">
        <v>0.76</v>
      </c>
      <c r="J970" s="11">
        <v>0.79</v>
      </c>
      <c r="K970" s="11">
        <v>0.79</v>
      </c>
      <c r="L970" s="148" t="s">
        <v>95</v>
      </c>
      <c r="M970" s="148">
        <v>0.67</v>
      </c>
      <c r="N970" s="148">
        <v>0.51</v>
      </c>
      <c r="O970" s="11">
        <v>0.76</v>
      </c>
      <c r="P970" s="11">
        <v>0.75</v>
      </c>
      <c r="Q970" s="11">
        <v>0.76</v>
      </c>
      <c r="R970" s="11">
        <v>0.79</v>
      </c>
      <c r="S970" s="11">
        <v>0.69</v>
      </c>
      <c r="T970" s="11">
        <v>0.75</v>
      </c>
      <c r="U970" s="15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7">
        <v>26</v>
      </c>
    </row>
    <row r="971" spans="1:65">
      <c r="A971" s="29"/>
      <c r="B971" s="19">
        <v>1</v>
      </c>
      <c r="C971" s="9">
        <v>3</v>
      </c>
      <c r="D971" s="11">
        <v>0.75</v>
      </c>
      <c r="E971" s="11">
        <v>0.8</v>
      </c>
      <c r="F971" s="11">
        <v>0.72</v>
      </c>
      <c r="G971" s="11">
        <v>0.75</v>
      </c>
      <c r="H971" s="11">
        <v>0.79</v>
      </c>
      <c r="I971" s="11">
        <v>0.79</v>
      </c>
      <c r="J971" s="11">
        <v>0.74</v>
      </c>
      <c r="K971" s="11">
        <v>0.77</v>
      </c>
      <c r="L971" s="148" t="s">
        <v>95</v>
      </c>
      <c r="M971" s="148">
        <v>0.67</v>
      </c>
      <c r="N971" s="148">
        <v>0.52</v>
      </c>
      <c r="O971" s="11">
        <v>0.75</v>
      </c>
      <c r="P971" s="11">
        <v>0.74</v>
      </c>
      <c r="Q971" s="11">
        <v>0.81</v>
      </c>
      <c r="R971" s="11">
        <v>0.73</v>
      </c>
      <c r="S971" s="11">
        <v>0.76</v>
      </c>
      <c r="T971" s="11">
        <v>0.76</v>
      </c>
      <c r="U971" s="15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7">
        <v>16</v>
      </c>
    </row>
    <row r="972" spans="1:65">
      <c r="A972" s="29"/>
      <c r="B972" s="19">
        <v>1</v>
      </c>
      <c r="C972" s="9">
        <v>4</v>
      </c>
      <c r="D972" s="11">
        <v>0.77</v>
      </c>
      <c r="E972" s="11">
        <v>0.78</v>
      </c>
      <c r="F972" s="11">
        <v>0.73</v>
      </c>
      <c r="G972" s="11">
        <v>0.72</v>
      </c>
      <c r="H972" s="11">
        <v>0.76</v>
      </c>
      <c r="I972" s="11">
        <v>0.8</v>
      </c>
      <c r="J972" s="11">
        <v>0.77</v>
      </c>
      <c r="K972" s="11">
        <v>0.78</v>
      </c>
      <c r="L972" s="148" t="s">
        <v>95</v>
      </c>
      <c r="M972" s="148">
        <v>0.66</v>
      </c>
      <c r="N972" s="148">
        <v>0.49</v>
      </c>
      <c r="O972" s="149">
        <v>0.81</v>
      </c>
      <c r="P972" s="11">
        <v>0.75</v>
      </c>
      <c r="Q972" s="11">
        <v>0.76</v>
      </c>
      <c r="R972" s="11">
        <v>0.74</v>
      </c>
      <c r="S972" s="11">
        <v>0.66</v>
      </c>
      <c r="T972" s="11">
        <v>0.73</v>
      </c>
      <c r="U972" s="15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7">
        <v>0.75792857142857151</v>
      </c>
    </row>
    <row r="973" spans="1:65">
      <c r="A973" s="29"/>
      <c r="B973" s="19">
        <v>1</v>
      </c>
      <c r="C973" s="9">
        <v>5</v>
      </c>
      <c r="D973" s="11">
        <v>0.75</v>
      </c>
      <c r="E973" s="11">
        <v>0.76</v>
      </c>
      <c r="F973" s="11">
        <v>0.73</v>
      </c>
      <c r="G973" s="11">
        <v>0.72</v>
      </c>
      <c r="H973" s="11">
        <v>0.77</v>
      </c>
      <c r="I973" s="11">
        <v>0.81</v>
      </c>
      <c r="J973" s="11">
        <v>0.79</v>
      </c>
      <c r="K973" s="11">
        <v>0.79</v>
      </c>
      <c r="L973" s="148" t="s">
        <v>95</v>
      </c>
      <c r="M973" s="148">
        <v>0.66</v>
      </c>
      <c r="N973" s="148">
        <v>0.47</v>
      </c>
      <c r="O973" s="11">
        <v>0.76</v>
      </c>
      <c r="P973" s="11">
        <v>0.78</v>
      </c>
      <c r="Q973" s="11">
        <v>0.86</v>
      </c>
      <c r="R973" s="11">
        <v>0.76</v>
      </c>
      <c r="S973" s="11">
        <v>0.71</v>
      </c>
      <c r="T973" s="11">
        <v>0.73</v>
      </c>
      <c r="U973" s="15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7">
        <v>61</v>
      </c>
    </row>
    <row r="974" spans="1:65">
      <c r="A974" s="29"/>
      <c r="B974" s="19">
        <v>1</v>
      </c>
      <c r="C974" s="9">
        <v>6</v>
      </c>
      <c r="D974" s="11">
        <v>0.78</v>
      </c>
      <c r="E974" s="11">
        <v>0.75</v>
      </c>
      <c r="F974" s="11">
        <v>0.71</v>
      </c>
      <c r="G974" s="11">
        <v>0.69</v>
      </c>
      <c r="H974" s="11">
        <v>0.78</v>
      </c>
      <c r="I974" s="11">
        <v>0.72</v>
      </c>
      <c r="J974" s="11">
        <v>0.78</v>
      </c>
      <c r="K974" s="11">
        <v>0.78</v>
      </c>
      <c r="L974" s="148" t="s">
        <v>95</v>
      </c>
      <c r="M974" s="148">
        <v>0.67</v>
      </c>
      <c r="N974" s="148">
        <v>0.45</v>
      </c>
      <c r="O974" s="11">
        <v>0.74</v>
      </c>
      <c r="P974" s="11">
        <v>0.74</v>
      </c>
      <c r="Q974" s="11">
        <v>0.81</v>
      </c>
      <c r="R974" s="11">
        <v>0.77</v>
      </c>
      <c r="S974" s="11">
        <v>0.69</v>
      </c>
      <c r="T974" s="11">
        <v>0.78</v>
      </c>
      <c r="U974" s="15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55"/>
    </row>
    <row r="975" spans="1:65">
      <c r="A975" s="29"/>
      <c r="B975" s="20" t="s">
        <v>254</v>
      </c>
      <c r="C975" s="12"/>
      <c r="D975" s="22">
        <v>0.7599999999999999</v>
      </c>
      <c r="E975" s="22">
        <v>0.7599999999999999</v>
      </c>
      <c r="F975" s="22">
        <v>0.72499999999999998</v>
      </c>
      <c r="G975" s="22">
        <v>0.71333333333333326</v>
      </c>
      <c r="H975" s="22">
        <v>0.77333333333333332</v>
      </c>
      <c r="I975" s="22">
        <v>0.77666666666666673</v>
      </c>
      <c r="J975" s="22">
        <v>0.77333333333333332</v>
      </c>
      <c r="K975" s="22">
        <v>0.78166666666666673</v>
      </c>
      <c r="L975" s="22" t="s">
        <v>603</v>
      </c>
      <c r="M975" s="22">
        <v>0.67</v>
      </c>
      <c r="N975" s="22">
        <v>0.48666666666666664</v>
      </c>
      <c r="O975" s="22">
        <v>0.76500000000000012</v>
      </c>
      <c r="P975" s="22">
        <v>0.75333333333333341</v>
      </c>
      <c r="Q975" s="22">
        <v>0.80833333333333324</v>
      </c>
      <c r="R975" s="22">
        <v>0.75666666666666649</v>
      </c>
      <c r="S975" s="22">
        <v>0.70833333333333337</v>
      </c>
      <c r="T975" s="22">
        <v>0.76500000000000001</v>
      </c>
      <c r="U975" s="15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55"/>
    </row>
    <row r="976" spans="1:65">
      <c r="A976" s="29"/>
      <c r="B976" s="3" t="s">
        <v>255</v>
      </c>
      <c r="C976" s="28"/>
      <c r="D976" s="11">
        <v>0.76</v>
      </c>
      <c r="E976" s="11">
        <v>0.755</v>
      </c>
      <c r="F976" s="11">
        <v>0.73</v>
      </c>
      <c r="G976" s="11">
        <v>0.71499999999999997</v>
      </c>
      <c r="H976" s="11">
        <v>0.77500000000000002</v>
      </c>
      <c r="I976" s="11">
        <v>0.78500000000000003</v>
      </c>
      <c r="J976" s="11">
        <v>0.77500000000000002</v>
      </c>
      <c r="K976" s="11">
        <v>0.78</v>
      </c>
      <c r="L976" s="11" t="s">
        <v>603</v>
      </c>
      <c r="M976" s="11">
        <v>0.67</v>
      </c>
      <c r="N976" s="11">
        <v>0.48499999999999999</v>
      </c>
      <c r="O976" s="11">
        <v>0.76</v>
      </c>
      <c r="P976" s="11">
        <v>0.75</v>
      </c>
      <c r="Q976" s="11">
        <v>0.81</v>
      </c>
      <c r="R976" s="11">
        <v>0.755</v>
      </c>
      <c r="S976" s="11">
        <v>0.7</v>
      </c>
      <c r="T976" s="11">
        <v>0.755</v>
      </c>
      <c r="U976" s="15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55"/>
    </row>
    <row r="977" spans="1:65">
      <c r="A977" s="29"/>
      <c r="B977" s="3" t="s">
        <v>256</v>
      </c>
      <c r="C977" s="28"/>
      <c r="D977" s="23">
        <v>2.0000000000000018E-2</v>
      </c>
      <c r="E977" s="23">
        <v>2.7568097504180468E-2</v>
      </c>
      <c r="F977" s="23">
        <v>8.3666002653407616E-3</v>
      </c>
      <c r="G977" s="23">
        <v>2.2509257354845533E-2</v>
      </c>
      <c r="H977" s="23">
        <v>1.2110601416389978E-2</v>
      </c>
      <c r="I977" s="23">
        <v>3.2659863237109066E-2</v>
      </c>
      <c r="J977" s="23">
        <v>1.8618986725025273E-2</v>
      </c>
      <c r="K977" s="23">
        <v>7.5277265270908165E-3</v>
      </c>
      <c r="L977" s="23" t="s">
        <v>603</v>
      </c>
      <c r="M977" s="23">
        <v>1.0954451150103291E-2</v>
      </c>
      <c r="N977" s="23">
        <v>2.5819888974716119E-2</v>
      </c>
      <c r="O977" s="23">
        <v>2.428991560298226E-2</v>
      </c>
      <c r="P977" s="23">
        <v>1.5055453054181633E-2</v>
      </c>
      <c r="Q977" s="23">
        <v>4.2622372841814735E-2</v>
      </c>
      <c r="R977" s="23">
        <v>2.1602468994692887E-2</v>
      </c>
      <c r="S977" s="23">
        <v>3.6560452221856707E-2</v>
      </c>
      <c r="T977" s="23">
        <v>4.1352146256270664E-2</v>
      </c>
      <c r="U977" s="205"/>
      <c r="V977" s="206"/>
      <c r="W977" s="206"/>
      <c r="X977" s="206"/>
      <c r="Y977" s="206"/>
      <c r="Z977" s="206"/>
      <c r="AA977" s="206"/>
      <c r="AB977" s="206"/>
      <c r="AC977" s="206"/>
      <c r="AD977" s="206"/>
      <c r="AE977" s="206"/>
      <c r="AF977" s="206"/>
      <c r="AG977" s="206"/>
      <c r="AH977" s="206"/>
      <c r="AI977" s="206"/>
      <c r="AJ977" s="206"/>
      <c r="AK977" s="206"/>
      <c r="AL977" s="206"/>
      <c r="AM977" s="206"/>
      <c r="AN977" s="206"/>
      <c r="AO977" s="206"/>
      <c r="AP977" s="206"/>
      <c r="AQ977" s="206"/>
      <c r="AR977" s="206"/>
      <c r="AS977" s="206"/>
      <c r="AT977" s="206"/>
      <c r="AU977" s="206"/>
      <c r="AV977" s="206"/>
      <c r="AW977" s="206"/>
      <c r="AX977" s="206"/>
      <c r="AY977" s="206"/>
      <c r="AZ977" s="206"/>
      <c r="BA977" s="206"/>
      <c r="BB977" s="206"/>
      <c r="BC977" s="206"/>
      <c r="BD977" s="206"/>
      <c r="BE977" s="206"/>
      <c r="BF977" s="206"/>
      <c r="BG977" s="206"/>
      <c r="BH977" s="206"/>
      <c r="BI977" s="206"/>
      <c r="BJ977" s="206"/>
      <c r="BK977" s="206"/>
      <c r="BL977" s="206"/>
      <c r="BM977" s="56"/>
    </row>
    <row r="978" spans="1:65">
      <c r="A978" s="29"/>
      <c r="B978" s="3" t="s">
        <v>86</v>
      </c>
      <c r="C978" s="28"/>
      <c r="D978" s="13">
        <v>2.6315789473684237E-2</v>
      </c>
      <c r="E978" s="13">
        <v>3.6273812505500623E-2</v>
      </c>
      <c r="F978" s="13">
        <v>1.1540138297021741E-2</v>
      </c>
      <c r="G978" s="13">
        <v>3.1555033675017108E-2</v>
      </c>
      <c r="H978" s="13">
        <v>1.566026045222842E-2</v>
      </c>
      <c r="I978" s="13">
        <v>4.2051326056363601E-2</v>
      </c>
      <c r="J978" s="13">
        <v>2.4076275937532681E-2</v>
      </c>
      <c r="K978" s="13">
        <v>9.6303537660010433E-3</v>
      </c>
      <c r="L978" s="13" t="s">
        <v>603</v>
      </c>
      <c r="M978" s="13">
        <v>1.6349927089706406E-2</v>
      </c>
      <c r="N978" s="13">
        <v>5.305456638640299E-2</v>
      </c>
      <c r="O978" s="13">
        <v>3.1751523664029092E-2</v>
      </c>
      <c r="P978" s="13">
        <v>1.998511467369243E-2</v>
      </c>
      <c r="Q978" s="13">
        <v>5.2728708670286277E-2</v>
      </c>
      <c r="R978" s="13">
        <v>2.8549518495188844E-2</v>
      </c>
      <c r="S978" s="13">
        <v>5.1614756077915346E-2</v>
      </c>
      <c r="T978" s="13">
        <v>5.405509314545185E-2</v>
      </c>
      <c r="U978" s="15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5"/>
    </row>
    <row r="979" spans="1:65">
      <c r="A979" s="29"/>
      <c r="B979" s="3" t="s">
        <v>257</v>
      </c>
      <c r="C979" s="28"/>
      <c r="D979" s="13">
        <v>2.7330129111298174E-3</v>
      </c>
      <c r="E979" s="13">
        <v>2.7330129111298174E-3</v>
      </c>
      <c r="F979" s="13">
        <v>-4.3445481104514294E-2</v>
      </c>
      <c r="G979" s="13">
        <v>-5.8838312443062368E-2</v>
      </c>
      <c r="H979" s="13">
        <v>2.0324820155184664E-2</v>
      </c>
      <c r="I979" s="13">
        <v>2.4722771966198653E-2</v>
      </c>
      <c r="J979" s="13">
        <v>2.0324820155184664E-2</v>
      </c>
      <c r="K979" s="13">
        <v>3.1319699682719193E-2</v>
      </c>
      <c r="L979" s="13" t="s">
        <v>603</v>
      </c>
      <c r="M979" s="13">
        <v>-0.11601168598624079</v>
      </c>
      <c r="N979" s="13">
        <v>-0.35789903559199587</v>
      </c>
      <c r="O979" s="13">
        <v>9.3299406276505792E-3</v>
      </c>
      <c r="P979" s="13">
        <v>-6.062890710897495E-3</v>
      </c>
      <c r="Q979" s="13">
        <v>6.6503314170828887E-2</v>
      </c>
      <c r="R979" s="13">
        <v>-1.6649388998840609E-3</v>
      </c>
      <c r="S979" s="13">
        <v>-6.5435240159582908E-2</v>
      </c>
      <c r="T979" s="13">
        <v>9.3299406276503571E-3</v>
      </c>
      <c r="U979" s="15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5"/>
    </row>
    <row r="980" spans="1:65">
      <c r="A980" s="29"/>
      <c r="B980" s="45" t="s">
        <v>258</v>
      </c>
      <c r="C980" s="46"/>
      <c r="D980" s="44">
        <v>0</v>
      </c>
      <c r="E980" s="44">
        <v>0</v>
      </c>
      <c r="F980" s="44">
        <v>1.42</v>
      </c>
      <c r="G980" s="44">
        <v>1.89</v>
      </c>
      <c r="H980" s="44">
        <v>0.54</v>
      </c>
      <c r="I980" s="44">
        <v>0.67</v>
      </c>
      <c r="J980" s="44">
        <v>0.54</v>
      </c>
      <c r="K980" s="44">
        <v>0.88</v>
      </c>
      <c r="L980" s="44">
        <v>171.54</v>
      </c>
      <c r="M980" s="44">
        <v>3.64</v>
      </c>
      <c r="N980" s="44">
        <v>11.06</v>
      </c>
      <c r="O980" s="44">
        <v>0.2</v>
      </c>
      <c r="P980" s="44">
        <v>0.27</v>
      </c>
      <c r="Q980" s="44">
        <v>1.96</v>
      </c>
      <c r="R980" s="44">
        <v>0.13</v>
      </c>
      <c r="S980" s="44">
        <v>2.09</v>
      </c>
      <c r="T980" s="44">
        <v>0.2</v>
      </c>
      <c r="U980" s="15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5"/>
    </row>
    <row r="981" spans="1:65">
      <c r="B981" s="3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BM981" s="55"/>
    </row>
    <row r="982" spans="1:65" ht="15">
      <c r="B982" s="8" t="s">
        <v>468</v>
      </c>
      <c r="BM982" s="27" t="s">
        <v>66</v>
      </c>
    </row>
    <row r="983" spans="1:65" ht="15">
      <c r="A983" s="24" t="s">
        <v>64</v>
      </c>
      <c r="B983" s="18" t="s">
        <v>108</v>
      </c>
      <c r="C983" s="15" t="s">
        <v>109</v>
      </c>
      <c r="D983" s="16" t="s">
        <v>224</v>
      </c>
      <c r="E983" s="17" t="s">
        <v>224</v>
      </c>
      <c r="F983" s="17" t="s">
        <v>224</v>
      </c>
      <c r="G983" s="17" t="s">
        <v>224</v>
      </c>
      <c r="H983" s="17" t="s">
        <v>224</v>
      </c>
      <c r="I983" s="17" t="s">
        <v>224</v>
      </c>
      <c r="J983" s="15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7">
        <v>1</v>
      </c>
    </row>
    <row r="984" spans="1:65">
      <c r="A984" s="29"/>
      <c r="B984" s="19" t="s">
        <v>225</v>
      </c>
      <c r="C984" s="9" t="s">
        <v>225</v>
      </c>
      <c r="D984" s="151" t="s">
        <v>227</v>
      </c>
      <c r="E984" s="152" t="s">
        <v>228</v>
      </c>
      <c r="F984" s="152" t="s">
        <v>236</v>
      </c>
      <c r="G984" s="152" t="s">
        <v>237</v>
      </c>
      <c r="H984" s="152" t="s">
        <v>241</v>
      </c>
      <c r="I984" s="152" t="s">
        <v>247</v>
      </c>
      <c r="J984" s="15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7" t="s">
        <v>3</v>
      </c>
    </row>
    <row r="985" spans="1:65">
      <c r="A985" s="29"/>
      <c r="B985" s="19"/>
      <c r="C985" s="9"/>
      <c r="D985" s="10" t="s">
        <v>264</v>
      </c>
      <c r="E985" s="11" t="s">
        <v>263</v>
      </c>
      <c r="F985" s="11" t="s">
        <v>264</v>
      </c>
      <c r="G985" s="11" t="s">
        <v>264</v>
      </c>
      <c r="H985" s="11" t="s">
        <v>263</v>
      </c>
      <c r="I985" s="11" t="s">
        <v>264</v>
      </c>
      <c r="J985" s="15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7">
        <v>2</v>
      </c>
    </row>
    <row r="986" spans="1:65">
      <c r="A986" s="29"/>
      <c r="B986" s="19"/>
      <c r="C986" s="9"/>
      <c r="D986" s="25"/>
      <c r="E986" s="25"/>
      <c r="F986" s="25"/>
      <c r="G986" s="25"/>
      <c r="H986" s="25"/>
      <c r="I986" s="25"/>
      <c r="J986" s="15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7">
        <v>3</v>
      </c>
    </row>
    <row r="987" spans="1:65">
      <c r="A987" s="29"/>
      <c r="B987" s="18">
        <v>1</v>
      </c>
      <c r="C987" s="14">
        <v>1</v>
      </c>
      <c r="D987" s="147">
        <v>0.16</v>
      </c>
      <c r="E987" s="21">
        <v>0.2</v>
      </c>
      <c r="F987" s="21">
        <v>0.19</v>
      </c>
      <c r="G987" s="21">
        <v>0.19</v>
      </c>
      <c r="H987" s="21">
        <v>0.2</v>
      </c>
      <c r="I987" s="21">
        <v>0.2</v>
      </c>
      <c r="J987" s="15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7">
        <v>1</v>
      </c>
    </row>
    <row r="988" spans="1:65">
      <c r="A988" s="29"/>
      <c r="B988" s="19">
        <v>1</v>
      </c>
      <c r="C988" s="9">
        <v>2</v>
      </c>
      <c r="D988" s="148">
        <v>0.15</v>
      </c>
      <c r="E988" s="11">
        <v>0.2</v>
      </c>
      <c r="F988" s="11">
        <v>0.19</v>
      </c>
      <c r="G988" s="11">
        <v>0.2</v>
      </c>
      <c r="H988" s="11">
        <v>0.2</v>
      </c>
      <c r="I988" s="11">
        <v>0.2</v>
      </c>
      <c r="J988" s="15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7">
        <v>5</v>
      </c>
    </row>
    <row r="989" spans="1:65">
      <c r="A989" s="29"/>
      <c r="B989" s="19">
        <v>1</v>
      </c>
      <c r="C989" s="9">
        <v>3</v>
      </c>
      <c r="D989" s="148">
        <v>0.16</v>
      </c>
      <c r="E989" s="11">
        <v>0.2</v>
      </c>
      <c r="F989" s="11">
        <v>0.2</v>
      </c>
      <c r="G989" s="11">
        <v>0.21</v>
      </c>
      <c r="H989" s="11">
        <v>0.2</v>
      </c>
      <c r="I989" s="11">
        <v>0.2</v>
      </c>
      <c r="J989" s="15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7">
        <v>16</v>
      </c>
    </row>
    <row r="990" spans="1:65">
      <c r="A990" s="29"/>
      <c r="B990" s="19">
        <v>1</v>
      </c>
      <c r="C990" s="9">
        <v>4</v>
      </c>
      <c r="D990" s="148">
        <v>0.16</v>
      </c>
      <c r="E990" s="11">
        <v>0.2</v>
      </c>
      <c r="F990" s="11">
        <v>0.19</v>
      </c>
      <c r="G990" s="11">
        <v>0.19</v>
      </c>
      <c r="H990" s="11">
        <v>0.2</v>
      </c>
      <c r="I990" s="11">
        <v>0.2</v>
      </c>
      <c r="J990" s="15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7">
        <v>0.19899999999999998</v>
      </c>
    </row>
    <row r="991" spans="1:65">
      <c r="A991" s="29"/>
      <c r="B991" s="19">
        <v>1</v>
      </c>
      <c r="C991" s="9">
        <v>5</v>
      </c>
      <c r="D991" s="148">
        <v>0.16</v>
      </c>
      <c r="E991" s="11">
        <v>0.2</v>
      </c>
      <c r="F991" s="11">
        <v>0.2</v>
      </c>
      <c r="G991" s="11">
        <v>0.21</v>
      </c>
      <c r="H991" s="11">
        <v>0.2</v>
      </c>
      <c r="I991" s="11">
        <v>0.2</v>
      </c>
      <c r="J991" s="15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7">
        <v>62</v>
      </c>
    </row>
    <row r="992" spans="1:65">
      <c r="A992" s="29"/>
      <c r="B992" s="19">
        <v>1</v>
      </c>
      <c r="C992" s="9">
        <v>6</v>
      </c>
      <c r="D992" s="148">
        <v>0.16</v>
      </c>
      <c r="E992" s="11">
        <v>0.2</v>
      </c>
      <c r="F992" s="11">
        <v>0.19</v>
      </c>
      <c r="G992" s="11">
        <v>0.21</v>
      </c>
      <c r="H992" s="11">
        <v>0.2</v>
      </c>
      <c r="I992" s="11">
        <v>0.2</v>
      </c>
      <c r="J992" s="15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55"/>
    </row>
    <row r="993" spans="1:65">
      <c r="A993" s="29"/>
      <c r="B993" s="20" t="s">
        <v>254</v>
      </c>
      <c r="C993" s="12"/>
      <c r="D993" s="22">
        <v>0.15833333333333335</v>
      </c>
      <c r="E993" s="22">
        <v>0.19999999999999998</v>
      </c>
      <c r="F993" s="22">
        <v>0.19333333333333333</v>
      </c>
      <c r="G993" s="22">
        <v>0.20166666666666666</v>
      </c>
      <c r="H993" s="22">
        <v>0.19999999999999998</v>
      </c>
      <c r="I993" s="22">
        <v>0.19999999999999998</v>
      </c>
      <c r="J993" s="15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55"/>
    </row>
    <row r="994" spans="1:65">
      <c r="A994" s="29"/>
      <c r="B994" s="3" t="s">
        <v>255</v>
      </c>
      <c r="C994" s="28"/>
      <c r="D994" s="11">
        <v>0.16</v>
      </c>
      <c r="E994" s="11">
        <v>0.2</v>
      </c>
      <c r="F994" s="11">
        <v>0.19</v>
      </c>
      <c r="G994" s="11">
        <v>0.20500000000000002</v>
      </c>
      <c r="H994" s="11">
        <v>0.2</v>
      </c>
      <c r="I994" s="11">
        <v>0.2</v>
      </c>
      <c r="J994" s="15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55"/>
    </row>
    <row r="995" spans="1:65">
      <c r="A995" s="29"/>
      <c r="B995" s="3" t="s">
        <v>256</v>
      </c>
      <c r="C995" s="28"/>
      <c r="D995" s="23">
        <v>4.0824829046386332E-3</v>
      </c>
      <c r="E995" s="23">
        <v>3.0404709722440586E-17</v>
      </c>
      <c r="F995" s="23">
        <v>5.1639777949432277E-3</v>
      </c>
      <c r="G995" s="23">
        <v>9.8319208025017448E-3</v>
      </c>
      <c r="H995" s="23">
        <v>3.0404709722440586E-17</v>
      </c>
      <c r="I995" s="23">
        <v>3.0404709722440586E-17</v>
      </c>
      <c r="J995" s="205"/>
      <c r="K995" s="206"/>
      <c r="L995" s="206"/>
      <c r="M995" s="206"/>
      <c r="N995" s="206"/>
      <c r="O995" s="206"/>
      <c r="P995" s="206"/>
      <c r="Q995" s="206"/>
      <c r="R995" s="206"/>
      <c r="S995" s="206"/>
      <c r="T995" s="206"/>
      <c r="U995" s="206"/>
      <c r="V995" s="206"/>
      <c r="W995" s="206"/>
      <c r="X995" s="206"/>
      <c r="Y995" s="206"/>
      <c r="Z995" s="206"/>
      <c r="AA995" s="206"/>
      <c r="AB995" s="206"/>
      <c r="AC995" s="206"/>
      <c r="AD995" s="206"/>
      <c r="AE995" s="206"/>
      <c r="AF995" s="206"/>
      <c r="AG995" s="206"/>
      <c r="AH995" s="206"/>
      <c r="AI995" s="206"/>
      <c r="AJ995" s="206"/>
      <c r="AK995" s="206"/>
      <c r="AL995" s="206"/>
      <c r="AM995" s="206"/>
      <c r="AN995" s="206"/>
      <c r="AO995" s="206"/>
      <c r="AP995" s="206"/>
      <c r="AQ995" s="206"/>
      <c r="AR995" s="206"/>
      <c r="AS995" s="206"/>
      <c r="AT995" s="206"/>
      <c r="AU995" s="206"/>
      <c r="AV995" s="206"/>
      <c r="AW995" s="206"/>
      <c r="AX995" s="206"/>
      <c r="AY995" s="206"/>
      <c r="AZ995" s="206"/>
      <c r="BA995" s="206"/>
      <c r="BB995" s="206"/>
      <c r="BC995" s="206"/>
      <c r="BD995" s="206"/>
      <c r="BE995" s="206"/>
      <c r="BF995" s="206"/>
      <c r="BG995" s="206"/>
      <c r="BH995" s="206"/>
      <c r="BI995" s="206"/>
      <c r="BJ995" s="206"/>
      <c r="BK995" s="206"/>
      <c r="BL995" s="206"/>
      <c r="BM995" s="56"/>
    </row>
    <row r="996" spans="1:65">
      <c r="A996" s="29"/>
      <c r="B996" s="3" t="s">
        <v>86</v>
      </c>
      <c r="C996" s="28"/>
      <c r="D996" s="13">
        <v>2.5784102555612417E-2</v>
      </c>
      <c r="E996" s="13">
        <v>1.5202354861220294E-16</v>
      </c>
      <c r="F996" s="13">
        <v>2.6710229973844282E-2</v>
      </c>
      <c r="G996" s="13">
        <v>4.8753326293397084E-2</v>
      </c>
      <c r="H996" s="13">
        <v>1.5202354861220294E-16</v>
      </c>
      <c r="I996" s="13">
        <v>1.5202354861220294E-16</v>
      </c>
      <c r="J996" s="15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55"/>
    </row>
    <row r="997" spans="1:65">
      <c r="A997" s="29"/>
      <c r="B997" s="3" t="s">
        <v>257</v>
      </c>
      <c r="C997" s="28"/>
      <c r="D997" s="13">
        <v>-0.20435510887772179</v>
      </c>
      <c r="E997" s="13">
        <v>5.0251256281406143E-3</v>
      </c>
      <c r="F997" s="13">
        <v>-2.8475711892797295E-2</v>
      </c>
      <c r="G997" s="13">
        <v>1.3400335008375341E-2</v>
      </c>
      <c r="H997" s="13">
        <v>5.0251256281406143E-3</v>
      </c>
      <c r="I997" s="13">
        <v>5.0251256281406143E-3</v>
      </c>
      <c r="J997" s="15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55"/>
    </row>
    <row r="998" spans="1:65">
      <c r="A998" s="29"/>
      <c r="B998" s="45" t="s">
        <v>258</v>
      </c>
      <c r="C998" s="46"/>
      <c r="D998" s="44">
        <v>33.72</v>
      </c>
      <c r="E998" s="44">
        <v>0</v>
      </c>
      <c r="F998" s="44">
        <v>5.39</v>
      </c>
      <c r="G998" s="44">
        <v>1.35</v>
      </c>
      <c r="H998" s="44">
        <v>0</v>
      </c>
      <c r="I998" s="44">
        <v>0</v>
      </c>
      <c r="J998" s="15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55"/>
    </row>
    <row r="999" spans="1:65">
      <c r="B999" s="30"/>
      <c r="C999" s="20"/>
      <c r="D999" s="20"/>
      <c r="E999" s="20"/>
      <c r="F999" s="20"/>
      <c r="G999" s="20"/>
      <c r="H999" s="20"/>
      <c r="I999" s="20"/>
      <c r="BM999" s="55"/>
    </row>
    <row r="1000" spans="1:65" ht="15">
      <c r="B1000" s="8" t="s">
        <v>469</v>
      </c>
      <c r="BM1000" s="27" t="s">
        <v>66</v>
      </c>
    </row>
    <row r="1001" spans="1:65" ht="15">
      <c r="A1001" s="24" t="s">
        <v>32</v>
      </c>
      <c r="B1001" s="18" t="s">
        <v>108</v>
      </c>
      <c r="C1001" s="15" t="s">
        <v>109</v>
      </c>
      <c r="D1001" s="16" t="s">
        <v>224</v>
      </c>
      <c r="E1001" s="17" t="s">
        <v>224</v>
      </c>
      <c r="F1001" s="17" t="s">
        <v>224</v>
      </c>
      <c r="G1001" s="17" t="s">
        <v>224</v>
      </c>
      <c r="H1001" s="17" t="s">
        <v>224</v>
      </c>
      <c r="I1001" s="17" t="s">
        <v>224</v>
      </c>
      <c r="J1001" s="17" t="s">
        <v>224</v>
      </c>
      <c r="K1001" s="17" t="s">
        <v>224</v>
      </c>
      <c r="L1001" s="17" t="s">
        <v>224</v>
      </c>
      <c r="M1001" s="17" t="s">
        <v>224</v>
      </c>
      <c r="N1001" s="17" t="s">
        <v>224</v>
      </c>
      <c r="O1001" s="17" t="s">
        <v>224</v>
      </c>
      <c r="P1001" s="17" t="s">
        <v>224</v>
      </c>
      <c r="Q1001" s="17" t="s">
        <v>224</v>
      </c>
      <c r="R1001" s="17" t="s">
        <v>224</v>
      </c>
      <c r="S1001" s="17" t="s">
        <v>224</v>
      </c>
      <c r="T1001" s="17" t="s">
        <v>224</v>
      </c>
      <c r="U1001" s="17" t="s">
        <v>224</v>
      </c>
      <c r="V1001" s="15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7">
        <v>1</v>
      </c>
    </row>
    <row r="1002" spans="1:65">
      <c r="A1002" s="29"/>
      <c r="B1002" s="19" t="s">
        <v>225</v>
      </c>
      <c r="C1002" s="9" t="s">
        <v>225</v>
      </c>
      <c r="D1002" s="151" t="s">
        <v>227</v>
      </c>
      <c r="E1002" s="152" t="s">
        <v>228</v>
      </c>
      <c r="F1002" s="152" t="s">
        <v>229</v>
      </c>
      <c r="G1002" s="152" t="s">
        <v>230</v>
      </c>
      <c r="H1002" s="152" t="s">
        <v>231</v>
      </c>
      <c r="I1002" s="152" t="s">
        <v>233</v>
      </c>
      <c r="J1002" s="152" t="s">
        <v>234</v>
      </c>
      <c r="K1002" s="152" t="s">
        <v>235</v>
      </c>
      <c r="L1002" s="152" t="s">
        <v>236</v>
      </c>
      <c r="M1002" s="152" t="s">
        <v>237</v>
      </c>
      <c r="N1002" s="152" t="s">
        <v>238</v>
      </c>
      <c r="O1002" s="152" t="s">
        <v>239</v>
      </c>
      <c r="P1002" s="152" t="s">
        <v>240</v>
      </c>
      <c r="Q1002" s="152" t="s">
        <v>241</v>
      </c>
      <c r="R1002" s="152" t="s">
        <v>242</v>
      </c>
      <c r="S1002" s="152" t="s">
        <v>245</v>
      </c>
      <c r="T1002" s="152" t="s">
        <v>246</v>
      </c>
      <c r="U1002" s="152" t="s">
        <v>247</v>
      </c>
      <c r="V1002" s="15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7" t="s">
        <v>3</v>
      </c>
    </row>
    <row r="1003" spans="1:65">
      <c r="A1003" s="29"/>
      <c r="B1003" s="19"/>
      <c r="C1003" s="9"/>
      <c r="D1003" s="10" t="s">
        <v>264</v>
      </c>
      <c r="E1003" s="11" t="s">
        <v>263</v>
      </c>
      <c r="F1003" s="11" t="s">
        <v>263</v>
      </c>
      <c r="G1003" s="11" t="s">
        <v>263</v>
      </c>
      <c r="H1003" s="11" t="s">
        <v>112</v>
      </c>
      <c r="I1003" s="11" t="s">
        <v>112</v>
      </c>
      <c r="J1003" s="11" t="s">
        <v>263</v>
      </c>
      <c r="K1003" s="11" t="s">
        <v>263</v>
      </c>
      <c r="L1003" s="11" t="s">
        <v>264</v>
      </c>
      <c r="M1003" s="11" t="s">
        <v>264</v>
      </c>
      <c r="N1003" s="11" t="s">
        <v>264</v>
      </c>
      <c r="O1003" s="11" t="s">
        <v>264</v>
      </c>
      <c r="P1003" s="11" t="s">
        <v>264</v>
      </c>
      <c r="Q1003" s="11" t="s">
        <v>263</v>
      </c>
      <c r="R1003" s="11" t="s">
        <v>263</v>
      </c>
      <c r="S1003" s="11" t="s">
        <v>263</v>
      </c>
      <c r="T1003" s="11" t="s">
        <v>263</v>
      </c>
      <c r="U1003" s="11" t="s">
        <v>264</v>
      </c>
      <c r="V1003" s="15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7">
        <v>2</v>
      </c>
    </row>
    <row r="1004" spans="1:65">
      <c r="A1004" s="29"/>
      <c r="B1004" s="19"/>
      <c r="C1004" s="9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15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7">
        <v>2</v>
      </c>
    </row>
    <row r="1005" spans="1:65">
      <c r="A1005" s="29"/>
      <c r="B1005" s="18">
        <v>1</v>
      </c>
      <c r="C1005" s="14">
        <v>1</v>
      </c>
      <c r="D1005" s="21">
        <v>2.67</v>
      </c>
      <c r="E1005" s="21">
        <v>2.6</v>
      </c>
      <c r="F1005" s="21">
        <v>2.6</v>
      </c>
      <c r="G1005" s="21">
        <v>2.5</v>
      </c>
      <c r="H1005" s="21">
        <v>3.12</v>
      </c>
      <c r="I1005" s="147">
        <v>5.484</v>
      </c>
      <c r="J1005" s="21">
        <v>2.75</v>
      </c>
      <c r="K1005" s="21">
        <v>2.6</v>
      </c>
      <c r="L1005" s="21">
        <v>3.14</v>
      </c>
      <c r="M1005" s="21">
        <v>3.49</v>
      </c>
      <c r="N1005" s="21">
        <v>2.54</v>
      </c>
      <c r="O1005" s="21">
        <v>3.2</v>
      </c>
      <c r="P1005" s="21">
        <v>3.48</v>
      </c>
      <c r="Q1005" s="21">
        <v>2.9</v>
      </c>
      <c r="R1005" s="21">
        <v>3.2</v>
      </c>
      <c r="S1005" s="21">
        <v>3.24</v>
      </c>
      <c r="T1005" s="21">
        <v>2.8</v>
      </c>
      <c r="U1005" s="21">
        <v>3</v>
      </c>
      <c r="V1005" s="15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7">
        <v>1</v>
      </c>
    </row>
    <row r="1006" spans="1:65">
      <c r="A1006" s="29"/>
      <c r="B1006" s="19">
        <v>1</v>
      </c>
      <c r="C1006" s="9">
        <v>2</v>
      </c>
      <c r="D1006" s="11">
        <v>2.7</v>
      </c>
      <c r="E1006" s="11">
        <v>2.5</v>
      </c>
      <c r="F1006" s="11">
        <v>2.9</v>
      </c>
      <c r="G1006" s="11">
        <v>2.9</v>
      </c>
      <c r="H1006" s="11">
        <v>3.29</v>
      </c>
      <c r="I1006" s="148">
        <v>6.3094999999999999</v>
      </c>
      <c r="J1006" s="11">
        <v>2.92</v>
      </c>
      <c r="K1006" s="11">
        <v>2.7</v>
      </c>
      <c r="L1006" s="11">
        <v>2.81</v>
      </c>
      <c r="M1006" s="11">
        <v>3.36</v>
      </c>
      <c r="N1006" s="11">
        <v>3.0150000000000001</v>
      </c>
      <c r="O1006" s="11">
        <v>2.8</v>
      </c>
      <c r="P1006" s="11">
        <v>3.3</v>
      </c>
      <c r="Q1006" s="11">
        <v>3</v>
      </c>
      <c r="R1006" s="11">
        <v>2.9</v>
      </c>
      <c r="S1006" s="11">
        <v>3.28</v>
      </c>
      <c r="T1006" s="11">
        <v>3.2</v>
      </c>
      <c r="U1006" s="11">
        <v>3.1</v>
      </c>
      <c r="V1006" s="15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7">
        <v>28</v>
      </c>
    </row>
    <row r="1007" spans="1:65">
      <c r="A1007" s="29"/>
      <c r="B1007" s="19">
        <v>1</v>
      </c>
      <c r="C1007" s="9">
        <v>3</v>
      </c>
      <c r="D1007" s="11">
        <v>2.6</v>
      </c>
      <c r="E1007" s="11">
        <v>2.7</v>
      </c>
      <c r="F1007" s="11">
        <v>2.4</v>
      </c>
      <c r="G1007" s="11">
        <v>2.4</v>
      </c>
      <c r="H1007" s="11">
        <v>2.46</v>
      </c>
      <c r="I1007" s="148">
        <v>5.5679999999999996</v>
      </c>
      <c r="J1007" s="11">
        <v>3.06</v>
      </c>
      <c r="K1007" s="11">
        <v>2.8</v>
      </c>
      <c r="L1007" s="11">
        <v>2.71</v>
      </c>
      <c r="M1007" s="149">
        <v>4.0999999999999996</v>
      </c>
      <c r="N1007" s="11">
        <v>2.855</v>
      </c>
      <c r="O1007" s="11">
        <v>3.2</v>
      </c>
      <c r="P1007" s="11">
        <v>3.31</v>
      </c>
      <c r="Q1007" s="11">
        <v>3</v>
      </c>
      <c r="R1007" s="11">
        <v>3.5</v>
      </c>
      <c r="S1007" s="11">
        <v>3.11</v>
      </c>
      <c r="T1007" s="11">
        <v>2.5</v>
      </c>
      <c r="U1007" s="11">
        <v>3.1</v>
      </c>
      <c r="V1007" s="15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7">
        <v>16</v>
      </c>
    </row>
    <row r="1008" spans="1:65">
      <c r="A1008" s="29"/>
      <c r="B1008" s="19">
        <v>1</v>
      </c>
      <c r="C1008" s="9">
        <v>4</v>
      </c>
      <c r="D1008" s="11">
        <v>2.61</v>
      </c>
      <c r="E1008" s="149">
        <v>3.5</v>
      </c>
      <c r="F1008" s="11">
        <v>2.7</v>
      </c>
      <c r="G1008" s="11">
        <v>2.7</v>
      </c>
      <c r="H1008" s="11">
        <v>2.92</v>
      </c>
      <c r="I1008" s="148">
        <v>5.7785000000000002</v>
      </c>
      <c r="J1008" s="11">
        <v>2.71</v>
      </c>
      <c r="K1008" s="11">
        <v>3.1</v>
      </c>
      <c r="L1008" s="11">
        <v>2.71</v>
      </c>
      <c r="M1008" s="11">
        <v>3.01</v>
      </c>
      <c r="N1008" s="11">
        <v>2.633</v>
      </c>
      <c r="O1008" s="11">
        <v>3.4</v>
      </c>
      <c r="P1008" s="11">
        <v>3.45</v>
      </c>
      <c r="Q1008" s="11">
        <v>2.8</v>
      </c>
      <c r="R1008" s="11">
        <v>3</v>
      </c>
      <c r="S1008" s="11">
        <v>3.66</v>
      </c>
      <c r="T1008" s="11">
        <v>2.5</v>
      </c>
      <c r="U1008" s="11">
        <v>2.9</v>
      </c>
      <c r="V1008" s="15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7">
        <v>2.9317058823529414</v>
      </c>
    </row>
    <row r="1009" spans="1:65">
      <c r="A1009" s="29"/>
      <c r="B1009" s="19">
        <v>1</v>
      </c>
      <c r="C1009" s="9">
        <v>5</v>
      </c>
      <c r="D1009" s="11">
        <v>2.68</v>
      </c>
      <c r="E1009" s="11">
        <v>2.8</v>
      </c>
      <c r="F1009" s="11">
        <v>2.7</v>
      </c>
      <c r="G1009" s="11">
        <v>2.8</v>
      </c>
      <c r="H1009" s="11">
        <v>2.57</v>
      </c>
      <c r="I1009" s="148">
        <v>5.9815000000000005</v>
      </c>
      <c r="J1009" s="11">
        <v>2.82</v>
      </c>
      <c r="K1009" s="11">
        <v>3.1</v>
      </c>
      <c r="L1009" s="11">
        <v>2.99</v>
      </c>
      <c r="M1009" s="11">
        <v>3.04</v>
      </c>
      <c r="N1009" s="11">
        <v>3.36</v>
      </c>
      <c r="O1009" s="11">
        <v>2.9</v>
      </c>
      <c r="P1009" s="11">
        <v>3.45</v>
      </c>
      <c r="Q1009" s="149">
        <v>3.7</v>
      </c>
      <c r="R1009" s="11">
        <v>3.3</v>
      </c>
      <c r="S1009" s="11">
        <v>3.43</v>
      </c>
      <c r="T1009" s="11">
        <v>2.8</v>
      </c>
      <c r="U1009" s="11">
        <v>2.9</v>
      </c>
      <c r="V1009" s="15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7">
        <v>63</v>
      </c>
    </row>
    <row r="1010" spans="1:65">
      <c r="A1010" s="29"/>
      <c r="B1010" s="19">
        <v>1</v>
      </c>
      <c r="C1010" s="9">
        <v>6</v>
      </c>
      <c r="D1010" s="149">
        <v>3.27</v>
      </c>
      <c r="E1010" s="11">
        <v>2.4</v>
      </c>
      <c r="F1010" s="149">
        <v>3.4</v>
      </c>
      <c r="G1010" s="11">
        <v>3</v>
      </c>
      <c r="H1010" s="11">
        <v>2.97</v>
      </c>
      <c r="I1010" s="148">
        <v>5.7164999999999999</v>
      </c>
      <c r="J1010" s="11">
        <v>2.81</v>
      </c>
      <c r="K1010" s="11">
        <v>3.1</v>
      </c>
      <c r="L1010" s="11">
        <v>3.09</v>
      </c>
      <c r="M1010" s="11">
        <v>3.09</v>
      </c>
      <c r="N1010" s="11">
        <v>2.9910000000000001</v>
      </c>
      <c r="O1010" s="11">
        <v>3.1</v>
      </c>
      <c r="P1010" s="11">
        <v>3.15</v>
      </c>
      <c r="Q1010" s="11">
        <v>2.6</v>
      </c>
      <c r="R1010" s="11">
        <v>3.3</v>
      </c>
      <c r="S1010" s="11">
        <v>3.21</v>
      </c>
      <c r="T1010" s="11">
        <v>3.1</v>
      </c>
      <c r="U1010" s="11">
        <v>2.5</v>
      </c>
      <c r="V1010" s="15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55"/>
    </row>
    <row r="1011" spans="1:65">
      <c r="A1011" s="29"/>
      <c r="B1011" s="20" t="s">
        <v>254</v>
      </c>
      <c r="C1011" s="12"/>
      <c r="D1011" s="22">
        <v>2.7550000000000003</v>
      </c>
      <c r="E1011" s="22">
        <v>2.75</v>
      </c>
      <c r="F1011" s="22">
        <v>2.7833333333333332</v>
      </c>
      <c r="G1011" s="22">
        <v>2.7166666666666668</v>
      </c>
      <c r="H1011" s="22">
        <v>2.8883333333333336</v>
      </c>
      <c r="I1011" s="22">
        <v>5.8063333333333338</v>
      </c>
      <c r="J1011" s="22">
        <v>2.8450000000000002</v>
      </c>
      <c r="K1011" s="22">
        <v>2.9000000000000004</v>
      </c>
      <c r="L1011" s="22">
        <v>2.9083333333333337</v>
      </c>
      <c r="M1011" s="22">
        <v>3.3483333333333332</v>
      </c>
      <c r="N1011" s="22">
        <v>2.8989999999999996</v>
      </c>
      <c r="O1011" s="22">
        <v>3.1</v>
      </c>
      <c r="P1011" s="22">
        <v>3.356666666666666</v>
      </c>
      <c r="Q1011" s="22">
        <v>3</v>
      </c>
      <c r="R1011" s="22">
        <v>3.1999999999999997</v>
      </c>
      <c r="S1011" s="22">
        <v>3.3216666666666668</v>
      </c>
      <c r="T1011" s="22">
        <v>2.8166666666666669</v>
      </c>
      <c r="U1011" s="22">
        <v>2.9166666666666665</v>
      </c>
      <c r="V1011" s="15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55"/>
    </row>
    <row r="1012" spans="1:65">
      <c r="A1012" s="29"/>
      <c r="B1012" s="3" t="s">
        <v>255</v>
      </c>
      <c r="C1012" s="28"/>
      <c r="D1012" s="11">
        <v>2.6749999999999998</v>
      </c>
      <c r="E1012" s="11">
        <v>2.6500000000000004</v>
      </c>
      <c r="F1012" s="11">
        <v>2.7</v>
      </c>
      <c r="G1012" s="11">
        <v>2.75</v>
      </c>
      <c r="H1012" s="11">
        <v>2.9450000000000003</v>
      </c>
      <c r="I1012" s="11">
        <v>5.7475000000000005</v>
      </c>
      <c r="J1012" s="11">
        <v>2.8149999999999999</v>
      </c>
      <c r="K1012" s="11">
        <v>2.95</v>
      </c>
      <c r="L1012" s="11">
        <v>2.9000000000000004</v>
      </c>
      <c r="M1012" s="11">
        <v>3.2249999999999996</v>
      </c>
      <c r="N1012" s="11">
        <v>2.923</v>
      </c>
      <c r="O1012" s="11">
        <v>3.1500000000000004</v>
      </c>
      <c r="P1012" s="11">
        <v>3.38</v>
      </c>
      <c r="Q1012" s="11">
        <v>2.95</v>
      </c>
      <c r="R1012" s="11">
        <v>3.25</v>
      </c>
      <c r="S1012" s="11">
        <v>3.26</v>
      </c>
      <c r="T1012" s="11">
        <v>2.8</v>
      </c>
      <c r="U1012" s="11">
        <v>2.95</v>
      </c>
      <c r="V1012" s="15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55"/>
    </row>
    <row r="1013" spans="1:65">
      <c r="A1013" s="29"/>
      <c r="B1013" s="3" t="s">
        <v>256</v>
      </c>
      <c r="C1013" s="28"/>
      <c r="D1013" s="23">
        <v>0.25540164447395397</v>
      </c>
      <c r="E1013" s="23">
        <v>0.39370039370059018</v>
      </c>
      <c r="F1013" s="23">
        <v>0.34302575219167764</v>
      </c>
      <c r="G1013" s="23">
        <v>0.23166067138525404</v>
      </c>
      <c r="H1013" s="23">
        <v>0.31858541502501925</v>
      </c>
      <c r="I1013" s="23">
        <v>0.30113330381521525</v>
      </c>
      <c r="J1013" s="23">
        <v>0.1272399308393399</v>
      </c>
      <c r="K1013" s="23">
        <v>0.22803508501982761</v>
      </c>
      <c r="L1013" s="23">
        <v>0.19062178959045231</v>
      </c>
      <c r="M1013" s="23">
        <v>0.41508633640083248</v>
      </c>
      <c r="N1013" s="23">
        <v>0.29530120216484046</v>
      </c>
      <c r="O1013" s="23">
        <v>0.21908902300206654</v>
      </c>
      <c r="P1013" s="23">
        <v>0.12706953477000965</v>
      </c>
      <c r="Q1013" s="23">
        <v>0.374165738677393</v>
      </c>
      <c r="R1013" s="23">
        <v>0.21908902300206642</v>
      </c>
      <c r="S1013" s="23">
        <v>0.19589963416675055</v>
      </c>
      <c r="T1013" s="23">
        <v>0.29268868558020261</v>
      </c>
      <c r="U1013" s="23">
        <v>0.22286019533929041</v>
      </c>
      <c r="V1013" s="15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55"/>
    </row>
    <row r="1014" spans="1:65">
      <c r="A1014" s="29"/>
      <c r="B1014" s="3" t="s">
        <v>86</v>
      </c>
      <c r="C1014" s="28"/>
      <c r="D1014" s="13">
        <v>9.2704771133921574E-2</v>
      </c>
      <c r="E1014" s="13">
        <v>0.14316377952748735</v>
      </c>
      <c r="F1014" s="13">
        <v>0.12324278521856682</v>
      </c>
      <c r="G1014" s="13">
        <v>8.5273866767578171E-2</v>
      </c>
      <c r="H1014" s="13">
        <v>0.11030077842758888</v>
      </c>
      <c r="I1014" s="13">
        <v>5.1862903234723326E-2</v>
      </c>
      <c r="J1014" s="13">
        <v>4.4724053019100138E-2</v>
      </c>
      <c r="K1014" s="13">
        <v>7.8632787937871582E-2</v>
      </c>
      <c r="L1014" s="13">
        <v>6.5543308741702791E-2</v>
      </c>
      <c r="M1014" s="13">
        <v>0.12396804471901418</v>
      </c>
      <c r="N1014" s="13">
        <v>0.10186312596234581</v>
      </c>
      <c r="O1014" s="13">
        <v>7.06738783877634E-2</v>
      </c>
      <c r="P1014" s="13">
        <v>3.7855869345583819E-2</v>
      </c>
      <c r="Q1014" s="13">
        <v>0.12472191289246433</v>
      </c>
      <c r="R1014" s="13">
        <v>6.8465319688145759E-2</v>
      </c>
      <c r="S1014" s="13">
        <v>5.8976307325664987E-2</v>
      </c>
      <c r="T1014" s="13">
        <v>0.10391314280953938</v>
      </c>
      <c r="U1014" s="13">
        <v>7.6409209830613861E-2</v>
      </c>
      <c r="V1014" s="15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5"/>
    </row>
    <row r="1015" spans="1:65">
      <c r="A1015" s="29"/>
      <c r="B1015" s="3" t="s">
        <v>257</v>
      </c>
      <c r="C1015" s="28"/>
      <c r="D1015" s="13">
        <v>-6.0274082545797469E-2</v>
      </c>
      <c r="E1015" s="13">
        <v>-6.1979574229017453E-2</v>
      </c>
      <c r="F1015" s="13">
        <v>-5.0609629674217782E-2</v>
      </c>
      <c r="G1015" s="13">
        <v>-7.3349518783817236E-2</v>
      </c>
      <c r="H1015" s="13">
        <v>-1.4794304326598229E-2</v>
      </c>
      <c r="I1015" s="13">
        <v>0.98053064200057527</v>
      </c>
      <c r="J1015" s="13">
        <v>-2.957523224783809E-2</v>
      </c>
      <c r="K1015" s="13">
        <v>-1.0814823732418377E-2</v>
      </c>
      <c r="L1015" s="13">
        <v>-7.9723375937184038E-3</v>
      </c>
      <c r="M1015" s="13">
        <v>0.14211093052963863</v>
      </c>
      <c r="N1015" s="13">
        <v>-1.1155922069062574E-2</v>
      </c>
      <c r="O1015" s="13">
        <v>5.7404843596380317E-2</v>
      </c>
      <c r="P1015" s="13">
        <v>0.14495341666833839</v>
      </c>
      <c r="Q1015" s="13">
        <v>2.3295009931980859E-2</v>
      </c>
      <c r="R1015" s="13">
        <v>9.1514677260779553E-2</v>
      </c>
      <c r="S1015" s="13">
        <v>0.13301497488579894</v>
      </c>
      <c r="T1015" s="13">
        <v>-3.9239685119417889E-2</v>
      </c>
      <c r="U1015" s="13">
        <v>-5.1298514550186525E-3</v>
      </c>
      <c r="V1015" s="15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5"/>
    </row>
    <row r="1016" spans="1:65">
      <c r="A1016" s="29"/>
      <c r="B1016" s="45" t="s">
        <v>258</v>
      </c>
      <c r="C1016" s="46"/>
      <c r="D1016" s="44">
        <v>0.75</v>
      </c>
      <c r="E1016" s="44">
        <v>0.77</v>
      </c>
      <c r="F1016" s="44">
        <v>0.6</v>
      </c>
      <c r="G1016" s="44">
        <v>0.94</v>
      </c>
      <c r="H1016" s="44">
        <v>0.08</v>
      </c>
      <c r="I1016" s="44">
        <v>14.5</v>
      </c>
      <c r="J1016" s="44">
        <v>0.3</v>
      </c>
      <c r="K1016" s="44">
        <v>0.02</v>
      </c>
      <c r="L1016" s="44">
        <v>0.02</v>
      </c>
      <c r="M1016" s="44">
        <v>2.2200000000000002</v>
      </c>
      <c r="N1016" s="44">
        <v>0.03</v>
      </c>
      <c r="O1016" s="44">
        <v>0.98</v>
      </c>
      <c r="P1016" s="44">
        <v>2.2599999999999998</v>
      </c>
      <c r="Q1016" s="44">
        <v>0.48</v>
      </c>
      <c r="R1016" s="44">
        <v>1.48</v>
      </c>
      <c r="S1016" s="44">
        <v>2.09</v>
      </c>
      <c r="T1016" s="44">
        <v>0.44</v>
      </c>
      <c r="U1016" s="44">
        <v>0.06</v>
      </c>
      <c r="V1016" s="15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55"/>
    </row>
    <row r="1017" spans="1:65">
      <c r="B1017" s="30"/>
      <c r="C1017" s="20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BM1017" s="55"/>
    </row>
    <row r="1018" spans="1:65" ht="15">
      <c r="B1018" s="8" t="s">
        <v>470</v>
      </c>
      <c r="BM1018" s="27" t="s">
        <v>66</v>
      </c>
    </row>
    <row r="1019" spans="1:65" ht="15">
      <c r="A1019" s="24" t="s">
        <v>65</v>
      </c>
      <c r="B1019" s="18" t="s">
        <v>108</v>
      </c>
      <c r="C1019" s="15" t="s">
        <v>109</v>
      </c>
      <c r="D1019" s="16" t="s">
        <v>224</v>
      </c>
      <c r="E1019" s="17" t="s">
        <v>224</v>
      </c>
      <c r="F1019" s="17" t="s">
        <v>224</v>
      </c>
      <c r="G1019" s="17" t="s">
        <v>224</v>
      </c>
      <c r="H1019" s="17" t="s">
        <v>224</v>
      </c>
      <c r="I1019" s="17" t="s">
        <v>224</v>
      </c>
      <c r="J1019" s="17" t="s">
        <v>224</v>
      </c>
      <c r="K1019" s="17" t="s">
        <v>224</v>
      </c>
      <c r="L1019" s="17" t="s">
        <v>224</v>
      </c>
      <c r="M1019" s="17" t="s">
        <v>224</v>
      </c>
      <c r="N1019" s="17" t="s">
        <v>224</v>
      </c>
      <c r="O1019" s="17" t="s">
        <v>224</v>
      </c>
      <c r="P1019" s="17" t="s">
        <v>224</v>
      </c>
      <c r="Q1019" s="17" t="s">
        <v>224</v>
      </c>
      <c r="R1019" s="17" t="s">
        <v>224</v>
      </c>
      <c r="S1019" s="17" t="s">
        <v>224</v>
      </c>
      <c r="T1019" s="17" t="s">
        <v>224</v>
      </c>
      <c r="U1019" s="17" t="s">
        <v>224</v>
      </c>
      <c r="V1019" s="17" t="s">
        <v>224</v>
      </c>
      <c r="W1019" s="15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7">
        <v>1</v>
      </c>
    </row>
    <row r="1020" spans="1:65">
      <c r="A1020" s="29"/>
      <c r="B1020" s="19" t="s">
        <v>225</v>
      </c>
      <c r="C1020" s="9" t="s">
        <v>225</v>
      </c>
      <c r="D1020" s="151" t="s">
        <v>227</v>
      </c>
      <c r="E1020" s="152" t="s">
        <v>228</v>
      </c>
      <c r="F1020" s="152" t="s">
        <v>229</v>
      </c>
      <c r="G1020" s="152" t="s">
        <v>230</v>
      </c>
      <c r="H1020" s="152" t="s">
        <v>231</v>
      </c>
      <c r="I1020" s="152" t="s">
        <v>233</v>
      </c>
      <c r="J1020" s="152" t="s">
        <v>234</v>
      </c>
      <c r="K1020" s="152" t="s">
        <v>235</v>
      </c>
      <c r="L1020" s="152" t="s">
        <v>236</v>
      </c>
      <c r="M1020" s="152" t="s">
        <v>237</v>
      </c>
      <c r="N1020" s="152" t="s">
        <v>238</v>
      </c>
      <c r="O1020" s="152" t="s">
        <v>239</v>
      </c>
      <c r="P1020" s="152" t="s">
        <v>240</v>
      </c>
      <c r="Q1020" s="152" t="s">
        <v>241</v>
      </c>
      <c r="R1020" s="152" t="s">
        <v>242</v>
      </c>
      <c r="S1020" s="152" t="s">
        <v>243</v>
      </c>
      <c r="T1020" s="152" t="s">
        <v>245</v>
      </c>
      <c r="U1020" s="152" t="s">
        <v>246</v>
      </c>
      <c r="V1020" s="152" t="s">
        <v>247</v>
      </c>
      <c r="W1020" s="15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7" t="s">
        <v>3</v>
      </c>
    </row>
    <row r="1021" spans="1:65">
      <c r="A1021" s="29"/>
      <c r="B1021" s="19"/>
      <c r="C1021" s="9"/>
      <c r="D1021" s="10" t="s">
        <v>112</v>
      </c>
      <c r="E1021" s="11" t="s">
        <v>263</v>
      </c>
      <c r="F1021" s="11" t="s">
        <v>263</v>
      </c>
      <c r="G1021" s="11" t="s">
        <v>263</v>
      </c>
      <c r="H1021" s="11" t="s">
        <v>112</v>
      </c>
      <c r="I1021" s="11" t="s">
        <v>112</v>
      </c>
      <c r="J1021" s="11" t="s">
        <v>263</v>
      </c>
      <c r="K1021" s="11" t="s">
        <v>263</v>
      </c>
      <c r="L1021" s="11" t="s">
        <v>112</v>
      </c>
      <c r="M1021" s="11" t="s">
        <v>112</v>
      </c>
      <c r="N1021" s="11" t="s">
        <v>112</v>
      </c>
      <c r="O1021" s="11" t="s">
        <v>263</v>
      </c>
      <c r="P1021" s="11" t="s">
        <v>112</v>
      </c>
      <c r="Q1021" s="11" t="s">
        <v>263</v>
      </c>
      <c r="R1021" s="11" t="s">
        <v>263</v>
      </c>
      <c r="S1021" s="11" t="s">
        <v>112</v>
      </c>
      <c r="T1021" s="11" t="s">
        <v>263</v>
      </c>
      <c r="U1021" s="11" t="s">
        <v>263</v>
      </c>
      <c r="V1021" s="11" t="s">
        <v>264</v>
      </c>
      <c r="W1021" s="15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7">
        <v>0</v>
      </c>
    </row>
    <row r="1022" spans="1:65">
      <c r="A1022" s="29"/>
      <c r="B1022" s="19"/>
      <c r="C1022" s="9"/>
      <c r="D1022" s="25"/>
      <c r="E1022" s="25"/>
      <c r="F1022" s="25"/>
      <c r="G1022" s="25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15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7">
        <v>1</v>
      </c>
    </row>
    <row r="1023" spans="1:65">
      <c r="A1023" s="29"/>
      <c r="B1023" s="18">
        <v>1</v>
      </c>
      <c r="C1023" s="14">
        <v>1</v>
      </c>
      <c r="D1023" s="224">
        <v>87</v>
      </c>
      <c r="E1023" s="224">
        <v>78</v>
      </c>
      <c r="F1023" s="224">
        <v>91</v>
      </c>
      <c r="G1023" s="224">
        <v>85</v>
      </c>
      <c r="H1023" s="224">
        <v>94</v>
      </c>
      <c r="I1023" s="224">
        <v>83.824999999999989</v>
      </c>
      <c r="J1023" s="224">
        <v>91.8</v>
      </c>
      <c r="K1023" s="224">
        <v>86</v>
      </c>
      <c r="L1023" s="224">
        <v>87</v>
      </c>
      <c r="M1023" s="224">
        <v>86</v>
      </c>
      <c r="N1023" s="225">
        <v>80</v>
      </c>
      <c r="O1023" s="224">
        <v>93</v>
      </c>
      <c r="P1023" s="224">
        <v>86</v>
      </c>
      <c r="Q1023" s="224">
        <v>85</v>
      </c>
      <c r="R1023" s="224">
        <v>95</v>
      </c>
      <c r="S1023" s="224">
        <v>93.87</v>
      </c>
      <c r="T1023" s="224">
        <v>89</v>
      </c>
      <c r="U1023" s="224">
        <v>89</v>
      </c>
      <c r="V1023" s="224">
        <v>89</v>
      </c>
      <c r="W1023" s="226"/>
      <c r="X1023" s="227"/>
      <c r="Y1023" s="227"/>
      <c r="Z1023" s="227"/>
      <c r="AA1023" s="227"/>
      <c r="AB1023" s="227"/>
      <c r="AC1023" s="227"/>
      <c r="AD1023" s="227"/>
      <c r="AE1023" s="227"/>
      <c r="AF1023" s="227"/>
      <c r="AG1023" s="227"/>
      <c r="AH1023" s="227"/>
      <c r="AI1023" s="227"/>
      <c r="AJ1023" s="227"/>
      <c r="AK1023" s="227"/>
      <c r="AL1023" s="227"/>
      <c r="AM1023" s="227"/>
      <c r="AN1023" s="227"/>
      <c r="AO1023" s="227"/>
      <c r="AP1023" s="227"/>
      <c r="AQ1023" s="227"/>
      <c r="AR1023" s="227"/>
      <c r="AS1023" s="227"/>
      <c r="AT1023" s="227"/>
      <c r="AU1023" s="227"/>
      <c r="AV1023" s="227"/>
      <c r="AW1023" s="227"/>
      <c r="AX1023" s="227"/>
      <c r="AY1023" s="227"/>
      <c r="AZ1023" s="227"/>
      <c r="BA1023" s="227"/>
      <c r="BB1023" s="227"/>
      <c r="BC1023" s="227"/>
      <c r="BD1023" s="227"/>
      <c r="BE1023" s="227"/>
      <c r="BF1023" s="227"/>
      <c r="BG1023" s="227"/>
      <c r="BH1023" s="227"/>
      <c r="BI1023" s="227"/>
      <c r="BJ1023" s="227"/>
      <c r="BK1023" s="227"/>
      <c r="BL1023" s="227"/>
      <c r="BM1023" s="228">
        <v>1</v>
      </c>
    </row>
    <row r="1024" spans="1:65">
      <c r="A1024" s="29"/>
      <c r="B1024" s="19">
        <v>1</v>
      </c>
      <c r="C1024" s="9">
        <v>2</v>
      </c>
      <c r="D1024" s="229">
        <v>90</v>
      </c>
      <c r="E1024" s="229">
        <v>81</v>
      </c>
      <c r="F1024" s="229">
        <v>90</v>
      </c>
      <c r="G1024" s="229">
        <v>87</v>
      </c>
      <c r="H1024" s="229">
        <v>95</v>
      </c>
      <c r="I1024" s="229">
        <v>83.935000000000002</v>
      </c>
      <c r="J1024" s="229">
        <v>89.5</v>
      </c>
      <c r="K1024" s="229">
        <v>87</v>
      </c>
      <c r="L1024" s="229">
        <v>90</v>
      </c>
      <c r="M1024" s="229">
        <v>86</v>
      </c>
      <c r="N1024" s="230">
        <v>80</v>
      </c>
      <c r="O1024" s="229">
        <v>91</v>
      </c>
      <c r="P1024" s="229">
        <v>84</v>
      </c>
      <c r="Q1024" s="229">
        <v>85</v>
      </c>
      <c r="R1024" s="229">
        <v>91</v>
      </c>
      <c r="S1024" s="229">
        <v>93.2</v>
      </c>
      <c r="T1024" s="229">
        <v>89</v>
      </c>
      <c r="U1024" s="229">
        <v>88</v>
      </c>
      <c r="V1024" s="229">
        <v>91</v>
      </c>
      <c r="W1024" s="226"/>
      <c r="X1024" s="227"/>
      <c r="Y1024" s="227"/>
      <c r="Z1024" s="227"/>
      <c r="AA1024" s="227"/>
      <c r="AB1024" s="227"/>
      <c r="AC1024" s="227"/>
      <c r="AD1024" s="227"/>
      <c r="AE1024" s="227"/>
      <c r="AF1024" s="227"/>
      <c r="AG1024" s="227"/>
      <c r="AH1024" s="227"/>
      <c r="AI1024" s="227"/>
      <c r="AJ1024" s="227"/>
      <c r="AK1024" s="227"/>
      <c r="AL1024" s="227"/>
      <c r="AM1024" s="227"/>
      <c r="AN1024" s="227"/>
      <c r="AO1024" s="227"/>
      <c r="AP1024" s="227"/>
      <c r="AQ1024" s="227"/>
      <c r="AR1024" s="227"/>
      <c r="AS1024" s="227"/>
      <c r="AT1024" s="227"/>
      <c r="AU1024" s="227"/>
      <c r="AV1024" s="227"/>
      <c r="AW1024" s="227"/>
      <c r="AX1024" s="227"/>
      <c r="AY1024" s="227"/>
      <c r="AZ1024" s="227"/>
      <c r="BA1024" s="227"/>
      <c r="BB1024" s="227"/>
      <c r="BC1024" s="227"/>
      <c r="BD1024" s="227"/>
      <c r="BE1024" s="227"/>
      <c r="BF1024" s="227"/>
      <c r="BG1024" s="227"/>
      <c r="BH1024" s="227"/>
      <c r="BI1024" s="227"/>
      <c r="BJ1024" s="227"/>
      <c r="BK1024" s="227"/>
      <c r="BL1024" s="227"/>
      <c r="BM1024" s="228">
        <v>29</v>
      </c>
    </row>
    <row r="1025" spans="1:65">
      <c r="A1025" s="29"/>
      <c r="B1025" s="19">
        <v>1</v>
      </c>
      <c r="C1025" s="9">
        <v>3</v>
      </c>
      <c r="D1025" s="229">
        <v>86</v>
      </c>
      <c r="E1025" s="229">
        <v>84</v>
      </c>
      <c r="F1025" s="229">
        <v>91</v>
      </c>
      <c r="G1025" s="229">
        <v>87</v>
      </c>
      <c r="H1025" s="229">
        <v>93</v>
      </c>
      <c r="I1025" s="229">
        <v>84.15</v>
      </c>
      <c r="J1025" s="229">
        <v>89</v>
      </c>
      <c r="K1025" s="229">
        <v>89</v>
      </c>
      <c r="L1025" s="229">
        <v>85</v>
      </c>
      <c r="M1025" s="229">
        <v>91</v>
      </c>
      <c r="N1025" s="230">
        <v>78</v>
      </c>
      <c r="O1025" s="229">
        <v>92</v>
      </c>
      <c r="P1025" s="229">
        <v>86</v>
      </c>
      <c r="Q1025" s="229">
        <v>85</v>
      </c>
      <c r="R1025" s="229">
        <v>90</v>
      </c>
      <c r="S1025" s="229">
        <v>94.206500000000005</v>
      </c>
      <c r="T1025" s="229">
        <v>90</v>
      </c>
      <c r="U1025" s="229">
        <v>89</v>
      </c>
      <c r="V1025" s="229">
        <v>87</v>
      </c>
      <c r="W1025" s="226"/>
      <c r="X1025" s="227"/>
      <c r="Y1025" s="227"/>
      <c r="Z1025" s="227"/>
      <c r="AA1025" s="227"/>
      <c r="AB1025" s="227"/>
      <c r="AC1025" s="227"/>
      <c r="AD1025" s="227"/>
      <c r="AE1025" s="227"/>
      <c r="AF1025" s="227"/>
      <c r="AG1025" s="227"/>
      <c r="AH1025" s="227"/>
      <c r="AI1025" s="227"/>
      <c r="AJ1025" s="227"/>
      <c r="AK1025" s="227"/>
      <c r="AL1025" s="227"/>
      <c r="AM1025" s="227"/>
      <c r="AN1025" s="227"/>
      <c r="AO1025" s="227"/>
      <c r="AP1025" s="227"/>
      <c r="AQ1025" s="227"/>
      <c r="AR1025" s="227"/>
      <c r="AS1025" s="227"/>
      <c r="AT1025" s="227"/>
      <c r="AU1025" s="227"/>
      <c r="AV1025" s="227"/>
      <c r="AW1025" s="227"/>
      <c r="AX1025" s="227"/>
      <c r="AY1025" s="227"/>
      <c r="AZ1025" s="227"/>
      <c r="BA1025" s="227"/>
      <c r="BB1025" s="227"/>
      <c r="BC1025" s="227"/>
      <c r="BD1025" s="227"/>
      <c r="BE1025" s="227"/>
      <c r="BF1025" s="227"/>
      <c r="BG1025" s="227"/>
      <c r="BH1025" s="227"/>
      <c r="BI1025" s="227"/>
      <c r="BJ1025" s="227"/>
      <c r="BK1025" s="227"/>
      <c r="BL1025" s="227"/>
      <c r="BM1025" s="228">
        <v>16</v>
      </c>
    </row>
    <row r="1026" spans="1:65">
      <c r="A1026" s="29"/>
      <c r="B1026" s="19">
        <v>1</v>
      </c>
      <c r="C1026" s="9">
        <v>4</v>
      </c>
      <c r="D1026" s="229">
        <v>93</v>
      </c>
      <c r="E1026" s="229">
        <v>87</v>
      </c>
      <c r="F1026" s="229">
        <v>92</v>
      </c>
      <c r="G1026" s="229">
        <v>86</v>
      </c>
      <c r="H1026" s="229">
        <v>91</v>
      </c>
      <c r="I1026" s="229">
        <v>82.76</v>
      </c>
      <c r="J1026" s="229">
        <v>90.5</v>
      </c>
      <c r="K1026" s="229">
        <v>83</v>
      </c>
      <c r="L1026" s="229">
        <v>89</v>
      </c>
      <c r="M1026" s="229">
        <v>88</v>
      </c>
      <c r="N1026" s="230">
        <v>78</v>
      </c>
      <c r="O1026" s="229">
        <v>92</v>
      </c>
      <c r="P1026" s="229">
        <v>87</v>
      </c>
      <c r="Q1026" s="229">
        <v>84</v>
      </c>
      <c r="R1026" s="229">
        <v>87</v>
      </c>
      <c r="S1026" s="229">
        <v>94.55</v>
      </c>
      <c r="T1026" s="229">
        <v>90</v>
      </c>
      <c r="U1026" s="229">
        <v>89</v>
      </c>
      <c r="V1026" s="229">
        <v>91</v>
      </c>
      <c r="W1026" s="226"/>
      <c r="X1026" s="227"/>
      <c r="Y1026" s="227"/>
      <c r="Z1026" s="227"/>
      <c r="AA1026" s="227"/>
      <c r="AB1026" s="227"/>
      <c r="AC1026" s="227"/>
      <c r="AD1026" s="227"/>
      <c r="AE1026" s="227"/>
      <c r="AF1026" s="227"/>
      <c r="AG1026" s="227"/>
      <c r="AH1026" s="227"/>
      <c r="AI1026" s="227"/>
      <c r="AJ1026" s="227"/>
      <c r="AK1026" s="227"/>
      <c r="AL1026" s="227"/>
      <c r="AM1026" s="227"/>
      <c r="AN1026" s="227"/>
      <c r="AO1026" s="227"/>
      <c r="AP1026" s="227"/>
      <c r="AQ1026" s="227"/>
      <c r="AR1026" s="227"/>
      <c r="AS1026" s="227"/>
      <c r="AT1026" s="227"/>
      <c r="AU1026" s="227"/>
      <c r="AV1026" s="227"/>
      <c r="AW1026" s="227"/>
      <c r="AX1026" s="227"/>
      <c r="AY1026" s="227"/>
      <c r="AZ1026" s="227"/>
      <c r="BA1026" s="227"/>
      <c r="BB1026" s="227"/>
      <c r="BC1026" s="227"/>
      <c r="BD1026" s="227"/>
      <c r="BE1026" s="227"/>
      <c r="BF1026" s="227"/>
      <c r="BG1026" s="227"/>
      <c r="BH1026" s="227"/>
      <c r="BI1026" s="227"/>
      <c r="BJ1026" s="227"/>
      <c r="BK1026" s="227"/>
      <c r="BL1026" s="227"/>
      <c r="BM1026" s="228">
        <v>88.287699074074055</v>
      </c>
    </row>
    <row r="1027" spans="1:65">
      <c r="A1027" s="29"/>
      <c r="B1027" s="19">
        <v>1</v>
      </c>
      <c r="C1027" s="9">
        <v>5</v>
      </c>
      <c r="D1027" s="229">
        <v>86</v>
      </c>
      <c r="E1027" s="229">
        <v>84</v>
      </c>
      <c r="F1027" s="229">
        <v>88</v>
      </c>
      <c r="G1027" s="229">
        <v>87</v>
      </c>
      <c r="H1027" s="229">
        <v>95</v>
      </c>
      <c r="I1027" s="229">
        <v>83.444999999999993</v>
      </c>
      <c r="J1027" s="229">
        <v>91.8</v>
      </c>
      <c r="K1027" s="229">
        <v>86</v>
      </c>
      <c r="L1027" s="229">
        <v>90</v>
      </c>
      <c r="M1027" s="229">
        <v>87</v>
      </c>
      <c r="N1027" s="230">
        <v>78</v>
      </c>
      <c r="O1027" s="229">
        <v>91</v>
      </c>
      <c r="P1027" s="229">
        <v>86</v>
      </c>
      <c r="Q1027" s="229">
        <v>88</v>
      </c>
      <c r="R1027" s="229">
        <v>88</v>
      </c>
      <c r="S1027" s="229">
        <v>93.05</v>
      </c>
      <c r="T1027" s="229">
        <v>89</v>
      </c>
      <c r="U1027" s="229">
        <v>87</v>
      </c>
      <c r="V1027" s="229">
        <v>88</v>
      </c>
      <c r="W1027" s="226"/>
      <c r="X1027" s="227"/>
      <c r="Y1027" s="227"/>
      <c r="Z1027" s="227"/>
      <c r="AA1027" s="227"/>
      <c r="AB1027" s="227"/>
      <c r="AC1027" s="227"/>
      <c r="AD1027" s="227"/>
      <c r="AE1027" s="227"/>
      <c r="AF1027" s="227"/>
      <c r="AG1027" s="227"/>
      <c r="AH1027" s="227"/>
      <c r="AI1027" s="227"/>
      <c r="AJ1027" s="227"/>
      <c r="AK1027" s="227"/>
      <c r="AL1027" s="227"/>
      <c r="AM1027" s="227"/>
      <c r="AN1027" s="227"/>
      <c r="AO1027" s="227"/>
      <c r="AP1027" s="227"/>
      <c r="AQ1027" s="227"/>
      <c r="AR1027" s="227"/>
      <c r="AS1027" s="227"/>
      <c r="AT1027" s="227"/>
      <c r="AU1027" s="227"/>
      <c r="AV1027" s="227"/>
      <c r="AW1027" s="227"/>
      <c r="AX1027" s="227"/>
      <c r="AY1027" s="227"/>
      <c r="AZ1027" s="227"/>
      <c r="BA1027" s="227"/>
      <c r="BB1027" s="227"/>
      <c r="BC1027" s="227"/>
      <c r="BD1027" s="227"/>
      <c r="BE1027" s="227"/>
      <c r="BF1027" s="227"/>
      <c r="BG1027" s="227"/>
      <c r="BH1027" s="227"/>
      <c r="BI1027" s="227"/>
      <c r="BJ1027" s="227"/>
      <c r="BK1027" s="227"/>
      <c r="BL1027" s="227"/>
      <c r="BM1027" s="228">
        <v>64</v>
      </c>
    </row>
    <row r="1028" spans="1:65">
      <c r="A1028" s="29"/>
      <c r="B1028" s="19">
        <v>1</v>
      </c>
      <c r="C1028" s="9">
        <v>6</v>
      </c>
      <c r="D1028" s="229">
        <v>85</v>
      </c>
      <c r="E1028" s="229">
        <v>83</v>
      </c>
      <c r="F1028" s="229">
        <v>89</v>
      </c>
      <c r="G1028" s="229">
        <v>88</v>
      </c>
      <c r="H1028" s="229">
        <v>91</v>
      </c>
      <c r="I1028" s="229">
        <v>82.81</v>
      </c>
      <c r="J1028" s="229">
        <v>90.3</v>
      </c>
      <c r="K1028" s="229">
        <v>83</v>
      </c>
      <c r="L1028" s="229">
        <v>88</v>
      </c>
      <c r="M1028" s="229">
        <v>85</v>
      </c>
      <c r="N1028" s="230">
        <v>78</v>
      </c>
      <c r="O1028" s="229">
        <v>92</v>
      </c>
      <c r="P1028" s="229">
        <v>86</v>
      </c>
      <c r="Q1028" s="229">
        <v>83</v>
      </c>
      <c r="R1028" s="229">
        <v>90</v>
      </c>
      <c r="S1028" s="229">
        <v>94.37</v>
      </c>
      <c r="T1028" s="229">
        <v>89</v>
      </c>
      <c r="U1028" s="229">
        <v>87</v>
      </c>
      <c r="V1028" s="229">
        <v>90</v>
      </c>
      <c r="W1028" s="226"/>
      <c r="X1028" s="227"/>
      <c r="Y1028" s="227"/>
      <c r="Z1028" s="227"/>
      <c r="AA1028" s="227"/>
      <c r="AB1028" s="227"/>
      <c r="AC1028" s="227"/>
      <c r="AD1028" s="227"/>
      <c r="AE1028" s="227"/>
      <c r="AF1028" s="227"/>
      <c r="AG1028" s="227"/>
      <c r="AH1028" s="227"/>
      <c r="AI1028" s="227"/>
      <c r="AJ1028" s="227"/>
      <c r="AK1028" s="227"/>
      <c r="AL1028" s="227"/>
      <c r="AM1028" s="227"/>
      <c r="AN1028" s="227"/>
      <c r="AO1028" s="227"/>
      <c r="AP1028" s="227"/>
      <c r="AQ1028" s="227"/>
      <c r="AR1028" s="227"/>
      <c r="AS1028" s="227"/>
      <c r="AT1028" s="227"/>
      <c r="AU1028" s="227"/>
      <c r="AV1028" s="227"/>
      <c r="AW1028" s="227"/>
      <c r="AX1028" s="227"/>
      <c r="AY1028" s="227"/>
      <c r="AZ1028" s="227"/>
      <c r="BA1028" s="227"/>
      <c r="BB1028" s="227"/>
      <c r="BC1028" s="227"/>
      <c r="BD1028" s="227"/>
      <c r="BE1028" s="227"/>
      <c r="BF1028" s="227"/>
      <c r="BG1028" s="227"/>
      <c r="BH1028" s="227"/>
      <c r="BI1028" s="227"/>
      <c r="BJ1028" s="227"/>
      <c r="BK1028" s="227"/>
      <c r="BL1028" s="227"/>
      <c r="BM1028" s="232"/>
    </row>
    <row r="1029" spans="1:65">
      <c r="A1029" s="29"/>
      <c r="B1029" s="20" t="s">
        <v>254</v>
      </c>
      <c r="C1029" s="12"/>
      <c r="D1029" s="233">
        <v>87.833333333333329</v>
      </c>
      <c r="E1029" s="233">
        <v>82.833333333333329</v>
      </c>
      <c r="F1029" s="233">
        <v>90.166666666666671</v>
      </c>
      <c r="G1029" s="233">
        <v>86.666666666666671</v>
      </c>
      <c r="H1029" s="233">
        <v>93.166666666666671</v>
      </c>
      <c r="I1029" s="233">
        <v>83.487499999999997</v>
      </c>
      <c r="J1029" s="233">
        <v>90.483333333333334</v>
      </c>
      <c r="K1029" s="233">
        <v>85.666666666666671</v>
      </c>
      <c r="L1029" s="233">
        <v>88.166666666666671</v>
      </c>
      <c r="M1029" s="233">
        <v>87.166666666666671</v>
      </c>
      <c r="N1029" s="233">
        <v>78.666666666666671</v>
      </c>
      <c r="O1029" s="233">
        <v>91.833333333333329</v>
      </c>
      <c r="P1029" s="233">
        <v>85.833333333333329</v>
      </c>
      <c r="Q1029" s="233">
        <v>85</v>
      </c>
      <c r="R1029" s="233">
        <v>90.166666666666671</v>
      </c>
      <c r="S1029" s="233">
        <v>93.874416666666662</v>
      </c>
      <c r="T1029" s="233">
        <v>89.333333333333329</v>
      </c>
      <c r="U1029" s="233">
        <v>88.166666666666671</v>
      </c>
      <c r="V1029" s="233">
        <v>89.333333333333329</v>
      </c>
      <c r="W1029" s="226"/>
      <c r="X1029" s="227"/>
      <c r="Y1029" s="227"/>
      <c r="Z1029" s="227"/>
      <c r="AA1029" s="227"/>
      <c r="AB1029" s="227"/>
      <c r="AC1029" s="227"/>
      <c r="AD1029" s="227"/>
      <c r="AE1029" s="227"/>
      <c r="AF1029" s="227"/>
      <c r="AG1029" s="227"/>
      <c r="AH1029" s="227"/>
      <c r="AI1029" s="227"/>
      <c r="AJ1029" s="227"/>
      <c r="AK1029" s="227"/>
      <c r="AL1029" s="227"/>
      <c r="AM1029" s="227"/>
      <c r="AN1029" s="227"/>
      <c r="AO1029" s="227"/>
      <c r="AP1029" s="227"/>
      <c r="AQ1029" s="227"/>
      <c r="AR1029" s="227"/>
      <c r="AS1029" s="227"/>
      <c r="AT1029" s="227"/>
      <c r="AU1029" s="227"/>
      <c r="AV1029" s="227"/>
      <c r="AW1029" s="227"/>
      <c r="AX1029" s="227"/>
      <c r="AY1029" s="227"/>
      <c r="AZ1029" s="227"/>
      <c r="BA1029" s="227"/>
      <c r="BB1029" s="227"/>
      <c r="BC1029" s="227"/>
      <c r="BD1029" s="227"/>
      <c r="BE1029" s="227"/>
      <c r="BF1029" s="227"/>
      <c r="BG1029" s="227"/>
      <c r="BH1029" s="227"/>
      <c r="BI1029" s="227"/>
      <c r="BJ1029" s="227"/>
      <c r="BK1029" s="227"/>
      <c r="BL1029" s="227"/>
      <c r="BM1029" s="232"/>
    </row>
    <row r="1030" spans="1:65">
      <c r="A1030" s="29"/>
      <c r="B1030" s="3" t="s">
        <v>255</v>
      </c>
      <c r="C1030" s="28"/>
      <c r="D1030" s="229">
        <v>86.5</v>
      </c>
      <c r="E1030" s="229">
        <v>83.5</v>
      </c>
      <c r="F1030" s="229">
        <v>90.5</v>
      </c>
      <c r="G1030" s="229">
        <v>87</v>
      </c>
      <c r="H1030" s="229">
        <v>93.5</v>
      </c>
      <c r="I1030" s="229">
        <v>83.634999999999991</v>
      </c>
      <c r="J1030" s="229">
        <v>90.4</v>
      </c>
      <c r="K1030" s="229">
        <v>86</v>
      </c>
      <c r="L1030" s="229">
        <v>88.5</v>
      </c>
      <c r="M1030" s="229">
        <v>86.5</v>
      </c>
      <c r="N1030" s="229">
        <v>78</v>
      </c>
      <c r="O1030" s="229">
        <v>92</v>
      </c>
      <c r="P1030" s="229">
        <v>86</v>
      </c>
      <c r="Q1030" s="229">
        <v>85</v>
      </c>
      <c r="R1030" s="229">
        <v>90</v>
      </c>
      <c r="S1030" s="229">
        <v>94.038250000000005</v>
      </c>
      <c r="T1030" s="229">
        <v>89</v>
      </c>
      <c r="U1030" s="229">
        <v>88.5</v>
      </c>
      <c r="V1030" s="229">
        <v>89.5</v>
      </c>
      <c r="W1030" s="226"/>
      <c r="X1030" s="227"/>
      <c r="Y1030" s="227"/>
      <c r="Z1030" s="227"/>
      <c r="AA1030" s="227"/>
      <c r="AB1030" s="227"/>
      <c r="AC1030" s="227"/>
      <c r="AD1030" s="227"/>
      <c r="AE1030" s="227"/>
      <c r="AF1030" s="227"/>
      <c r="AG1030" s="227"/>
      <c r="AH1030" s="227"/>
      <c r="AI1030" s="227"/>
      <c r="AJ1030" s="227"/>
      <c r="AK1030" s="227"/>
      <c r="AL1030" s="227"/>
      <c r="AM1030" s="227"/>
      <c r="AN1030" s="227"/>
      <c r="AO1030" s="227"/>
      <c r="AP1030" s="227"/>
      <c r="AQ1030" s="227"/>
      <c r="AR1030" s="227"/>
      <c r="AS1030" s="227"/>
      <c r="AT1030" s="227"/>
      <c r="AU1030" s="227"/>
      <c r="AV1030" s="227"/>
      <c r="AW1030" s="227"/>
      <c r="AX1030" s="227"/>
      <c r="AY1030" s="227"/>
      <c r="AZ1030" s="227"/>
      <c r="BA1030" s="227"/>
      <c r="BB1030" s="227"/>
      <c r="BC1030" s="227"/>
      <c r="BD1030" s="227"/>
      <c r="BE1030" s="227"/>
      <c r="BF1030" s="227"/>
      <c r="BG1030" s="227"/>
      <c r="BH1030" s="227"/>
      <c r="BI1030" s="227"/>
      <c r="BJ1030" s="227"/>
      <c r="BK1030" s="227"/>
      <c r="BL1030" s="227"/>
      <c r="BM1030" s="232"/>
    </row>
    <row r="1031" spans="1:65">
      <c r="A1031" s="29"/>
      <c r="B1031" s="3" t="s">
        <v>256</v>
      </c>
      <c r="C1031" s="28"/>
      <c r="D1031" s="219">
        <v>3.0605010483034745</v>
      </c>
      <c r="E1031" s="219">
        <v>3.0605010483034745</v>
      </c>
      <c r="F1031" s="219">
        <v>1.4719601443879744</v>
      </c>
      <c r="G1031" s="219">
        <v>1.0327955589886446</v>
      </c>
      <c r="H1031" s="219">
        <v>1.8348478592697179</v>
      </c>
      <c r="I1031" s="219">
        <v>0.59044686467115604</v>
      </c>
      <c r="J1031" s="219">
        <v>1.1548448669265772</v>
      </c>
      <c r="K1031" s="219">
        <v>2.3380903889000244</v>
      </c>
      <c r="L1031" s="219">
        <v>1.9407902170679516</v>
      </c>
      <c r="M1031" s="219">
        <v>2.1369760566432805</v>
      </c>
      <c r="N1031" s="219">
        <v>1.0327955589886446</v>
      </c>
      <c r="O1031" s="219">
        <v>0.75277265270908111</v>
      </c>
      <c r="P1031" s="219">
        <v>0.98319208025017513</v>
      </c>
      <c r="Q1031" s="219">
        <v>1.6733200530681511</v>
      </c>
      <c r="R1031" s="219">
        <v>2.7868739954771304</v>
      </c>
      <c r="S1031" s="219">
        <v>0.62398961663369668</v>
      </c>
      <c r="T1031" s="219">
        <v>0.51639777949432231</v>
      </c>
      <c r="U1031" s="219">
        <v>0.98319208025017513</v>
      </c>
      <c r="V1031" s="219">
        <v>1.6329931618554521</v>
      </c>
      <c r="W1031" s="216"/>
      <c r="X1031" s="217"/>
      <c r="Y1031" s="217"/>
      <c r="Z1031" s="217"/>
      <c r="AA1031" s="217"/>
      <c r="AB1031" s="217"/>
      <c r="AC1031" s="217"/>
      <c r="AD1031" s="217"/>
      <c r="AE1031" s="217"/>
      <c r="AF1031" s="217"/>
      <c r="AG1031" s="217"/>
      <c r="AH1031" s="217"/>
      <c r="AI1031" s="217"/>
      <c r="AJ1031" s="217"/>
      <c r="AK1031" s="217"/>
      <c r="AL1031" s="217"/>
      <c r="AM1031" s="217"/>
      <c r="AN1031" s="217"/>
      <c r="AO1031" s="217"/>
      <c r="AP1031" s="217"/>
      <c r="AQ1031" s="217"/>
      <c r="AR1031" s="217"/>
      <c r="AS1031" s="217"/>
      <c r="AT1031" s="217"/>
      <c r="AU1031" s="217"/>
      <c r="AV1031" s="217"/>
      <c r="AW1031" s="217"/>
      <c r="AX1031" s="217"/>
      <c r="AY1031" s="217"/>
      <c r="AZ1031" s="217"/>
      <c r="BA1031" s="217"/>
      <c r="BB1031" s="217"/>
      <c r="BC1031" s="217"/>
      <c r="BD1031" s="217"/>
      <c r="BE1031" s="217"/>
      <c r="BF1031" s="217"/>
      <c r="BG1031" s="217"/>
      <c r="BH1031" s="217"/>
      <c r="BI1031" s="217"/>
      <c r="BJ1031" s="217"/>
      <c r="BK1031" s="217"/>
      <c r="BL1031" s="217"/>
      <c r="BM1031" s="222"/>
    </row>
    <row r="1032" spans="1:65">
      <c r="A1032" s="29"/>
      <c r="B1032" s="3" t="s">
        <v>86</v>
      </c>
      <c r="C1032" s="28"/>
      <c r="D1032" s="13">
        <v>3.4844414212183775E-2</v>
      </c>
      <c r="E1032" s="13">
        <v>3.6947698772275349E-2</v>
      </c>
      <c r="F1032" s="13">
        <v>1.6324881453471066E-2</v>
      </c>
      <c r="G1032" s="13">
        <v>1.1916871834484361E-2</v>
      </c>
      <c r="H1032" s="13">
        <v>1.9694252514522909E-2</v>
      </c>
      <c r="I1032" s="13">
        <v>7.0722786605318883E-3</v>
      </c>
      <c r="J1032" s="13">
        <v>1.2763067234406822E-2</v>
      </c>
      <c r="K1032" s="13">
        <v>2.7292883917120907E-2</v>
      </c>
      <c r="L1032" s="13">
        <v>2.2012743482812305E-2</v>
      </c>
      <c r="M1032" s="13">
        <v>2.451597770527664E-2</v>
      </c>
      <c r="N1032" s="13">
        <v>1.3128757105787854E-2</v>
      </c>
      <c r="O1032" s="13">
        <v>8.1971613725126801E-3</v>
      </c>
      <c r="P1032" s="13">
        <v>1.14546650126234E-2</v>
      </c>
      <c r="Q1032" s="13">
        <v>1.9686118271390014E-2</v>
      </c>
      <c r="R1032" s="13">
        <v>3.0908029524700151E-2</v>
      </c>
      <c r="S1032" s="13">
        <v>6.6470678464973692E-3</v>
      </c>
      <c r="T1032" s="13">
        <v>5.7805721585185337E-3</v>
      </c>
      <c r="U1032" s="13">
        <v>1.1151516978262855E-2</v>
      </c>
      <c r="V1032" s="13">
        <v>1.8279774199874463E-2</v>
      </c>
      <c r="W1032" s="15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55"/>
    </row>
    <row r="1033" spans="1:65">
      <c r="A1033" s="29"/>
      <c r="B1033" s="3" t="s">
        <v>257</v>
      </c>
      <c r="C1033" s="28"/>
      <c r="D1033" s="13">
        <v>-5.1464218176023868E-3</v>
      </c>
      <c r="E1033" s="13">
        <v>-6.1779452833678139E-2</v>
      </c>
      <c r="F1033" s="13">
        <v>2.1282325989899764E-2</v>
      </c>
      <c r="G1033" s="13">
        <v>-1.8360795721353296E-2</v>
      </c>
      <c r="H1033" s="13">
        <v>5.5262144599545149E-2</v>
      </c>
      <c r="I1033" s="13">
        <v>-5.4369964609074839E-2</v>
      </c>
      <c r="J1033" s="13">
        <v>2.4869084620917858E-2</v>
      </c>
      <c r="K1033" s="13">
        <v>-2.9687401924568424E-2</v>
      </c>
      <c r="L1033" s="13">
        <v>-1.3708864165304924E-3</v>
      </c>
      <c r="M1033" s="13">
        <v>-1.2697492619745732E-2</v>
      </c>
      <c r="N1033" s="13">
        <v>-0.10897364534707454</v>
      </c>
      <c r="O1033" s="13">
        <v>4.0160002995258237E-2</v>
      </c>
      <c r="P1033" s="13">
        <v>-2.7799634224032643E-2</v>
      </c>
      <c r="Q1033" s="13">
        <v>-3.723847272671188E-2</v>
      </c>
      <c r="R1033" s="13">
        <v>2.1282325989899764E-2</v>
      </c>
      <c r="S1033" s="13">
        <v>6.3278550139870715E-2</v>
      </c>
      <c r="T1033" s="13">
        <v>1.1843487487220417E-2</v>
      </c>
      <c r="U1033" s="13">
        <v>-1.3708864165304924E-3</v>
      </c>
      <c r="V1033" s="13">
        <v>1.1843487487220417E-2</v>
      </c>
      <c r="W1033" s="15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55"/>
    </row>
    <row r="1034" spans="1:65">
      <c r="A1034" s="29"/>
      <c r="B1034" s="45" t="s">
        <v>258</v>
      </c>
      <c r="C1034" s="46"/>
      <c r="D1034" s="44">
        <v>0.1</v>
      </c>
      <c r="E1034" s="44">
        <v>1.55</v>
      </c>
      <c r="F1034" s="44">
        <v>0.57999999999999996</v>
      </c>
      <c r="G1034" s="44">
        <v>0.44</v>
      </c>
      <c r="H1034" s="44">
        <v>1.46</v>
      </c>
      <c r="I1034" s="44">
        <v>1.36</v>
      </c>
      <c r="J1034" s="44">
        <v>0.67</v>
      </c>
      <c r="K1034" s="44">
        <v>0.73</v>
      </c>
      <c r="L1034" s="44">
        <v>0</v>
      </c>
      <c r="M1034" s="44">
        <v>0.28999999999999998</v>
      </c>
      <c r="N1034" s="44">
        <v>2.77</v>
      </c>
      <c r="O1034" s="44">
        <v>1.07</v>
      </c>
      <c r="P1034" s="44">
        <v>0.68</v>
      </c>
      <c r="Q1034" s="44">
        <v>0.92</v>
      </c>
      <c r="R1034" s="44">
        <v>0.57999999999999996</v>
      </c>
      <c r="S1034" s="44">
        <v>1.66</v>
      </c>
      <c r="T1034" s="44">
        <v>0.34</v>
      </c>
      <c r="U1034" s="44">
        <v>0</v>
      </c>
      <c r="V1034" s="44">
        <v>0.34</v>
      </c>
      <c r="W1034" s="15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55"/>
    </row>
    <row r="1035" spans="1:65">
      <c r="B1035" s="30"/>
      <c r="C1035" s="20"/>
      <c r="D1035" s="20"/>
      <c r="E1035" s="20"/>
      <c r="F1035" s="20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BM1035" s="55"/>
    </row>
    <row r="1036" spans="1:65" ht="15">
      <c r="B1036" s="8" t="s">
        <v>471</v>
      </c>
      <c r="BM1036" s="27" t="s">
        <v>66</v>
      </c>
    </row>
    <row r="1037" spans="1:65" ht="15">
      <c r="A1037" s="24" t="s">
        <v>35</v>
      </c>
      <c r="B1037" s="18" t="s">
        <v>108</v>
      </c>
      <c r="C1037" s="15" t="s">
        <v>109</v>
      </c>
      <c r="D1037" s="16" t="s">
        <v>224</v>
      </c>
      <c r="E1037" s="17" t="s">
        <v>224</v>
      </c>
      <c r="F1037" s="17" t="s">
        <v>224</v>
      </c>
      <c r="G1037" s="17" t="s">
        <v>224</v>
      </c>
      <c r="H1037" s="17" t="s">
        <v>224</v>
      </c>
      <c r="I1037" s="17" t="s">
        <v>224</v>
      </c>
      <c r="J1037" s="17" t="s">
        <v>224</v>
      </c>
      <c r="K1037" s="17" t="s">
        <v>224</v>
      </c>
      <c r="L1037" s="17" t="s">
        <v>224</v>
      </c>
      <c r="M1037" s="17" t="s">
        <v>224</v>
      </c>
      <c r="N1037" s="17" t="s">
        <v>224</v>
      </c>
      <c r="O1037" s="17" t="s">
        <v>224</v>
      </c>
      <c r="P1037" s="17" t="s">
        <v>224</v>
      </c>
      <c r="Q1037" s="17" t="s">
        <v>224</v>
      </c>
      <c r="R1037" s="17" t="s">
        <v>224</v>
      </c>
      <c r="S1037" s="17" t="s">
        <v>224</v>
      </c>
      <c r="T1037" s="17" t="s">
        <v>224</v>
      </c>
      <c r="U1037" s="17" t="s">
        <v>224</v>
      </c>
      <c r="V1037" s="17" t="s">
        <v>224</v>
      </c>
      <c r="W1037" s="15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27">
        <v>1</v>
      </c>
    </row>
    <row r="1038" spans="1:65">
      <c r="A1038" s="29"/>
      <c r="B1038" s="19" t="s">
        <v>225</v>
      </c>
      <c r="C1038" s="9" t="s">
        <v>225</v>
      </c>
      <c r="D1038" s="151" t="s">
        <v>227</v>
      </c>
      <c r="E1038" s="152" t="s">
        <v>228</v>
      </c>
      <c r="F1038" s="152" t="s">
        <v>229</v>
      </c>
      <c r="G1038" s="152" t="s">
        <v>230</v>
      </c>
      <c r="H1038" s="152" t="s">
        <v>231</v>
      </c>
      <c r="I1038" s="152" t="s">
        <v>233</v>
      </c>
      <c r="J1038" s="152" t="s">
        <v>234</v>
      </c>
      <c r="K1038" s="152" t="s">
        <v>235</v>
      </c>
      <c r="L1038" s="152" t="s">
        <v>236</v>
      </c>
      <c r="M1038" s="152" t="s">
        <v>237</v>
      </c>
      <c r="N1038" s="152" t="s">
        <v>238</v>
      </c>
      <c r="O1038" s="152" t="s">
        <v>239</v>
      </c>
      <c r="P1038" s="152" t="s">
        <v>240</v>
      </c>
      <c r="Q1038" s="152" t="s">
        <v>241</v>
      </c>
      <c r="R1038" s="152" t="s">
        <v>242</v>
      </c>
      <c r="S1038" s="152" t="s">
        <v>243</v>
      </c>
      <c r="T1038" s="152" t="s">
        <v>245</v>
      </c>
      <c r="U1038" s="152" t="s">
        <v>246</v>
      </c>
      <c r="V1038" s="152" t="s">
        <v>247</v>
      </c>
      <c r="W1038" s="15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27" t="s">
        <v>3</v>
      </c>
    </row>
    <row r="1039" spans="1:65">
      <c r="A1039" s="29"/>
      <c r="B1039" s="19"/>
      <c r="C1039" s="9"/>
      <c r="D1039" s="10" t="s">
        <v>264</v>
      </c>
      <c r="E1039" s="11" t="s">
        <v>263</v>
      </c>
      <c r="F1039" s="11" t="s">
        <v>263</v>
      </c>
      <c r="G1039" s="11" t="s">
        <v>263</v>
      </c>
      <c r="H1039" s="11" t="s">
        <v>112</v>
      </c>
      <c r="I1039" s="11" t="s">
        <v>112</v>
      </c>
      <c r="J1039" s="11" t="s">
        <v>263</v>
      </c>
      <c r="K1039" s="11" t="s">
        <v>263</v>
      </c>
      <c r="L1039" s="11" t="s">
        <v>264</v>
      </c>
      <c r="M1039" s="11" t="s">
        <v>112</v>
      </c>
      <c r="N1039" s="11" t="s">
        <v>264</v>
      </c>
      <c r="O1039" s="11" t="s">
        <v>264</v>
      </c>
      <c r="P1039" s="11" t="s">
        <v>264</v>
      </c>
      <c r="Q1039" s="11" t="s">
        <v>263</v>
      </c>
      <c r="R1039" s="11" t="s">
        <v>263</v>
      </c>
      <c r="S1039" s="11" t="s">
        <v>112</v>
      </c>
      <c r="T1039" s="11" t="s">
        <v>263</v>
      </c>
      <c r="U1039" s="11" t="s">
        <v>263</v>
      </c>
      <c r="V1039" s="11" t="s">
        <v>264</v>
      </c>
      <c r="W1039" s="15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27">
        <v>2</v>
      </c>
    </row>
    <row r="1040" spans="1:65">
      <c r="A1040" s="29"/>
      <c r="B1040" s="19"/>
      <c r="C1040" s="9"/>
      <c r="D1040" s="25"/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15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7">
        <v>3</v>
      </c>
    </row>
    <row r="1041" spans="1:65">
      <c r="A1041" s="29"/>
      <c r="B1041" s="18">
        <v>1</v>
      </c>
      <c r="C1041" s="14">
        <v>1</v>
      </c>
      <c r="D1041" s="21">
        <v>8.5</v>
      </c>
      <c r="E1041" s="147">
        <v>7</v>
      </c>
      <c r="F1041" s="21">
        <v>8.5</v>
      </c>
      <c r="G1041" s="21">
        <v>7.8</v>
      </c>
      <c r="H1041" s="21">
        <v>8.8000000000000007</v>
      </c>
      <c r="I1041" s="147">
        <v>29.227</v>
      </c>
      <c r="J1041" s="21">
        <v>7.9</v>
      </c>
      <c r="K1041" s="21">
        <v>8.5</v>
      </c>
      <c r="L1041" s="21">
        <v>7.9</v>
      </c>
      <c r="M1041" s="147">
        <v>8</v>
      </c>
      <c r="N1041" s="21">
        <v>8.6999999999999993</v>
      </c>
      <c r="O1041" s="21">
        <v>9.1</v>
      </c>
      <c r="P1041" s="21">
        <v>8.4</v>
      </c>
      <c r="Q1041" s="21">
        <v>8.4</v>
      </c>
      <c r="R1041" s="21">
        <v>9.3000000000000007</v>
      </c>
      <c r="S1041" s="147" t="s">
        <v>95</v>
      </c>
      <c r="T1041" s="147">
        <v>10</v>
      </c>
      <c r="U1041" s="21">
        <v>10.1</v>
      </c>
      <c r="V1041" s="154">
        <v>8.8000000000000007</v>
      </c>
      <c r="W1041" s="15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7">
        <v>1</v>
      </c>
    </row>
    <row r="1042" spans="1:65">
      <c r="A1042" s="29"/>
      <c r="B1042" s="19">
        <v>1</v>
      </c>
      <c r="C1042" s="9">
        <v>2</v>
      </c>
      <c r="D1042" s="11">
        <v>8.4</v>
      </c>
      <c r="E1042" s="148">
        <v>7.1</v>
      </c>
      <c r="F1042" s="11">
        <v>10.4</v>
      </c>
      <c r="G1042" s="11">
        <v>9.5</v>
      </c>
      <c r="H1042" s="11">
        <v>8.6999999999999993</v>
      </c>
      <c r="I1042" s="148">
        <v>27.136000000000003</v>
      </c>
      <c r="J1042" s="11">
        <v>7.3</v>
      </c>
      <c r="K1042" s="11">
        <v>9.3000000000000007</v>
      </c>
      <c r="L1042" s="11">
        <v>9</v>
      </c>
      <c r="M1042" s="148">
        <v>11</v>
      </c>
      <c r="N1042" s="11">
        <v>8.5</v>
      </c>
      <c r="O1042" s="11">
        <v>8.5</v>
      </c>
      <c r="P1042" s="11">
        <v>8.9</v>
      </c>
      <c r="Q1042" s="11">
        <v>8.4</v>
      </c>
      <c r="R1042" s="11">
        <v>10.199999999999999</v>
      </c>
      <c r="S1042" s="148" t="s">
        <v>95</v>
      </c>
      <c r="T1042" s="148">
        <v>10</v>
      </c>
      <c r="U1042" s="11">
        <v>7.7000000000000011</v>
      </c>
      <c r="V1042" s="148">
        <v>7.2</v>
      </c>
      <c r="W1042" s="15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7">
        <v>30</v>
      </c>
    </row>
    <row r="1043" spans="1:65">
      <c r="A1043" s="29"/>
      <c r="B1043" s="19">
        <v>1</v>
      </c>
      <c r="C1043" s="9">
        <v>3</v>
      </c>
      <c r="D1043" s="11">
        <v>8.1999999999999993</v>
      </c>
      <c r="E1043" s="148">
        <v>7.6</v>
      </c>
      <c r="F1043" s="11">
        <v>8.6</v>
      </c>
      <c r="G1043" s="11">
        <v>8.5</v>
      </c>
      <c r="H1043" s="11">
        <v>8.8000000000000007</v>
      </c>
      <c r="I1043" s="148">
        <v>26.665500000000002</v>
      </c>
      <c r="J1043" s="11">
        <v>7.7000000000000011</v>
      </c>
      <c r="K1043" s="11">
        <v>9.9</v>
      </c>
      <c r="L1043" s="11">
        <v>8</v>
      </c>
      <c r="M1043" s="148">
        <v>8</v>
      </c>
      <c r="N1043" s="11">
        <v>8.5</v>
      </c>
      <c r="O1043" s="11">
        <v>8.9</v>
      </c>
      <c r="P1043" s="11">
        <v>9</v>
      </c>
      <c r="Q1043" s="11">
        <v>9.1</v>
      </c>
      <c r="R1043" s="11">
        <v>9</v>
      </c>
      <c r="S1043" s="148" t="s">
        <v>95</v>
      </c>
      <c r="T1043" s="148">
        <v>10</v>
      </c>
      <c r="U1043" s="11">
        <v>8.9</v>
      </c>
      <c r="V1043" s="148">
        <v>7.9</v>
      </c>
      <c r="W1043" s="15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7">
        <v>16</v>
      </c>
    </row>
    <row r="1044" spans="1:65">
      <c r="A1044" s="29"/>
      <c r="B1044" s="19">
        <v>1</v>
      </c>
      <c r="C1044" s="9">
        <v>4</v>
      </c>
      <c r="D1044" s="11">
        <v>8.1999999999999993</v>
      </c>
      <c r="E1044" s="148">
        <v>8.1</v>
      </c>
      <c r="F1044" s="11">
        <v>8.3000000000000007</v>
      </c>
      <c r="G1044" s="11">
        <v>7.8</v>
      </c>
      <c r="H1044" s="11">
        <v>8.1</v>
      </c>
      <c r="I1044" s="148">
        <v>25.448999999999998</v>
      </c>
      <c r="J1044" s="11">
        <v>9</v>
      </c>
      <c r="K1044" s="11">
        <v>8.1999999999999993</v>
      </c>
      <c r="L1044" s="11">
        <v>8.4</v>
      </c>
      <c r="M1044" s="148">
        <v>11</v>
      </c>
      <c r="N1044" s="11">
        <v>8.1999999999999993</v>
      </c>
      <c r="O1044" s="11">
        <v>8</v>
      </c>
      <c r="P1044" s="11">
        <v>8.3000000000000007</v>
      </c>
      <c r="Q1044" s="11">
        <v>8.4</v>
      </c>
      <c r="R1044" s="11">
        <v>8.3000000000000007</v>
      </c>
      <c r="S1044" s="148" t="s">
        <v>95</v>
      </c>
      <c r="T1044" s="148">
        <v>9</v>
      </c>
      <c r="U1044" s="11">
        <v>8.6</v>
      </c>
      <c r="V1044" s="148">
        <v>7.5</v>
      </c>
      <c r="W1044" s="15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7">
        <v>8.6235897435897453</v>
      </c>
    </row>
    <row r="1045" spans="1:65">
      <c r="A1045" s="29"/>
      <c r="B1045" s="19">
        <v>1</v>
      </c>
      <c r="C1045" s="9">
        <v>5</v>
      </c>
      <c r="D1045" s="149">
        <v>7.3</v>
      </c>
      <c r="E1045" s="148">
        <v>7.5</v>
      </c>
      <c r="F1045" s="11">
        <v>8.8000000000000007</v>
      </c>
      <c r="G1045" s="11">
        <v>8.6999999999999993</v>
      </c>
      <c r="H1045" s="11">
        <v>7.3</v>
      </c>
      <c r="I1045" s="148">
        <v>28.073999999999998</v>
      </c>
      <c r="J1045" s="11">
        <v>8.1</v>
      </c>
      <c r="K1045" s="11">
        <v>9.1</v>
      </c>
      <c r="L1045" s="11">
        <v>9.4</v>
      </c>
      <c r="M1045" s="148">
        <v>10</v>
      </c>
      <c r="N1045" s="11">
        <v>8.5</v>
      </c>
      <c r="O1045" s="11">
        <v>8.8000000000000007</v>
      </c>
      <c r="P1045" s="11">
        <v>9.1999999999999993</v>
      </c>
      <c r="Q1045" s="11">
        <v>7.7000000000000011</v>
      </c>
      <c r="R1045" s="11">
        <v>9.9</v>
      </c>
      <c r="S1045" s="148" t="s">
        <v>95</v>
      </c>
      <c r="T1045" s="148">
        <v>11</v>
      </c>
      <c r="U1045" s="11">
        <v>8.1</v>
      </c>
      <c r="V1045" s="148">
        <v>7.3</v>
      </c>
      <c r="W1045" s="15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7">
        <v>65</v>
      </c>
    </row>
    <row r="1046" spans="1:65">
      <c r="A1046" s="29"/>
      <c r="B1046" s="19">
        <v>1</v>
      </c>
      <c r="C1046" s="9">
        <v>6</v>
      </c>
      <c r="D1046" s="11">
        <v>8.4</v>
      </c>
      <c r="E1046" s="149">
        <v>9.6999999999999993</v>
      </c>
      <c r="F1046" s="11">
        <v>9.6</v>
      </c>
      <c r="G1046" s="11">
        <v>8.6</v>
      </c>
      <c r="H1046" s="11">
        <v>7.7000000000000011</v>
      </c>
      <c r="I1046" s="148">
        <v>31.942999999999994</v>
      </c>
      <c r="J1046" s="11">
        <v>7.3</v>
      </c>
      <c r="K1046" s="11">
        <v>9</v>
      </c>
      <c r="L1046" s="11">
        <v>9</v>
      </c>
      <c r="M1046" s="148">
        <v>10</v>
      </c>
      <c r="N1046" s="11">
        <v>8.3000000000000007</v>
      </c>
      <c r="O1046" s="11">
        <v>8.6</v>
      </c>
      <c r="P1046" s="11">
        <v>9.1</v>
      </c>
      <c r="Q1046" s="11">
        <v>8.9</v>
      </c>
      <c r="R1046" s="11">
        <v>10.199999999999999</v>
      </c>
      <c r="S1046" s="148" t="s">
        <v>95</v>
      </c>
      <c r="T1046" s="148">
        <v>9</v>
      </c>
      <c r="U1046" s="11">
        <v>8.4</v>
      </c>
      <c r="V1046" s="148">
        <v>7.1</v>
      </c>
      <c r="W1046" s="15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55"/>
    </row>
    <row r="1047" spans="1:65">
      <c r="A1047" s="29"/>
      <c r="B1047" s="20" t="s">
        <v>254</v>
      </c>
      <c r="C1047" s="12"/>
      <c r="D1047" s="22">
        <v>8.1666666666666661</v>
      </c>
      <c r="E1047" s="22">
        <v>7.833333333333333</v>
      </c>
      <c r="F1047" s="22">
        <v>9.0333333333333332</v>
      </c>
      <c r="G1047" s="22">
        <v>8.4833333333333325</v>
      </c>
      <c r="H1047" s="22">
        <v>8.2333333333333325</v>
      </c>
      <c r="I1047" s="22">
        <v>28.082416666666663</v>
      </c>
      <c r="J1047" s="22">
        <v>7.8833333333333329</v>
      </c>
      <c r="K1047" s="22">
        <v>9.0000000000000018</v>
      </c>
      <c r="L1047" s="22">
        <v>8.6166666666666654</v>
      </c>
      <c r="M1047" s="22">
        <v>9.6666666666666661</v>
      </c>
      <c r="N1047" s="22">
        <v>8.4500000000000011</v>
      </c>
      <c r="O1047" s="22">
        <v>8.65</v>
      </c>
      <c r="P1047" s="22">
        <v>8.8166666666666664</v>
      </c>
      <c r="Q1047" s="22">
        <v>8.4833333333333325</v>
      </c>
      <c r="R1047" s="22">
        <v>9.4833333333333325</v>
      </c>
      <c r="S1047" s="22" t="s">
        <v>603</v>
      </c>
      <c r="T1047" s="22">
        <v>9.8333333333333339</v>
      </c>
      <c r="U1047" s="22">
        <v>8.6333333333333346</v>
      </c>
      <c r="V1047" s="22">
        <v>7.6333333333333329</v>
      </c>
      <c r="W1047" s="15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55"/>
    </row>
    <row r="1048" spans="1:65">
      <c r="A1048" s="29"/>
      <c r="B1048" s="3" t="s">
        <v>255</v>
      </c>
      <c r="C1048" s="28"/>
      <c r="D1048" s="11">
        <v>8.3000000000000007</v>
      </c>
      <c r="E1048" s="11">
        <v>7.55</v>
      </c>
      <c r="F1048" s="11">
        <v>8.6999999999999993</v>
      </c>
      <c r="G1048" s="11">
        <v>8.5500000000000007</v>
      </c>
      <c r="H1048" s="11">
        <v>8.3999999999999986</v>
      </c>
      <c r="I1048" s="11">
        <v>27.605</v>
      </c>
      <c r="J1048" s="11">
        <v>7.8000000000000007</v>
      </c>
      <c r="K1048" s="11">
        <v>9.0500000000000007</v>
      </c>
      <c r="L1048" s="11">
        <v>8.6999999999999993</v>
      </c>
      <c r="M1048" s="11">
        <v>10</v>
      </c>
      <c r="N1048" s="11">
        <v>8.5</v>
      </c>
      <c r="O1048" s="11">
        <v>8.6999999999999993</v>
      </c>
      <c r="P1048" s="11">
        <v>8.9499999999999993</v>
      </c>
      <c r="Q1048" s="11">
        <v>8.4</v>
      </c>
      <c r="R1048" s="11">
        <v>9.6000000000000014</v>
      </c>
      <c r="S1048" s="11" t="s">
        <v>603</v>
      </c>
      <c r="T1048" s="11">
        <v>10</v>
      </c>
      <c r="U1048" s="11">
        <v>8.5</v>
      </c>
      <c r="V1048" s="11">
        <v>7.4</v>
      </c>
      <c r="W1048" s="15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55"/>
    </row>
    <row r="1049" spans="1:65">
      <c r="A1049" s="29"/>
      <c r="B1049" s="3" t="s">
        <v>256</v>
      </c>
      <c r="C1049" s="28"/>
      <c r="D1049" s="23">
        <v>0.44121045620731469</v>
      </c>
      <c r="E1049" s="23">
        <v>0.99532239333125239</v>
      </c>
      <c r="F1049" s="23">
        <v>0.80663911798688914</v>
      </c>
      <c r="G1049" s="23">
        <v>0.63691967049751785</v>
      </c>
      <c r="H1049" s="23">
        <v>0.63770421565696644</v>
      </c>
      <c r="I1049" s="23">
        <v>2.282651362268592</v>
      </c>
      <c r="J1049" s="23">
        <v>0.63377177806105145</v>
      </c>
      <c r="K1049" s="23">
        <v>0.60000000000000031</v>
      </c>
      <c r="L1049" s="23">
        <v>0.60800219297850122</v>
      </c>
      <c r="M1049" s="23">
        <v>1.3662601021279492</v>
      </c>
      <c r="N1049" s="23">
        <v>0.17606816861658997</v>
      </c>
      <c r="O1049" s="23">
        <v>0.38340579025361632</v>
      </c>
      <c r="P1049" s="23">
        <v>0.37638632635454006</v>
      </c>
      <c r="Q1049" s="23">
        <v>0.48751068364361644</v>
      </c>
      <c r="R1049" s="23">
        <v>0.7574078601827855</v>
      </c>
      <c r="S1049" s="23" t="s">
        <v>603</v>
      </c>
      <c r="T1049" s="23">
        <v>0.752772652709081</v>
      </c>
      <c r="U1049" s="23">
        <v>0.82865352631040323</v>
      </c>
      <c r="V1049" s="23">
        <v>0.63770421565696667</v>
      </c>
      <c r="W1049" s="205"/>
      <c r="X1049" s="206"/>
      <c r="Y1049" s="206"/>
      <c r="Z1049" s="206"/>
      <c r="AA1049" s="206"/>
      <c r="AB1049" s="206"/>
      <c r="AC1049" s="206"/>
      <c r="AD1049" s="206"/>
      <c r="AE1049" s="206"/>
      <c r="AF1049" s="206"/>
      <c r="AG1049" s="206"/>
      <c r="AH1049" s="206"/>
      <c r="AI1049" s="206"/>
      <c r="AJ1049" s="206"/>
      <c r="AK1049" s="206"/>
      <c r="AL1049" s="206"/>
      <c r="AM1049" s="206"/>
      <c r="AN1049" s="206"/>
      <c r="AO1049" s="206"/>
      <c r="AP1049" s="206"/>
      <c r="AQ1049" s="206"/>
      <c r="AR1049" s="206"/>
      <c r="AS1049" s="206"/>
      <c r="AT1049" s="206"/>
      <c r="AU1049" s="206"/>
      <c r="AV1049" s="206"/>
      <c r="AW1049" s="206"/>
      <c r="AX1049" s="206"/>
      <c r="AY1049" s="206"/>
      <c r="AZ1049" s="206"/>
      <c r="BA1049" s="206"/>
      <c r="BB1049" s="206"/>
      <c r="BC1049" s="206"/>
      <c r="BD1049" s="206"/>
      <c r="BE1049" s="206"/>
      <c r="BF1049" s="206"/>
      <c r="BG1049" s="206"/>
      <c r="BH1049" s="206"/>
      <c r="BI1049" s="206"/>
      <c r="BJ1049" s="206"/>
      <c r="BK1049" s="206"/>
      <c r="BL1049" s="206"/>
      <c r="BM1049" s="56"/>
    </row>
    <row r="1050" spans="1:65">
      <c r="A1050" s="29"/>
      <c r="B1050" s="3" t="s">
        <v>86</v>
      </c>
      <c r="C1050" s="28"/>
      <c r="D1050" s="13">
        <v>5.4025770147834454E-2</v>
      </c>
      <c r="E1050" s="13">
        <v>0.12706243319122371</v>
      </c>
      <c r="F1050" s="13">
        <v>8.9295843319581819E-2</v>
      </c>
      <c r="G1050" s="13">
        <v>7.5078939547841006E-2</v>
      </c>
      <c r="H1050" s="13">
        <v>7.7453953318659896E-2</v>
      </c>
      <c r="I1050" s="13">
        <v>8.1284007333245617E-2</v>
      </c>
      <c r="J1050" s="13">
        <v>8.0393883052141832E-2</v>
      </c>
      <c r="K1050" s="13">
        <v>6.6666666666666693E-2</v>
      </c>
      <c r="L1050" s="13">
        <v>7.0561182937543668E-2</v>
      </c>
      <c r="M1050" s="13">
        <v>0.14133725194427063</v>
      </c>
      <c r="N1050" s="13">
        <v>2.083646965876804E-2</v>
      </c>
      <c r="O1050" s="13">
        <v>4.432436881544697E-2</v>
      </c>
      <c r="P1050" s="13">
        <v>4.2690320569513052E-2</v>
      </c>
      <c r="Q1050" s="13">
        <v>5.7466878229110001E-2</v>
      </c>
      <c r="R1050" s="13">
        <v>7.9867261179204105E-2</v>
      </c>
      <c r="S1050" s="13" t="s">
        <v>603</v>
      </c>
      <c r="T1050" s="13">
        <v>7.655315112295738E-2</v>
      </c>
      <c r="U1050" s="13">
        <v>9.5983033935567924E-2</v>
      </c>
      <c r="V1050" s="13">
        <v>8.3542036985628829E-2</v>
      </c>
      <c r="W1050" s="15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55"/>
    </row>
    <row r="1051" spans="1:65">
      <c r="A1051" s="29"/>
      <c r="B1051" s="3" t="s">
        <v>257</v>
      </c>
      <c r="C1051" s="28"/>
      <c r="D1051" s="13">
        <v>-5.2985252140818506E-2</v>
      </c>
      <c r="E1051" s="13">
        <v>-9.1638915318744241E-2</v>
      </c>
      <c r="F1051" s="13">
        <v>4.7514272121788492E-2</v>
      </c>
      <c r="G1051" s="13">
        <v>-1.6264272121789047E-2</v>
      </c>
      <c r="H1051" s="13">
        <v>-4.5254519505233404E-2</v>
      </c>
      <c r="I1051" s="13">
        <v>2.2564648251665069</v>
      </c>
      <c r="J1051" s="13">
        <v>-8.5840865842055414E-2</v>
      </c>
      <c r="K1051" s="13">
        <v>4.3648905803996163E-2</v>
      </c>
      <c r="L1051" s="13">
        <v>-8.0280685061884238E-4</v>
      </c>
      <c r="M1051" s="13">
        <v>0.12095623215984741</v>
      </c>
      <c r="N1051" s="13">
        <v>-2.0129638439581377E-2</v>
      </c>
      <c r="O1051" s="13">
        <v>3.0625594671740419E-3</v>
      </c>
      <c r="P1051" s="13">
        <v>2.2389391056136798E-2</v>
      </c>
      <c r="Q1051" s="13">
        <v>-1.6264272121789047E-2</v>
      </c>
      <c r="R1051" s="13">
        <v>9.9696717411988267E-2</v>
      </c>
      <c r="S1051" s="13" t="s">
        <v>603</v>
      </c>
      <c r="T1051" s="13">
        <v>0.14028306374881061</v>
      </c>
      <c r="U1051" s="13">
        <v>1.1298763082778773E-3</v>
      </c>
      <c r="V1051" s="13">
        <v>-0.11483111322549977</v>
      </c>
      <c r="W1051" s="15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5"/>
    </row>
    <row r="1052" spans="1:65">
      <c r="A1052" s="29"/>
      <c r="B1052" s="45" t="s">
        <v>258</v>
      </c>
      <c r="C1052" s="46"/>
      <c r="D1052" s="44">
        <v>0.64</v>
      </c>
      <c r="E1052" s="44">
        <v>1.31</v>
      </c>
      <c r="F1052" s="44">
        <v>1.1100000000000001</v>
      </c>
      <c r="G1052" s="44">
        <v>0</v>
      </c>
      <c r="H1052" s="44">
        <v>0.51</v>
      </c>
      <c r="I1052" s="44">
        <v>39.65</v>
      </c>
      <c r="J1052" s="44">
        <v>1.21</v>
      </c>
      <c r="K1052" s="44">
        <v>1.05</v>
      </c>
      <c r="L1052" s="44">
        <v>0.27</v>
      </c>
      <c r="M1052" s="44" t="s">
        <v>259</v>
      </c>
      <c r="N1052" s="44">
        <v>7.0000000000000007E-2</v>
      </c>
      <c r="O1052" s="44">
        <v>0.34</v>
      </c>
      <c r="P1052" s="44">
        <v>0.67</v>
      </c>
      <c r="Q1052" s="44">
        <v>0</v>
      </c>
      <c r="R1052" s="44">
        <v>2.02</v>
      </c>
      <c r="S1052" s="44">
        <v>7.05</v>
      </c>
      <c r="T1052" s="44" t="s">
        <v>259</v>
      </c>
      <c r="U1052" s="44">
        <v>0.3</v>
      </c>
      <c r="V1052" s="44">
        <v>1.72</v>
      </c>
      <c r="W1052" s="15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55"/>
    </row>
    <row r="1053" spans="1:65">
      <c r="B1053" s="30"/>
      <c r="C1053" s="20"/>
      <c r="D1053" s="20"/>
      <c r="E1053" s="20"/>
      <c r="F1053" s="20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BM1053" s="55"/>
    </row>
    <row r="1054" spans="1:65" ht="15">
      <c r="B1054" s="8" t="s">
        <v>472</v>
      </c>
      <c r="BM1054" s="27" t="s">
        <v>66</v>
      </c>
    </row>
    <row r="1055" spans="1:65" ht="15">
      <c r="A1055" s="24" t="s">
        <v>38</v>
      </c>
      <c r="B1055" s="18" t="s">
        <v>108</v>
      </c>
      <c r="C1055" s="15" t="s">
        <v>109</v>
      </c>
      <c r="D1055" s="16" t="s">
        <v>224</v>
      </c>
      <c r="E1055" s="17" t="s">
        <v>224</v>
      </c>
      <c r="F1055" s="17" t="s">
        <v>224</v>
      </c>
      <c r="G1055" s="17" t="s">
        <v>224</v>
      </c>
      <c r="H1055" s="17" t="s">
        <v>224</v>
      </c>
      <c r="I1055" s="17" t="s">
        <v>224</v>
      </c>
      <c r="J1055" s="17" t="s">
        <v>224</v>
      </c>
      <c r="K1055" s="17" t="s">
        <v>224</v>
      </c>
      <c r="L1055" s="17" t="s">
        <v>224</v>
      </c>
      <c r="M1055" s="17" t="s">
        <v>224</v>
      </c>
      <c r="N1055" s="17" t="s">
        <v>224</v>
      </c>
      <c r="O1055" s="17" t="s">
        <v>224</v>
      </c>
      <c r="P1055" s="17" t="s">
        <v>224</v>
      </c>
      <c r="Q1055" s="17" t="s">
        <v>224</v>
      </c>
      <c r="R1055" s="17" t="s">
        <v>224</v>
      </c>
      <c r="S1055" s="17" t="s">
        <v>224</v>
      </c>
      <c r="T1055" s="17" t="s">
        <v>224</v>
      </c>
      <c r="U1055" s="17" t="s">
        <v>224</v>
      </c>
      <c r="V1055" s="15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7">
        <v>1</v>
      </c>
    </row>
    <row r="1056" spans="1:65">
      <c r="A1056" s="29"/>
      <c r="B1056" s="19" t="s">
        <v>225</v>
      </c>
      <c r="C1056" s="9" t="s">
        <v>225</v>
      </c>
      <c r="D1056" s="151" t="s">
        <v>227</v>
      </c>
      <c r="E1056" s="152" t="s">
        <v>228</v>
      </c>
      <c r="F1056" s="152" t="s">
        <v>229</v>
      </c>
      <c r="G1056" s="152" t="s">
        <v>230</v>
      </c>
      <c r="H1056" s="152" t="s">
        <v>231</v>
      </c>
      <c r="I1056" s="152" t="s">
        <v>234</v>
      </c>
      <c r="J1056" s="152" t="s">
        <v>235</v>
      </c>
      <c r="K1056" s="152" t="s">
        <v>236</v>
      </c>
      <c r="L1056" s="152" t="s">
        <v>237</v>
      </c>
      <c r="M1056" s="152" t="s">
        <v>238</v>
      </c>
      <c r="N1056" s="152" t="s">
        <v>239</v>
      </c>
      <c r="O1056" s="152" t="s">
        <v>240</v>
      </c>
      <c r="P1056" s="152" t="s">
        <v>241</v>
      </c>
      <c r="Q1056" s="152" t="s">
        <v>242</v>
      </c>
      <c r="R1056" s="152" t="s">
        <v>243</v>
      </c>
      <c r="S1056" s="152" t="s">
        <v>245</v>
      </c>
      <c r="T1056" s="152" t="s">
        <v>246</v>
      </c>
      <c r="U1056" s="152" t="s">
        <v>247</v>
      </c>
      <c r="V1056" s="15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7" t="s">
        <v>3</v>
      </c>
    </row>
    <row r="1057" spans="1:65">
      <c r="A1057" s="29"/>
      <c r="B1057" s="19"/>
      <c r="C1057" s="9"/>
      <c r="D1057" s="10" t="s">
        <v>264</v>
      </c>
      <c r="E1057" s="11" t="s">
        <v>263</v>
      </c>
      <c r="F1057" s="11" t="s">
        <v>263</v>
      </c>
      <c r="G1057" s="11" t="s">
        <v>263</v>
      </c>
      <c r="H1057" s="11" t="s">
        <v>112</v>
      </c>
      <c r="I1057" s="11" t="s">
        <v>263</v>
      </c>
      <c r="J1057" s="11" t="s">
        <v>263</v>
      </c>
      <c r="K1057" s="11" t="s">
        <v>264</v>
      </c>
      <c r="L1057" s="11" t="s">
        <v>264</v>
      </c>
      <c r="M1057" s="11" t="s">
        <v>264</v>
      </c>
      <c r="N1057" s="11" t="s">
        <v>264</v>
      </c>
      <c r="O1057" s="11" t="s">
        <v>264</v>
      </c>
      <c r="P1057" s="11" t="s">
        <v>263</v>
      </c>
      <c r="Q1057" s="11" t="s">
        <v>263</v>
      </c>
      <c r="R1057" s="11" t="s">
        <v>112</v>
      </c>
      <c r="S1057" s="11" t="s">
        <v>263</v>
      </c>
      <c r="T1057" s="11" t="s">
        <v>263</v>
      </c>
      <c r="U1057" s="11" t="s">
        <v>264</v>
      </c>
      <c r="V1057" s="15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7">
        <v>1</v>
      </c>
    </row>
    <row r="1058" spans="1:65">
      <c r="A1058" s="29"/>
      <c r="B1058" s="19"/>
      <c r="C1058" s="9"/>
      <c r="D1058" s="25"/>
      <c r="E1058" s="25"/>
      <c r="F1058" s="25"/>
      <c r="G1058" s="25"/>
      <c r="H1058" s="25"/>
      <c r="I1058" s="25"/>
      <c r="J1058" s="25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25"/>
      <c r="V1058" s="15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7">
        <v>2</v>
      </c>
    </row>
    <row r="1059" spans="1:65">
      <c r="A1059" s="29"/>
      <c r="B1059" s="18">
        <v>1</v>
      </c>
      <c r="C1059" s="14">
        <v>1</v>
      </c>
      <c r="D1059" s="213">
        <v>12.5</v>
      </c>
      <c r="E1059" s="213">
        <v>12.1</v>
      </c>
      <c r="F1059" s="213">
        <v>14.6</v>
      </c>
      <c r="G1059" s="213">
        <v>14.4</v>
      </c>
      <c r="H1059" s="213">
        <v>13.4</v>
      </c>
      <c r="I1059" s="213">
        <v>13.3</v>
      </c>
      <c r="J1059" s="213">
        <v>14.5</v>
      </c>
      <c r="K1059" s="213">
        <v>13.23</v>
      </c>
      <c r="L1059" s="213">
        <v>14.8</v>
      </c>
      <c r="M1059" s="213">
        <v>13.54</v>
      </c>
      <c r="N1059" s="213">
        <v>12.2</v>
      </c>
      <c r="O1059" s="213">
        <v>15.299999999999999</v>
      </c>
      <c r="P1059" s="213">
        <v>14.8</v>
      </c>
      <c r="Q1059" s="213">
        <v>15</v>
      </c>
      <c r="R1059" s="213">
        <v>12.303466666666665</v>
      </c>
      <c r="S1059" s="213">
        <v>13.8</v>
      </c>
      <c r="T1059" s="213">
        <v>13.5</v>
      </c>
      <c r="U1059" s="213">
        <v>13.2</v>
      </c>
      <c r="V1059" s="216"/>
      <c r="W1059" s="217"/>
      <c r="X1059" s="217"/>
      <c r="Y1059" s="217"/>
      <c r="Z1059" s="217"/>
      <c r="AA1059" s="217"/>
      <c r="AB1059" s="217"/>
      <c r="AC1059" s="217"/>
      <c r="AD1059" s="217"/>
      <c r="AE1059" s="217"/>
      <c r="AF1059" s="217"/>
      <c r="AG1059" s="217"/>
      <c r="AH1059" s="217"/>
      <c r="AI1059" s="217"/>
      <c r="AJ1059" s="217"/>
      <c r="AK1059" s="217"/>
      <c r="AL1059" s="217"/>
      <c r="AM1059" s="217"/>
      <c r="AN1059" s="217"/>
      <c r="AO1059" s="217"/>
      <c r="AP1059" s="217"/>
      <c r="AQ1059" s="217"/>
      <c r="AR1059" s="217"/>
      <c r="AS1059" s="217"/>
      <c r="AT1059" s="217"/>
      <c r="AU1059" s="217"/>
      <c r="AV1059" s="217"/>
      <c r="AW1059" s="217"/>
      <c r="AX1059" s="217"/>
      <c r="AY1059" s="217"/>
      <c r="AZ1059" s="217"/>
      <c r="BA1059" s="217"/>
      <c r="BB1059" s="217"/>
      <c r="BC1059" s="217"/>
      <c r="BD1059" s="217"/>
      <c r="BE1059" s="217"/>
      <c r="BF1059" s="217"/>
      <c r="BG1059" s="217"/>
      <c r="BH1059" s="217"/>
      <c r="BI1059" s="217"/>
      <c r="BJ1059" s="217"/>
      <c r="BK1059" s="217"/>
      <c r="BL1059" s="217"/>
      <c r="BM1059" s="218">
        <v>1</v>
      </c>
    </row>
    <row r="1060" spans="1:65">
      <c r="A1060" s="29"/>
      <c r="B1060" s="19">
        <v>1</v>
      </c>
      <c r="C1060" s="9">
        <v>2</v>
      </c>
      <c r="D1060" s="219">
        <v>12.1</v>
      </c>
      <c r="E1060" s="219">
        <v>12.5</v>
      </c>
      <c r="F1060" s="219">
        <v>15</v>
      </c>
      <c r="G1060" s="219">
        <v>13.9</v>
      </c>
      <c r="H1060" s="219">
        <v>14.9</v>
      </c>
      <c r="I1060" s="219">
        <v>13</v>
      </c>
      <c r="J1060" s="219">
        <v>13.4</v>
      </c>
      <c r="K1060" s="219">
        <v>13.34</v>
      </c>
      <c r="L1060" s="219">
        <v>15.41</v>
      </c>
      <c r="M1060" s="219">
        <v>13.71</v>
      </c>
      <c r="N1060" s="219">
        <v>11.3</v>
      </c>
      <c r="O1060" s="219">
        <v>15.5</v>
      </c>
      <c r="P1060" s="219">
        <v>15</v>
      </c>
      <c r="Q1060" s="219">
        <v>14.6</v>
      </c>
      <c r="R1060" s="219">
        <v>12.560400000000001</v>
      </c>
      <c r="S1060" s="219">
        <v>14.1</v>
      </c>
      <c r="T1060" s="219">
        <v>13.2</v>
      </c>
      <c r="U1060" s="219">
        <v>13.4</v>
      </c>
      <c r="V1060" s="216"/>
      <c r="W1060" s="217"/>
      <c r="X1060" s="217"/>
      <c r="Y1060" s="217"/>
      <c r="Z1060" s="217"/>
      <c r="AA1060" s="217"/>
      <c r="AB1060" s="217"/>
      <c r="AC1060" s="217"/>
      <c r="AD1060" s="217"/>
      <c r="AE1060" s="217"/>
      <c r="AF1060" s="217"/>
      <c r="AG1060" s="217"/>
      <c r="AH1060" s="217"/>
      <c r="AI1060" s="217"/>
      <c r="AJ1060" s="217"/>
      <c r="AK1060" s="217"/>
      <c r="AL1060" s="217"/>
      <c r="AM1060" s="217"/>
      <c r="AN1060" s="217"/>
      <c r="AO1060" s="217"/>
      <c r="AP1060" s="217"/>
      <c r="AQ1060" s="217"/>
      <c r="AR1060" s="217"/>
      <c r="AS1060" s="217"/>
      <c r="AT1060" s="217"/>
      <c r="AU1060" s="217"/>
      <c r="AV1060" s="217"/>
      <c r="AW1060" s="217"/>
      <c r="AX1060" s="217"/>
      <c r="AY1060" s="217"/>
      <c r="AZ1060" s="217"/>
      <c r="BA1060" s="217"/>
      <c r="BB1060" s="217"/>
      <c r="BC1060" s="217"/>
      <c r="BD1060" s="217"/>
      <c r="BE1060" s="217"/>
      <c r="BF1060" s="217"/>
      <c r="BG1060" s="217"/>
      <c r="BH1060" s="217"/>
      <c r="BI1060" s="217"/>
      <c r="BJ1060" s="217"/>
      <c r="BK1060" s="217"/>
      <c r="BL1060" s="217"/>
      <c r="BM1060" s="218">
        <v>31</v>
      </c>
    </row>
    <row r="1061" spans="1:65">
      <c r="A1061" s="29"/>
      <c r="B1061" s="19">
        <v>1</v>
      </c>
      <c r="C1061" s="9">
        <v>3</v>
      </c>
      <c r="D1061" s="219">
        <v>12.8</v>
      </c>
      <c r="E1061" s="219">
        <v>13.6</v>
      </c>
      <c r="F1061" s="219">
        <v>15</v>
      </c>
      <c r="G1061" s="219">
        <v>14.8</v>
      </c>
      <c r="H1061" s="219">
        <v>12.4</v>
      </c>
      <c r="I1061" s="219">
        <v>13.1</v>
      </c>
      <c r="J1061" s="219">
        <v>14.2</v>
      </c>
      <c r="K1061" s="219">
        <v>13.09</v>
      </c>
      <c r="L1061" s="219">
        <v>15.420000000000002</v>
      </c>
      <c r="M1061" s="219">
        <v>13.25</v>
      </c>
      <c r="N1061" s="219">
        <v>12.2</v>
      </c>
      <c r="O1061" s="219">
        <v>15</v>
      </c>
      <c r="P1061" s="219">
        <v>14.8</v>
      </c>
      <c r="Q1061" s="219">
        <v>15.2</v>
      </c>
      <c r="R1061" s="219">
        <v>12.5632</v>
      </c>
      <c r="S1061" s="219">
        <v>12.9</v>
      </c>
      <c r="T1061" s="219">
        <v>13.4</v>
      </c>
      <c r="U1061" s="219">
        <v>12.9</v>
      </c>
      <c r="V1061" s="216"/>
      <c r="W1061" s="217"/>
      <c r="X1061" s="217"/>
      <c r="Y1061" s="217"/>
      <c r="Z1061" s="217"/>
      <c r="AA1061" s="217"/>
      <c r="AB1061" s="217"/>
      <c r="AC1061" s="217"/>
      <c r="AD1061" s="217"/>
      <c r="AE1061" s="217"/>
      <c r="AF1061" s="217"/>
      <c r="AG1061" s="217"/>
      <c r="AH1061" s="217"/>
      <c r="AI1061" s="217"/>
      <c r="AJ1061" s="217"/>
      <c r="AK1061" s="217"/>
      <c r="AL1061" s="217"/>
      <c r="AM1061" s="217"/>
      <c r="AN1061" s="217"/>
      <c r="AO1061" s="217"/>
      <c r="AP1061" s="217"/>
      <c r="AQ1061" s="217"/>
      <c r="AR1061" s="217"/>
      <c r="AS1061" s="217"/>
      <c r="AT1061" s="217"/>
      <c r="AU1061" s="217"/>
      <c r="AV1061" s="217"/>
      <c r="AW1061" s="217"/>
      <c r="AX1061" s="217"/>
      <c r="AY1061" s="217"/>
      <c r="AZ1061" s="217"/>
      <c r="BA1061" s="217"/>
      <c r="BB1061" s="217"/>
      <c r="BC1061" s="217"/>
      <c r="BD1061" s="217"/>
      <c r="BE1061" s="217"/>
      <c r="BF1061" s="217"/>
      <c r="BG1061" s="217"/>
      <c r="BH1061" s="217"/>
      <c r="BI1061" s="217"/>
      <c r="BJ1061" s="217"/>
      <c r="BK1061" s="217"/>
      <c r="BL1061" s="217"/>
      <c r="BM1061" s="218">
        <v>16</v>
      </c>
    </row>
    <row r="1062" spans="1:65">
      <c r="A1062" s="29"/>
      <c r="B1062" s="19">
        <v>1</v>
      </c>
      <c r="C1062" s="9">
        <v>4</v>
      </c>
      <c r="D1062" s="219">
        <v>12.3</v>
      </c>
      <c r="E1062" s="219">
        <v>13.5</v>
      </c>
      <c r="F1062" s="219">
        <v>14.9</v>
      </c>
      <c r="G1062" s="219">
        <v>14.4</v>
      </c>
      <c r="H1062" s="219">
        <v>15.5</v>
      </c>
      <c r="I1062" s="219">
        <v>13.2</v>
      </c>
      <c r="J1062" s="219">
        <v>14.1</v>
      </c>
      <c r="K1062" s="219">
        <v>13.17</v>
      </c>
      <c r="L1062" s="219">
        <v>14.95</v>
      </c>
      <c r="M1062" s="219">
        <v>12.73</v>
      </c>
      <c r="N1062" s="219">
        <v>12.6</v>
      </c>
      <c r="O1062" s="219">
        <v>15.8</v>
      </c>
      <c r="P1062" s="219">
        <v>14.4</v>
      </c>
      <c r="Q1062" s="219">
        <v>14</v>
      </c>
      <c r="R1062" s="219">
        <v>12.8872</v>
      </c>
      <c r="S1062" s="219">
        <v>13.3</v>
      </c>
      <c r="T1062" s="219">
        <v>11.6</v>
      </c>
      <c r="U1062" s="219">
        <v>13.4</v>
      </c>
      <c r="V1062" s="216"/>
      <c r="W1062" s="217"/>
      <c r="X1062" s="217"/>
      <c r="Y1062" s="217"/>
      <c r="Z1062" s="217"/>
      <c r="AA1062" s="217"/>
      <c r="AB1062" s="217"/>
      <c r="AC1062" s="217"/>
      <c r="AD1062" s="217"/>
      <c r="AE1062" s="217"/>
      <c r="AF1062" s="217"/>
      <c r="AG1062" s="217"/>
      <c r="AH1062" s="217"/>
      <c r="AI1062" s="217"/>
      <c r="AJ1062" s="217"/>
      <c r="AK1062" s="217"/>
      <c r="AL1062" s="217"/>
      <c r="AM1062" s="217"/>
      <c r="AN1062" s="217"/>
      <c r="AO1062" s="217"/>
      <c r="AP1062" s="217"/>
      <c r="AQ1062" s="217"/>
      <c r="AR1062" s="217"/>
      <c r="AS1062" s="217"/>
      <c r="AT1062" s="217"/>
      <c r="AU1062" s="217"/>
      <c r="AV1062" s="217"/>
      <c r="AW1062" s="217"/>
      <c r="AX1062" s="217"/>
      <c r="AY1062" s="217"/>
      <c r="AZ1062" s="217"/>
      <c r="BA1062" s="217"/>
      <c r="BB1062" s="217"/>
      <c r="BC1062" s="217"/>
      <c r="BD1062" s="217"/>
      <c r="BE1062" s="217"/>
      <c r="BF1062" s="217"/>
      <c r="BG1062" s="217"/>
      <c r="BH1062" s="217"/>
      <c r="BI1062" s="217"/>
      <c r="BJ1062" s="217"/>
      <c r="BK1062" s="217"/>
      <c r="BL1062" s="217"/>
      <c r="BM1062" s="218">
        <v>13.722632098765432</v>
      </c>
    </row>
    <row r="1063" spans="1:65">
      <c r="A1063" s="29"/>
      <c r="B1063" s="19">
        <v>1</v>
      </c>
      <c r="C1063" s="9">
        <v>5</v>
      </c>
      <c r="D1063" s="219">
        <v>13</v>
      </c>
      <c r="E1063" s="219">
        <v>13</v>
      </c>
      <c r="F1063" s="219">
        <v>14.7</v>
      </c>
      <c r="G1063" s="219">
        <v>14.5</v>
      </c>
      <c r="H1063" s="219">
        <v>12.4</v>
      </c>
      <c r="I1063" s="219">
        <v>12.5</v>
      </c>
      <c r="J1063" s="219">
        <v>14.4</v>
      </c>
      <c r="K1063" s="219">
        <v>13.53</v>
      </c>
      <c r="L1063" s="219">
        <v>15.25</v>
      </c>
      <c r="M1063" s="219">
        <v>12.89</v>
      </c>
      <c r="N1063" s="219">
        <v>13.5</v>
      </c>
      <c r="O1063" s="219">
        <v>15.1</v>
      </c>
      <c r="P1063" s="219">
        <v>15.6</v>
      </c>
      <c r="Q1063" s="219">
        <v>15.2</v>
      </c>
      <c r="R1063" s="219">
        <v>12.899999999999999</v>
      </c>
      <c r="S1063" s="219">
        <v>14.7</v>
      </c>
      <c r="T1063" s="219">
        <v>12.8</v>
      </c>
      <c r="U1063" s="219">
        <v>13.2</v>
      </c>
      <c r="V1063" s="216"/>
      <c r="W1063" s="217"/>
      <c r="X1063" s="217"/>
      <c r="Y1063" s="217"/>
      <c r="Z1063" s="217"/>
      <c r="AA1063" s="217"/>
      <c r="AB1063" s="217"/>
      <c r="AC1063" s="217"/>
      <c r="AD1063" s="217"/>
      <c r="AE1063" s="217"/>
      <c r="AF1063" s="217"/>
      <c r="AG1063" s="217"/>
      <c r="AH1063" s="217"/>
      <c r="AI1063" s="217"/>
      <c r="AJ1063" s="217"/>
      <c r="AK1063" s="217"/>
      <c r="AL1063" s="217"/>
      <c r="AM1063" s="217"/>
      <c r="AN1063" s="217"/>
      <c r="AO1063" s="217"/>
      <c r="AP1063" s="217"/>
      <c r="AQ1063" s="217"/>
      <c r="AR1063" s="217"/>
      <c r="AS1063" s="217"/>
      <c r="AT1063" s="217"/>
      <c r="AU1063" s="217"/>
      <c r="AV1063" s="217"/>
      <c r="AW1063" s="217"/>
      <c r="AX1063" s="217"/>
      <c r="AY1063" s="217"/>
      <c r="AZ1063" s="217"/>
      <c r="BA1063" s="217"/>
      <c r="BB1063" s="217"/>
      <c r="BC1063" s="217"/>
      <c r="BD1063" s="217"/>
      <c r="BE1063" s="217"/>
      <c r="BF1063" s="217"/>
      <c r="BG1063" s="217"/>
      <c r="BH1063" s="217"/>
      <c r="BI1063" s="217"/>
      <c r="BJ1063" s="217"/>
      <c r="BK1063" s="217"/>
      <c r="BL1063" s="217"/>
      <c r="BM1063" s="218">
        <v>66</v>
      </c>
    </row>
    <row r="1064" spans="1:65">
      <c r="A1064" s="29"/>
      <c r="B1064" s="19">
        <v>1</v>
      </c>
      <c r="C1064" s="9">
        <v>6</v>
      </c>
      <c r="D1064" s="219">
        <v>12.3</v>
      </c>
      <c r="E1064" s="219">
        <v>12.8</v>
      </c>
      <c r="F1064" s="219">
        <v>14</v>
      </c>
      <c r="G1064" s="219">
        <v>14.2</v>
      </c>
      <c r="H1064" s="219">
        <v>12.6</v>
      </c>
      <c r="I1064" s="219">
        <v>12.7</v>
      </c>
      <c r="J1064" s="219">
        <v>14.1</v>
      </c>
      <c r="K1064" s="219">
        <v>13.26</v>
      </c>
      <c r="L1064" s="219">
        <v>15.83</v>
      </c>
      <c r="M1064" s="219">
        <v>13.43</v>
      </c>
      <c r="N1064" s="219">
        <v>12.9</v>
      </c>
      <c r="O1064" s="219">
        <v>15.400000000000002</v>
      </c>
      <c r="P1064" s="219">
        <v>14.2</v>
      </c>
      <c r="Q1064" s="219">
        <v>15.400000000000002</v>
      </c>
      <c r="R1064" s="219">
        <v>12.7</v>
      </c>
      <c r="S1064" s="219">
        <v>14.6</v>
      </c>
      <c r="T1064" s="219">
        <v>12.6</v>
      </c>
      <c r="U1064" s="219">
        <v>13.1</v>
      </c>
      <c r="V1064" s="216"/>
      <c r="W1064" s="217"/>
      <c r="X1064" s="217"/>
      <c r="Y1064" s="217"/>
      <c r="Z1064" s="217"/>
      <c r="AA1064" s="217"/>
      <c r="AB1064" s="217"/>
      <c r="AC1064" s="217"/>
      <c r="AD1064" s="217"/>
      <c r="AE1064" s="217"/>
      <c r="AF1064" s="217"/>
      <c r="AG1064" s="217"/>
      <c r="AH1064" s="217"/>
      <c r="AI1064" s="217"/>
      <c r="AJ1064" s="217"/>
      <c r="AK1064" s="217"/>
      <c r="AL1064" s="217"/>
      <c r="AM1064" s="217"/>
      <c r="AN1064" s="217"/>
      <c r="AO1064" s="217"/>
      <c r="AP1064" s="217"/>
      <c r="AQ1064" s="217"/>
      <c r="AR1064" s="217"/>
      <c r="AS1064" s="217"/>
      <c r="AT1064" s="217"/>
      <c r="AU1064" s="217"/>
      <c r="AV1064" s="217"/>
      <c r="AW1064" s="217"/>
      <c r="AX1064" s="217"/>
      <c r="AY1064" s="217"/>
      <c r="AZ1064" s="217"/>
      <c r="BA1064" s="217"/>
      <c r="BB1064" s="217"/>
      <c r="BC1064" s="217"/>
      <c r="BD1064" s="217"/>
      <c r="BE1064" s="217"/>
      <c r="BF1064" s="217"/>
      <c r="BG1064" s="217"/>
      <c r="BH1064" s="217"/>
      <c r="BI1064" s="217"/>
      <c r="BJ1064" s="217"/>
      <c r="BK1064" s="217"/>
      <c r="BL1064" s="217"/>
      <c r="BM1064" s="222"/>
    </row>
    <row r="1065" spans="1:65">
      <c r="A1065" s="29"/>
      <c r="B1065" s="20" t="s">
        <v>254</v>
      </c>
      <c r="C1065" s="12"/>
      <c r="D1065" s="223">
        <v>12.5</v>
      </c>
      <c r="E1065" s="223">
        <v>12.916666666666666</v>
      </c>
      <c r="F1065" s="223">
        <v>14.700000000000001</v>
      </c>
      <c r="G1065" s="223">
        <v>14.366666666666667</v>
      </c>
      <c r="H1065" s="223">
        <v>13.533333333333333</v>
      </c>
      <c r="I1065" s="223">
        <v>12.966666666666667</v>
      </c>
      <c r="J1065" s="223">
        <v>14.116666666666665</v>
      </c>
      <c r="K1065" s="223">
        <v>13.270000000000001</v>
      </c>
      <c r="L1065" s="223">
        <v>15.276666666666666</v>
      </c>
      <c r="M1065" s="223">
        <v>13.258333333333335</v>
      </c>
      <c r="N1065" s="223">
        <v>12.450000000000001</v>
      </c>
      <c r="O1065" s="223">
        <v>15.35</v>
      </c>
      <c r="P1065" s="223">
        <v>14.799999999999999</v>
      </c>
      <c r="Q1065" s="223">
        <v>14.9</v>
      </c>
      <c r="R1065" s="223">
        <v>12.652377777777778</v>
      </c>
      <c r="S1065" s="223">
        <v>13.899999999999999</v>
      </c>
      <c r="T1065" s="223">
        <v>12.85</v>
      </c>
      <c r="U1065" s="223">
        <v>13.199999999999998</v>
      </c>
      <c r="V1065" s="216"/>
      <c r="W1065" s="217"/>
      <c r="X1065" s="217"/>
      <c r="Y1065" s="217"/>
      <c r="Z1065" s="217"/>
      <c r="AA1065" s="217"/>
      <c r="AB1065" s="217"/>
      <c r="AC1065" s="217"/>
      <c r="AD1065" s="217"/>
      <c r="AE1065" s="217"/>
      <c r="AF1065" s="217"/>
      <c r="AG1065" s="217"/>
      <c r="AH1065" s="217"/>
      <c r="AI1065" s="217"/>
      <c r="AJ1065" s="217"/>
      <c r="AK1065" s="217"/>
      <c r="AL1065" s="217"/>
      <c r="AM1065" s="217"/>
      <c r="AN1065" s="217"/>
      <c r="AO1065" s="217"/>
      <c r="AP1065" s="217"/>
      <c r="AQ1065" s="217"/>
      <c r="AR1065" s="217"/>
      <c r="AS1065" s="217"/>
      <c r="AT1065" s="217"/>
      <c r="AU1065" s="217"/>
      <c r="AV1065" s="217"/>
      <c r="AW1065" s="217"/>
      <c r="AX1065" s="217"/>
      <c r="AY1065" s="217"/>
      <c r="AZ1065" s="217"/>
      <c r="BA1065" s="217"/>
      <c r="BB1065" s="217"/>
      <c r="BC1065" s="217"/>
      <c r="BD1065" s="217"/>
      <c r="BE1065" s="217"/>
      <c r="BF1065" s="217"/>
      <c r="BG1065" s="217"/>
      <c r="BH1065" s="217"/>
      <c r="BI1065" s="217"/>
      <c r="BJ1065" s="217"/>
      <c r="BK1065" s="217"/>
      <c r="BL1065" s="217"/>
      <c r="BM1065" s="222"/>
    </row>
    <row r="1066" spans="1:65">
      <c r="A1066" s="29"/>
      <c r="B1066" s="3" t="s">
        <v>255</v>
      </c>
      <c r="C1066" s="28"/>
      <c r="D1066" s="219">
        <v>12.4</v>
      </c>
      <c r="E1066" s="219">
        <v>12.9</v>
      </c>
      <c r="F1066" s="219">
        <v>14.8</v>
      </c>
      <c r="G1066" s="219">
        <v>14.4</v>
      </c>
      <c r="H1066" s="219">
        <v>13</v>
      </c>
      <c r="I1066" s="219">
        <v>13.05</v>
      </c>
      <c r="J1066" s="219">
        <v>14.149999999999999</v>
      </c>
      <c r="K1066" s="219">
        <v>13.245000000000001</v>
      </c>
      <c r="L1066" s="219">
        <v>15.33</v>
      </c>
      <c r="M1066" s="219">
        <v>13.34</v>
      </c>
      <c r="N1066" s="219">
        <v>12.399999999999999</v>
      </c>
      <c r="O1066" s="219">
        <v>15.350000000000001</v>
      </c>
      <c r="P1066" s="219">
        <v>14.8</v>
      </c>
      <c r="Q1066" s="219">
        <v>15.1</v>
      </c>
      <c r="R1066" s="219">
        <v>12.631599999999999</v>
      </c>
      <c r="S1066" s="219">
        <v>13.95</v>
      </c>
      <c r="T1066" s="219">
        <v>13</v>
      </c>
      <c r="U1066" s="219">
        <v>13.2</v>
      </c>
      <c r="V1066" s="216"/>
      <c r="W1066" s="217"/>
      <c r="X1066" s="217"/>
      <c r="Y1066" s="217"/>
      <c r="Z1066" s="217"/>
      <c r="AA1066" s="217"/>
      <c r="AB1066" s="217"/>
      <c r="AC1066" s="217"/>
      <c r="AD1066" s="217"/>
      <c r="AE1066" s="217"/>
      <c r="AF1066" s="217"/>
      <c r="AG1066" s="217"/>
      <c r="AH1066" s="217"/>
      <c r="AI1066" s="217"/>
      <c r="AJ1066" s="217"/>
      <c r="AK1066" s="217"/>
      <c r="AL1066" s="217"/>
      <c r="AM1066" s="217"/>
      <c r="AN1066" s="217"/>
      <c r="AO1066" s="217"/>
      <c r="AP1066" s="217"/>
      <c r="AQ1066" s="217"/>
      <c r="AR1066" s="217"/>
      <c r="AS1066" s="217"/>
      <c r="AT1066" s="217"/>
      <c r="AU1066" s="217"/>
      <c r="AV1066" s="217"/>
      <c r="AW1066" s="217"/>
      <c r="AX1066" s="217"/>
      <c r="AY1066" s="217"/>
      <c r="AZ1066" s="217"/>
      <c r="BA1066" s="217"/>
      <c r="BB1066" s="217"/>
      <c r="BC1066" s="217"/>
      <c r="BD1066" s="217"/>
      <c r="BE1066" s="217"/>
      <c r="BF1066" s="217"/>
      <c r="BG1066" s="217"/>
      <c r="BH1066" s="217"/>
      <c r="BI1066" s="217"/>
      <c r="BJ1066" s="217"/>
      <c r="BK1066" s="217"/>
      <c r="BL1066" s="217"/>
      <c r="BM1066" s="222"/>
    </row>
    <row r="1067" spans="1:65">
      <c r="A1067" s="29"/>
      <c r="B1067" s="3" t="s">
        <v>256</v>
      </c>
      <c r="C1067" s="28"/>
      <c r="D1067" s="23">
        <v>0.3405877273185281</v>
      </c>
      <c r="E1067" s="23">
        <v>0.57763887219149879</v>
      </c>
      <c r="F1067" s="23">
        <v>0.37947331922020555</v>
      </c>
      <c r="G1067" s="23">
        <v>0.30110906108363261</v>
      </c>
      <c r="H1067" s="23">
        <v>1.3559744343705993</v>
      </c>
      <c r="I1067" s="23">
        <v>0.30767948691238217</v>
      </c>
      <c r="J1067" s="23">
        <v>0.3868677637987773</v>
      </c>
      <c r="K1067" s="23">
        <v>0.1527088733505684</v>
      </c>
      <c r="L1067" s="23">
        <v>0.36854669536799101</v>
      </c>
      <c r="M1067" s="23">
        <v>0.38149268232387695</v>
      </c>
      <c r="N1067" s="23">
        <v>0.74498322128756689</v>
      </c>
      <c r="O1067" s="23">
        <v>0.28809720581775905</v>
      </c>
      <c r="P1067" s="23">
        <v>0.4898979485566356</v>
      </c>
      <c r="Q1067" s="23">
        <v>0.51768716422179173</v>
      </c>
      <c r="R1067" s="23">
        <v>0.2266617162858113</v>
      </c>
      <c r="S1067" s="23">
        <v>0.712741187248218</v>
      </c>
      <c r="T1067" s="23">
        <v>0.70356236397351457</v>
      </c>
      <c r="U1067" s="23">
        <v>0.18973665961010283</v>
      </c>
      <c r="V1067" s="15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55"/>
    </row>
    <row r="1068" spans="1:65">
      <c r="A1068" s="29"/>
      <c r="B1068" s="3" t="s">
        <v>86</v>
      </c>
      <c r="C1068" s="28"/>
      <c r="D1068" s="13">
        <v>2.7247018185482249E-2</v>
      </c>
      <c r="E1068" s="13">
        <v>4.4720428814825713E-2</v>
      </c>
      <c r="F1068" s="13">
        <v>2.5814511511578608E-2</v>
      </c>
      <c r="G1068" s="13">
        <v>2.0958867360809694E-2</v>
      </c>
      <c r="H1068" s="13">
        <v>0.10019515524905906</v>
      </c>
      <c r="I1068" s="13">
        <v>2.3728495134631017E-2</v>
      </c>
      <c r="J1068" s="13">
        <v>2.7405036396607602E-2</v>
      </c>
      <c r="K1068" s="13">
        <v>1.1507827682785863E-2</v>
      </c>
      <c r="L1068" s="13">
        <v>2.4124810955792563E-2</v>
      </c>
      <c r="M1068" s="13">
        <v>2.8773803820782672E-2</v>
      </c>
      <c r="N1068" s="13">
        <v>5.9838009741973237E-2</v>
      </c>
      <c r="O1068" s="13">
        <v>1.8768547610277464E-2</v>
      </c>
      <c r="P1068" s="13">
        <v>3.3101212740313218E-2</v>
      </c>
      <c r="Q1068" s="13">
        <v>3.4744104981328301E-2</v>
      </c>
      <c r="R1068" s="13">
        <v>1.7914554897650346E-2</v>
      </c>
      <c r="S1068" s="13">
        <v>5.1276344406346624E-2</v>
      </c>
      <c r="T1068" s="13">
        <v>5.4751934939573123E-2</v>
      </c>
      <c r="U1068" s="13">
        <v>1.4373989364401733E-2</v>
      </c>
      <c r="V1068" s="15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55"/>
    </row>
    <row r="1069" spans="1:65">
      <c r="A1069" s="29"/>
      <c r="B1069" s="3" t="s">
        <v>257</v>
      </c>
      <c r="C1069" s="28"/>
      <c r="D1069" s="13">
        <v>-8.9096034198528629E-2</v>
      </c>
      <c r="E1069" s="13">
        <v>-5.8732568671812979E-2</v>
      </c>
      <c r="F1069" s="13">
        <v>7.1223063782530405E-2</v>
      </c>
      <c r="G1069" s="13">
        <v>4.6932291361157841E-2</v>
      </c>
      <c r="H1069" s="13">
        <v>-1.379463969227368E-2</v>
      </c>
      <c r="I1069" s="13">
        <v>-5.5088952808607039E-2</v>
      </c>
      <c r="J1069" s="13">
        <v>2.8714212045128251E-2</v>
      </c>
      <c r="K1069" s="13">
        <v>-3.2984349905157972E-2</v>
      </c>
      <c r="L1069" s="13">
        <v>0.11324610007150482</v>
      </c>
      <c r="M1069" s="13">
        <v>-3.3834526939905962E-2</v>
      </c>
      <c r="N1069" s="13">
        <v>-9.2739650061734458E-2</v>
      </c>
      <c r="O1069" s="13">
        <v>0.11859007000420685</v>
      </c>
      <c r="P1069" s="13">
        <v>7.8510295508942063E-2</v>
      </c>
      <c r="Q1069" s="13">
        <v>8.5797527235353943E-2</v>
      </c>
      <c r="R1069" s="13">
        <v>-7.7991912432305188E-2</v>
      </c>
      <c r="S1069" s="13">
        <v>1.2925209971236029E-2</v>
      </c>
      <c r="T1069" s="13">
        <v>-6.3590723156087492E-2</v>
      </c>
      <c r="U1069" s="13">
        <v>-3.8085412113646466E-2</v>
      </c>
      <c r="V1069" s="15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55"/>
    </row>
    <row r="1070" spans="1:65">
      <c r="A1070" s="29"/>
      <c r="B1070" s="45" t="s">
        <v>258</v>
      </c>
      <c r="C1070" s="46"/>
      <c r="D1070" s="44">
        <v>0.83</v>
      </c>
      <c r="E1070" s="44">
        <v>0.45</v>
      </c>
      <c r="F1070" s="44">
        <v>1.2</v>
      </c>
      <c r="G1070" s="44">
        <v>0.89</v>
      </c>
      <c r="H1070" s="44">
        <v>0.12</v>
      </c>
      <c r="I1070" s="44">
        <v>0.4</v>
      </c>
      <c r="J1070" s="44">
        <v>0.66</v>
      </c>
      <c r="K1070" s="44">
        <v>0.12</v>
      </c>
      <c r="L1070" s="44">
        <v>1.73</v>
      </c>
      <c r="M1070" s="44">
        <v>0.13</v>
      </c>
      <c r="N1070" s="44">
        <v>0.88</v>
      </c>
      <c r="O1070" s="44">
        <v>1.79</v>
      </c>
      <c r="P1070" s="44">
        <v>1.29</v>
      </c>
      <c r="Q1070" s="44">
        <v>1.38</v>
      </c>
      <c r="R1070" s="44">
        <v>0.69</v>
      </c>
      <c r="S1070" s="44">
        <v>0.46</v>
      </c>
      <c r="T1070" s="44">
        <v>0.51</v>
      </c>
      <c r="U1070" s="44">
        <v>0.19</v>
      </c>
      <c r="V1070" s="15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55"/>
    </row>
    <row r="1071" spans="1:65">
      <c r="B1071" s="30"/>
      <c r="C1071" s="20"/>
      <c r="D1071" s="20"/>
      <c r="E1071" s="20"/>
      <c r="F1071" s="20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BM1071" s="55"/>
    </row>
    <row r="1072" spans="1:65" ht="15">
      <c r="B1072" s="8" t="s">
        <v>473</v>
      </c>
      <c r="BM1072" s="27" t="s">
        <v>66</v>
      </c>
    </row>
    <row r="1073" spans="1:65" ht="15">
      <c r="A1073" s="24" t="s">
        <v>41</v>
      </c>
      <c r="B1073" s="18" t="s">
        <v>108</v>
      </c>
      <c r="C1073" s="15" t="s">
        <v>109</v>
      </c>
      <c r="D1073" s="16" t="s">
        <v>224</v>
      </c>
      <c r="E1073" s="17" t="s">
        <v>224</v>
      </c>
      <c r="F1073" s="17" t="s">
        <v>224</v>
      </c>
      <c r="G1073" s="17" t="s">
        <v>224</v>
      </c>
      <c r="H1073" s="17" t="s">
        <v>224</v>
      </c>
      <c r="I1073" s="17" t="s">
        <v>224</v>
      </c>
      <c r="J1073" s="17" t="s">
        <v>224</v>
      </c>
      <c r="K1073" s="17" t="s">
        <v>224</v>
      </c>
      <c r="L1073" s="15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27">
        <v>1</v>
      </c>
    </row>
    <row r="1074" spans="1:65">
      <c r="A1074" s="29"/>
      <c r="B1074" s="19" t="s">
        <v>225</v>
      </c>
      <c r="C1074" s="9" t="s">
        <v>225</v>
      </c>
      <c r="D1074" s="151" t="s">
        <v>227</v>
      </c>
      <c r="E1074" s="152" t="s">
        <v>228</v>
      </c>
      <c r="F1074" s="152" t="s">
        <v>234</v>
      </c>
      <c r="G1074" s="152" t="s">
        <v>236</v>
      </c>
      <c r="H1074" s="152" t="s">
        <v>237</v>
      </c>
      <c r="I1074" s="152" t="s">
        <v>241</v>
      </c>
      <c r="J1074" s="152" t="s">
        <v>245</v>
      </c>
      <c r="K1074" s="152" t="s">
        <v>247</v>
      </c>
      <c r="L1074" s="15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27" t="s">
        <v>3</v>
      </c>
    </row>
    <row r="1075" spans="1:65">
      <c r="A1075" s="29"/>
      <c r="B1075" s="19"/>
      <c r="C1075" s="9"/>
      <c r="D1075" s="10" t="s">
        <v>264</v>
      </c>
      <c r="E1075" s="11" t="s">
        <v>263</v>
      </c>
      <c r="F1075" s="11" t="s">
        <v>263</v>
      </c>
      <c r="G1075" s="11" t="s">
        <v>264</v>
      </c>
      <c r="H1075" s="11" t="s">
        <v>264</v>
      </c>
      <c r="I1075" s="11" t="s">
        <v>263</v>
      </c>
      <c r="J1075" s="11" t="s">
        <v>263</v>
      </c>
      <c r="K1075" s="11" t="s">
        <v>264</v>
      </c>
      <c r="L1075" s="15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7">
        <v>2</v>
      </c>
    </row>
    <row r="1076" spans="1:65">
      <c r="A1076" s="29"/>
      <c r="B1076" s="19"/>
      <c r="C1076" s="9"/>
      <c r="D1076" s="25"/>
      <c r="E1076" s="25"/>
      <c r="F1076" s="25"/>
      <c r="G1076" s="25"/>
      <c r="H1076" s="25"/>
      <c r="I1076" s="25"/>
      <c r="J1076" s="25"/>
      <c r="K1076" s="25"/>
      <c r="L1076" s="15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7">
        <v>3</v>
      </c>
    </row>
    <row r="1077" spans="1:65">
      <c r="A1077" s="29"/>
      <c r="B1077" s="18">
        <v>1</v>
      </c>
      <c r="C1077" s="14">
        <v>1</v>
      </c>
      <c r="D1077" s="21">
        <v>1.1000000000000001</v>
      </c>
      <c r="E1077" s="21">
        <v>1</v>
      </c>
      <c r="F1077" s="21">
        <v>1</v>
      </c>
      <c r="G1077" s="21">
        <v>1.22</v>
      </c>
      <c r="H1077" s="21">
        <v>1.23</v>
      </c>
      <c r="I1077" s="21">
        <v>1.3</v>
      </c>
      <c r="J1077" s="21">
        <v>1.3</v>
      </c>
      <c r="K1077" s="21">
        <v>1.2</v>
      </c>
      <c r="L1077" s="15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7">
        <v>1</v>
      </c>
    </row>
    <row r="1078" spans="1:65">
      <c r="A1078" s="29"/>
      <c r="B1078" s="19">
        <v>1</v>
      </c>
      <c r="C1078" s="9">
        <v>2</v>
      </c>
      <c r="D1078" s="11">
        <v>1.1000000000000001</v>
      </c>
      <c r="E1078" s="11">
        <v>1</v>
      </c>
      <c r="F1078" s="11">
        <v>1.1000000000000001</v>
      </c>
      <c r="G1078" s="11">
        <v>1.2</v>
      </c>
      <c r="H1078" s="11">
        <v>1.37</v>
      </c>
      <c r="I1078" s="11">
        <v>1.3</v>
      </c>
      <c r="J1078" s="11">
        <v>1.3</v>
      </c>
      <c r="K1078" s="11">
        <v>1.2</v>
      </c>
      <c r="L1078" s="15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7">
        <v>32</v>
      </c>
    </row>
    <row r="1079" spans="1:65">
      <c r="A1079" s="29"/>
      <c r="B1079" s="19">
        <v>1</v>
      </c>
      <c r="C1079" s="9">
        <v>3</v>
      </c>
      <c r="D1079" s="11">
        <v>1</v>
      </c>
      <c r="E1079" s="11">
        <v>1.1000000000000001</v>
      </c>
      <c r="F1079" s="11">
        <v>1.1000000000000001</v>
      </c>
      <c r="G1079" s="11">
        <v>1.27</v>
      </c>
      <c r="H1079" s="11">
        <v>1.32</v>
      </c>
      <c r="I1079" s="11">
        <v>1.3</v>
      </c>
      <c r="J1079" s="11">
        <v>1.2</v>
      </c>
      <c r="K1079" s="11">
        <v>1.2</v>
      </c>
      <c r="L1079" s="15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7">
        <v>16</v>
      </c>
    </row>
    <row r="1080" spans="1:65">
      <c r="A1080" s="29"/>
      <c r="B1080" s="19">
        <v>1</v>
      </c>
      <c r="C1080" s="9">
        <v>4</v>
      </c>
      <c r="D1080" s="11">
        <v>1.1000000000000001</v>
      </c>
      <c r="E1080" s="11">
        <v>1.1000000000000001</v>
      </c>
      <c r="F1080" s="11">
        <v>1.1000000000000001</v>
      </c>
      <c r="G1080" s="11">
        <v>1.22</v>
      </c>
      <c r="H1080" s="11">
        <v>1.3</v>
      </c>
      <c r="I1080" s="11">
        <v>1.3</v>
      </c>
      <c r="J1080" s="11">
        <v>1.2</v>
      </c>
      <c r="K1080" s="11">
        <v>1.1000000000000001</v>
      </c>
      <c r="L1080" s="15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7">
        <v>1.1858333333333333</v>
      </c>
    </row>
    <row r="1081" spans="1:65">
      <c r="A1081" s="29"/>
      <c r="B1081" s="19">
        <v>1</v>
      </c>
      <c r="C1081" s="9">
        <v>5</v>
      </c>
      <c r="D1081" s="11">
        <v>1</v>
      </c>
      <c r="E1081" s="11">
        <v>1</v>
      </c>
      <c r="F1081" s="11">
        <v>1.1000000000000001</v>
      </c>
      <c r="G1081" s="11">
        <v>1.24</v>
      </c>
      <c r="H1081" s="11">
        <v>1.31</v>
      </c>
      <c r="I1081" s="11">
        <v>1.4</v>
      </c>
      <c r="J1081" s="11">
        <v>1.4</v>
      </c>
      <c r="K1081" s="11">
        <v>1.1000000000000001</v>
      </c>
      <c r="L1081" s="15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7">
        <v>67</v>
      </c>
    </row>
    <row r="1082" spans="1:65">
      <c r="A1082" s="29"/>
      <c r="B1082" s="19">
        <v>1</v>
      </c>
      <c r="C1082" s="9">
        <v>6</v>
      </c>
      <c r="D1082" s="11">
        <v>1.1000000000000001</v>
      </c>
      <c r="E1082" s="11">
        <v>1.1000000000000001</v>
      </c>
      <c r="F1082" s="11">
        <v>1</v>
      </c>
      <c r="G1082" s="11">
        <v>1.21</v>
      </c>
      <c r="H1082" s="11">
        <v>1.33</v>
      </c>
      <c r="I1082" s="11">
        <v>1.3</v>
      </c>
      <c r="J1082" s="11">
        <v>1.3</v>
      </c>
      <c r="K1082" s="11">
        <v>1.2</v>
      </c>
      <c r="L1082" s="15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55"/>
    </row>
    <row r="1083" spans="1:65">
      <c r="A1083" s="29"/>
      <c r="B1083" s="20" t="s">
        <v>254</v>
      </c>
      <c r="C1083" s="12"/>
      <c r="D1083" s="22">
        <v>1.0666666666666667</v>
      </c>
      <c r="E1083" s="22">
        <v>1.05</v>
      </c>
      <c r="F1083" s="22">
        <v>1.0666666666666667</v>
      </c>
      <c r="G1083" s="22">
        <v>1.2266666666666668</v>
      </c>
      <c r="H1083" s="22">
        <v>1.3099999999999998</v>
      </c>
      <c r="I1083" s="22">
        <v>1.3166666666666667</v>
      </c>
      <c r="J1083" s="22">
        <v>1.2833333333333334</v>
      </c>
      <c r="K1083" s="22">
        <v>1.1666666666666665</v>
      </c>
      <c r="L1083" s="15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55"/>
    </row>
    <row r="1084" spans="1:65">
      <c r="A1084" s="29"/>
      <c r="B1084" s="3" t="s">
        <v>255</v>
      </c>
      <c r="C1084" s="28"/>
      <c r="D1084" s="11">
        <v>1.1000000000000001</v>
      </c>
      <c r="E1084" s="11">
        <v>1.05</v>
      </c>
      <c r="F1084" s="11">
        <v>1.1000000000000001</v>
      </c>
      <c r="G1084" s="11">
        <v>1.22</v>
      </c>
      <c r="H1084" s="11">
        <v>1.3149999999999999</v>
      </c>
      <c r="I1084" s="11">
        <v>1.3</v>
      </c>
      <c r="J1084" s="11">
        <v>1.3</v>
      </c>
      <c r="K1084" s="11">
        <v>1.2</v>
      </c>
      <c r="L1084" s="15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55"/>
    </row>
    <row r="1085" spans="1:65">
      <c r="A1085" s="29"/>
      <c r="B1085" s="3" t="s">
        <v>256</v>
      </c>
      <c r="C1085" s="28"/>
      <c r="D1085" s="23">
        <v>5.1639777949432274E-2</v>
      </c>
      <c r="E1085" s="23">
        <v>5.4772255750516662E-2</v>
      </c>
      <c r="F1085" s="23">
        <v>5.1639777949432274E-2</v>
      </c>
      <c r="G1085" s="23">
        <v>2.5033311140691471E-2</v>
      </c>
      <c r="H1085" s="23">
        <v>4.6043457732885394E-2</v>
      </c>
      <c r="I1085" s="23">
        <v>4.0824829046386249E-2</v>
      </c>
      <c r="J1085" s="23">
        <v>7.5277265270908097E-2</v>
      </c>
      <c r="K1085" s="23">
        <v>5.1639777949432156E-2</v>
      </c>
      <c r="L1085" s="205"/>
      <c r="M1085" s="206"/>
      <c r="N1085" s="206"/>
      <c r="O1085" s="206"/>
      <c r="P1085" s="206"/>
      <c r="Q1085" s="206"/>
      <c r="R1085" s="206"/>
      <c r="S1085" s="206"/>
      <c r="T1085" s="206"/>
      <c r="U1085" s="206"/>
      <c r="V1085" s="206"/>
      <c r="W1085" s="206"/>
      <c r="X1085" s="206"/>
      <c r="Y1085" s="206"/>
      <c r="Z1085" s="206"/>
      <c r="AA1085" s="206"/>
      <c r="AB1085" s="206"/>
      <c r="AC1085" s="206"/>
      <c r="AD1085" s="206"/>
      <c r="AE1085" s="206"/>
      <c r="AF1085" s="206"/>
      <c r="AG1085" s="206"/>
      <c r="AH1085" s="206"/>
      <c r="AI1085" s="206"/>
      <c r="AJ1085" s="206"/>
      <c r="AK1085" s="206"/>
      <c r="AL1085" s="206"/>
      <c r="AM1085" s="206"/>
      <c r="AN1085" s="206"/>
      <c r="AO1085" s="206"/>
      <c r="AP1085" s="206"/>
      <c r="AQ1085" s="206"/>
      <c r="AR1085" s="206"/>
      <c r="AS1085" s="206"/>
      <c r="AT1085" s="206"/>
      <c r="AU1085" s="206"/>
      <c r="AV1085" s="206"/>
      <c r="AW1085" s="206"/>
      <c r="AX1085" s="206"/>
      <c r="AY1085" s="206"/>
      <c r="AZ1085" s="206"/>
      <c r="BA1085" s="206"/>
      <c r="BB1085" s="206"/>
      <c r="BC1085" s="206"/>
      <c r="BD1085" s="206"/>
      <c r="BE1085" s="206"/>
      <c r="BF1085" s="206"/>
      <c r="BG1085" s="206"/>
      <c r="BH1085" s="206"/>
      <c r="BI1085" s="206"/>
      <c r="BJ1085" s="206"/>
      <c r="BK1085" s="206"/>
      <c r="BL1085" s="206"/>
      <c r="BM1085" s="56"/>
    </row>
    <row r="1086" spans="1:65">
      <c r="A1086" s="29"/>
      <c r="B1086" s="3" t="s">
        <v>86</v>
      </c>
      <c r="C1086" s="28"/>
      <c r="D1086" s="13">
        <v>4.8412291827592754E-2</v>
      </c>
      <c r="E1086" s="13">
        <v>5.2164053095730155E-2</v>
      </c>
      <c r="F1086" s="13">
        <v>4.8412291827592754E-2</v>
      </c>
      <c r="G1086" s="13">
        <v>2.0407590603824566E-2</v>
      </c>
      <c r="H1086" s="13">
        <v>3.5147677658691145E-2</v>
      </c>
      <c r="I1086" s="13">
        <v>3.1006199275736394E-2</v>
      </c>
      <c r="J1086" s="13">
        <v>5.8657609302006308E-2</v>
      </c>
      <c r="K1086" s="13">
        <v>4.4262666813799E-2</v>
      </c>
      <c r="L1086" s="15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55"/>
    </row>
    <row r="1087" spans="1:65">
      <c r="A1087" s="29"/>
      <c r="B1087" s="3" t="s">
        <v>257</v>
      </c>
      <c r="C1087" s="28"/>
      <c r="D1087" s="13">
        <v>-0.10049191848208006</v>
      </c>
      <c r="E1087" s="13">
        <v>-0.11454673225579759</v>
      </c>
      <c r="F1087" s="13">
        <v>-0.10049191848208006</v>
      </c>
      <c r="G1087" s="13">
        <v>3.4434293745607913E-2</v>
      </c>
      <c r="H1087" s="13">
        <v>0.10470836261419536</v>
      </c>
      <c r="I1087" s="13">
        <v>0.11033028812368229</v>
      </c>
      <c r="J1087" s="13">
        <v>8.222066057624744E-2</v>
      </c>
      <c r="K1087" s="13">
        <v>-1.6163035839775186E-2</v>
      </c>
      <c r="L1087" s="15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55"/>
    </row>
    <row r="1088" spans="1:65">
      <c r="A1088" s="29"/>
      <c r="B1088" s="45" t="s">
        <v>258</v>
      </c>
      <c r="C1088" s="46"/>
      <c r="D1088" s="44">
        <v>0.75</v>
      </c>
      <c r="E1088" s="44">
        <v>0.85</v>
      </c>
      <c r="F1088" s="44">
        <v>0.75</v>
      </c>
      <c r="G1088" s="44">
        <v>0.17</v>
      </c>
      <c r="H1088" s="44">
        <v>0.66</v>
      </c>
      <c r="I1088" s="44">
        <v>0.69</v>
      </c>
      <c r="J1088" s="44">
        <v>0.5</v>
      </c>
      <c r="K1088" s="44">
        <v>0.17</v>
      </c>
      <c r="L1088" s="15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5"/>
    </row>
    <row r="1089" spans="1:65">
      <c r="B1089" s="30"/>
      <c r="C1089" s="20"/>
      <c r="D1089" s="20"/>
      <c r="E1089" s="20"/>
      <c r="F1089" s="20"/>
      <c r="G1089" s="20"/>
      <c r="H1089" s="20"/>
      <c r="I1089" s="20"/>
      <c r="J1089" s="20"/>
      <c r="K1089" s="20"/>
      <c r="BM1089" s="55"/>
    </row>
    <row r="1090" spans="1:65" ht="15">
      <c r="B1090" s="8" t="s">
        <v>474</v>
      </c>
      <c r="BM1090" s="27" t="s">
        <v>66</v>
      </c>
    </row>
    <row r="1091" spans="1:65" ht="15">
      <c r="A1091" s="24" t="s">
        <v>44</v>
      </c>
      <c r="B1091" s="18" t="s">
        <v>108</v>
      </c>
      <c r="C1091" s="15" t="s">
        <v>109</v>
      </c>
      <c r="D1091" s="16" t="s">
        <v>224</v>
      </c>
      <c r="E1091" s="17" t="s">
        <v>224</v>
      </c>
      <c r="F1091" s="17" t="s">
        <v>224</v>
      </c>
      <c r="G1091" s="17" t="s">
        <v>224</v>
      </c>
      <c r="H1091" s="17" t="s">
        <v>224</v>
      </c>
      <c r="I1091" s="17" t="s">
        <v>224</v>
      </c>
      <c r="J1091" s="17" t="s">
        <v>224</v>
      </c>
      <c r="K1091" s="17" t="s">
        <v>224</v>
      </c>
      <c r="L1091" s="17" t="s">
        <v>224</v>
      </c>
      <c r="M1091" s="17" t="s">
        <v>224</v>
      </c>
      <c r="N1091" s="17" t="s">
        <v>224</v>
      </c>
      <c r="O1091" s="17" t="s">
        <v>224</v>
      </c>
      <c r="P1091" s="17" t="s">
        <v>224</v>
      </c>
      <c r="Q1091" s="17" t="s">
        <v>224</v>
      </c>
      <c r="R1091" s="17" t="s">
        <v>224</v>
      </c>
      <c r="S1091" s="17" t="s">
        <v>224</v>
      </c>
      <c r="T1091" s="17" t="s">
        <v>224</v>
      </c>
      <c r="U1091" s="17" t="s">
        <v>224</v>
      </c>
      <c r="V1091" s="17" t="s">
        <v>224</v>
      </c>
      <c r="W1091" s="15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27">
        <v>1</v>
      </c>
    </row>
    <row r="1092" spans="1:65">
      <c r="A1092" s="29"/>
      <c r="B1092" s="19" t="s">
        <v>225</v>
      </c>
      <c r="C1092" s="9" t="s">
        <v>225</v>
      </c>
      <c r="D1092" s="151" t="s">
        <v>227</v>
      </c>
      <c r="E1092" s="152" t="s">
        <v>228</v>
      </c>
      <c r="F1092" s="152" t="s">
        <v>229</v>
      </c>
      <c r="G1092" s="152" t="s">
        <v>230</v>
      </c>
      <c r="H1092" s="152" t="s">
        <v>231</v>
      </c>
      <c r="I1092" s="152" t="s">
        <v>233</v>
      </c>
      <c r="J1092" s="152" t="s">
        <v>234</v>
      </c>
      <c r="K1092" s="152" t="s">
        <v>235</v>
      </c>
      <c r="L1092" s="152" t="s">
        <v>236</v>
      </c>
      <c r="M1092" s="152" t="s">
        <v>237</v>
      </c>
      <c r="N1092" s="152" t="s">
        <v>238</v>
      </c>
      <c r="O1092" s="152" t="s">
        <v>239</v>
      </c>
      <c r="P1092" s="152" t="s">
        <v>240</v>
      </c>
      <c r="Q1092" s="152" t="s">
        <v>241</v>
      </c>
      <c r="R1092" s="152" t="s">
        <v>242</v>
      </c>
      <c r="S1092" s="152" t="s">
        <v>243</v>
      </c>
      <c r="T1092" s="152" t="s">
        <v>245</v>
      </c>
      <c r="U1092" s="152" t="s">
        <v>246</v>
      </c>
      <c r="V1092" s="152" t="s">
        <v>247</v>
      </c>
      <c r="W1092" s="15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27" t="s">
        <v>3</v>
      </c>
    </row>
    <row r="1093" spans="1:65">
      <c r="A1093" s="29"/>
      <c r="B1093" s="19"/>
      <c r="C1093" s="9"/>
      <c r="D1093" s="10" t="s">
        <v>112</v>
      </c>
      <c r="E1093" s="11" t="s">
        <v>263</v>
      </c>
      <c r="F1093" s="11" t="s">
        <v>263</v>
      </c>
      <c r="G1093" s="11" t="s">
        <v>263</v>
      </c>
      <c r="H1093" s="11" t="s">
        <v>112</v>
      </c>
      <c r="I1093" s="11" t="s">
        <v>112</v>
      </c>
      <c r="J1093" s="11" t="s">
        <v>263</v>
      </c>
      <c r="K1093" s="11" t="s">
        <v>263</v>
      </c>
      <c r="L1093" s="11" t="s">
        <v>264</v>
      </c>
      <c r="M1093" s="11" t="s">
        <v>112</v>
      </c>
      <c r="N1093" s="11" t="s">
        <v>112</v>
      </c>
      <c r="O1093" s="11" t="s">
        <v>264</v>
      </c>
      <c r="P1093" s="11" t="s">
        <v>112</v>
      </c>
      <c r="Q1093" s="11" t="s">
        <v>263</v>
      </c>
      <c r="R1093" s="11" t="s">
        <v>263</v>
      </c>
      <c r="S1093" s="11" t="s">
        <v>112</v>
      </c>
      <c r="T1093" s="11" t="s">
        <v>263</v>
      </c>
      <c r="U1093" s="11" t="s">
        <v>263</v>
      </c>
      <c r="V1093" s="11" t="s">
        <v>264</v>
      </c>
      <c r="W1093" s="15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27">
        <v>0</v>
      </c>
    </row>
    <row r="1094" spans="1:65">
      <c r="A1094" s="29"/>
      <c r="B1094" s="19"/>
      <c r="C1094" s="9"/>
      <c r="D1094" s="25"/>
      <c r="E1094" s="25"/>
      <c r="F1094" s="25"/>
      <c r="G1094" s="25"/>
      <c r="H1094" s="25"/>
      <c r="I1094" s="25"/>
      <c r="J1094" s="25"/>
      <c r="K1094" s="25"/>
      <c r="L1094" s="25"/>
      <c r="M1094" s="25"/>
      <c r="N1094" s="25"/>
      <c r="O1094" s="25"/>
      <c r="P1094" s="25"/>
      <c r="Q1094" s="25"/>
      <c r="R1094" s="25"/>
      <c r="S1094" s="25"/>
      <c r="T1094" s="25"/>
      <c r="U1094" s="25"/>
      <c r="V1094" s="25"/>
      <c r="W1094" s="15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27">
        <v>0</v>
      </c>
    </row>
    <row r="1095" spans="1:65">
      <c r="A1095" s="29"/>
      <c r="B1095" s="18">
        <v>1</v>
      </c>
      <c r="C1095" s="14">
        <v>1</v>
      </c>
      <c r="D1095" s="224">
        <v>306</v>
      </c>
      <c r="E1095" s="224">
        <v>284.60000000000002</v>
      </c>
      <c r="F1095" s="224">
        <v>327</v>
      </c>
      <c r="G1095" s="224">
        <v>281</v>
      </c>
      <c r="H1095" s="224">
        <v>295</v>
      </c>
      <c r="I1095" s="224">
        <v>323.04499999999996</v>
      </c>
      <c r="J1095" s="224">
        <v>323</v>
      </c>
      <c r="K1095" s="224">
        <v>312</v>
      </c>
      <c r="L1095" s="224">
        <v>300</v>
      </c>
      <c r="M1095" s="224">
        <v>297</v>
      </c>
      <c r="N1095" s="224">
        <v>288.89999999999998</v>
      </c>
      <c r="O1095" s="224">
        <v>306</v>
      </c>
      <c r="P1095" s="224">
        <v>298</v>
      </c>
      <c r="Q1095" s="224">
        <v>312</v>
      </c>
      <c r="R1095" s="224">
        <v>313</v>
      </c>
      <c r="S1095" s="224">
        <v>326.68</v>
      </c>
      <c r="T1095" s="224">
        <v>299</v>
      </c>
      <c r="U1095" s="224">
        <v>295</v>
      </c>
      <c r="V1095" s="224">
        <v>310.10000000000002</v>
      </c>
      <c r="W1095" s="226"/>
      <c r="X1095" s="227"/>
      <c r="Y1095" s="227"/>
      <c r="Z1095" s="227"/>
      <c r="AA1095" s="227"/>
      <c r="AB1095" s="227"/>
      <c r="AC1095" s="227"/>
      <c r="AD1095" s="227"/>
      <c r="AE1095" s="227"/>
      <c r="AF1095" s="227"/>
      <c r="AG1095" s="227"/>
      <c r="AH1095" s="227"/>
      <c r="AI1095" s="227"/>
      <c r="AJ1095" s="227"/>
      <c r="AK1095" s="227"/>
      <c r="AL1095" s="227"/>
      <c r="AM1095" s="227"/>
      <c r="AN1095" s="227"/>
      <c r="AO1095" s="227"/>
      <c r="AP1095" s="227"/>
      <c r="AQ1095" s="227"/>
      <c r="AR1095" s="227"/>
      <c r="AS1095" s="227"/>
      <c r="AT1095" s="227"/>
      <c r="AU1095" s="227"/>
      <c r="AV1095" s="227"/>
      <c r="AW1095" s="227"/>
      <c r="AX1095" s="227"/>
      <c r="AY1095" s="227"/>
      <c r="AZ1095" s="227"/>
      <c r="BA1095" s="227"/>
      <c r="BB1095" s="227"/>
      <c r="BC1095" s="227"/>
      <c r="BD1095" s="227"/>
      <c r="BE1095" s="227"/>
      <c r="BF1095" s="227"/>
      <c r="BG1095" s="227"/>
      <c r="BH1095" s="227"/>
      <c r="BI1095" s="227"/>
      <c r="BJ1095" s="227"/>
      <c r="BK1095" s="227"/>
      <c r="BL1095" s="227"/>
      <c r="BM1095" s="228">
        <v>1</v>
      </c>
    </row>
    <row r="1096" spans="1:65">
      <c r="A1096" s="29"/>
      <c r="B1096" s="19">
        <v>1</v>
      </c>
      <c r="C1096" s="9">
        <v>2</v>
      </c>
      <c r="D1096" s="229">
        <v>299</v>
      </c>
      <c r="E1096" s="229">
        <v>297.8</v>
      </c>
      <c r="F1096" s="229">
        <v>326</v>
      </c>
      <c r="G1096" s="229">
        <v>285</v>
      </c>
      <c r="H1096" s="229">
        <v>304</v>
      </c>
      <c r="I1096" s="229">
        <v>316.06700000000001</v>
      </c>
      <c r="J1096" s="229">
        <v>317</v>
      </c>
      <c r="K1096" s="229">
        <v>296</v>
      </c>
      <c r="L1096" s="229">
        <v>302</v>
      </c>
      <c r="M1096" s="229">
        <v>309</v>
      </c>
      <c r="N1096" s="229">
        <v>296.39999999999998</v>
      </c>
      <c r="O1096" s="229">
        <v>302</v>
      </c>
      <c r="P1096" s="229">
        <v>293</v>
      </c>
      <c r="Q1096" s="229">
        <v>313</v>
      </c>
      <c r="R1096" s="229">
        <v>303</v>
      </c>
      <c r="S1096" s="229">
        <v>324.83</v>
      </c>
      <c r="T1096" s="229">
        <v>300</v>
      </c>
      <c r="U1096" s="229">
        <v>293</v>
      </c>
      <c r="V1096" s="229">
        <v>311.2</v>
      </c>
      <c r="W1096" s="226"/>
      <c r="X1096" s="227"/>
      <c r="Y1096" s="227"/>
      <c r="Z1096" s="227"/>
      <c r="AA1096" s="227"/>
      <c r="AB1096" s="227"/>
      <c r="AC1096" s="227"/>
      <c r="AD1096" s="227"/>
      <c r="AE1096" s="227"/>
      <c r="AF1096" s="227"/>
      <c r="AG1096" s="227"/>
      <c r="AH1096" s="227"/>
      <c r="AI1096" s="227"/>
      <c r="AJ1096" s="227"/>
      <c r="AK1096" s="227"/>
      <c r="AL1096" s="227"/>
      <c r="AM1096" s="227"/>
      <c r="AN1096" s="227"/>
      <c r="AO1096" s="227"/>
      <c r="AP1096" s="227"/>
      <c r="AQ1096" s="227"/>
      <c r="AR1096" s="227"/>
      <c r="AS1096" s="227"/>
      <c r="AT1096" s="227"/>
      <c r="AU1096" s="227"/>
      <c r="AV1096" s="227"/>
      <c r="AW1096" s="227"/>
      <c r="AX1096" s="227"/>
      <c r="AY1096" s="227"/>
      <c r="AZ1096" s="227"/>
      <c r="BA1096" s="227"/>
      <c r="BB1096" s="227"/>
      <c r="BC1096" s="227"/>
      <c r="BD1096" s="227"/>
      <c r="BE1096" s="227"/>
      <c r="BF1096" s="227"/>
      <c r="BG1096" s="227"/>
      <c r="BH1096" s="227"/>
      <c r="BI1096" s="227"/>
      <c r="BJ1096" s="227"/>
      <c r="BK1096" s="227"/>
      <c r="BL1096" s="227"/>
      <c r="BM1096" s="228">
        <v>33</v>
      </c>
    </row>
    <row r="1097" spans="1:65">
      <c r="A1097" s="29"/>
      <c r="B1097" s="19">
        <v>1</v>
      </c>
      <c r="C1097" s="9">
        <v>3</v>
      </c>
      <c r="D1097" s="229">
        <v>295</v>
      </c>
      <c r="E1097" s="229">
        <v>316.89999999999998</v>
      </c>
      <c r="F1097" s="229">
        <v>331</v>
      </c>
      <c r="G1097" s="229">
        <v>293</v>
      </c>
      <c r="H1097" s="229">
        <v>298</v>
      </c>
      <c r="I1097" s="229">
        <v>325.80100000000004</v>
      </c>
      <c r="J1097" s="229">
        <v>317</v>
      </c>
      <c r="K1097" s="229">
        <v>301</v>
      </c>
      <c r="L1097" s="229">
        <v>292</v>
      </c>
      <c r="M1097" s="229">
        <v>312</v>
      </c>
      <c r="N1097" s="229">
        <v>283.2</v>
      </c>
      <c r="O1097" s="229">
        <v>304</v>
      </c>
      <c r="P1097" s="229">
        <v>291</v>
      </c>
      <c r="Q1097" s="229">
        <v>312</v>
      </c>
      <c r="R1097" s="229">
        <v>300</v>
      </c>
      <c r="S1097" s="229">
        <v>325.14440000000002</v>
      </c>
      <c r="T1097" s="229">
        <v>298</v>
      </c>
      <c r="U1097" s="229">
        <v>296</v>
      </c>
      <c r="V1097" s="229">
        <v>304.39999999999998</v>
      </c>
      <c r="W1097" s="226"/>
      <c r="X1097" s="227"/>
      <c r="Y1097" s="227"/>
      <c r="Z1097" s="227"/>
      <c r="AA1097" s="227"/>
      <c r="AB1097" s="227"/>
      <c r="AC1097" s="227"/>
      <c r="AD1097" s="227"/>
      <c r="AE1097" s="227"/>
      <c r="AF1097" s="227"/>
      <c r="AG1097" s="227"/>
      <c r="AH1097" s="227"/>
      <c r="AI1097" s="227"/>
      <c r="AJ1097" s="227"/>
      <c r="AK1097" s="227"/>
      <c r="AL1097" s="227"/>
      <c r="AM1097" s="227"/>
      <c r="AN1097" s="227"/>
      <c r="AO1097" s="227"/>
      <c r="AP1097" s="227"/>
      <c r="AQ1097" s="227"/>
      <c r="AR1097" s="227"/>
      <c r="AS1097" s="227"/>
      <c r="AT1097" s="227"/>
      <c r="AU1097" s="227"/>
      <c r="AV1097" s="227"/>
      <c r="AW1097" s="227"/>
      <c r="AX1097" s="227"/>
      <c r="AY1097" s="227"/>
      <c r="AZ1097" s="227"/>
      <c r="BA1097" s="227"/>
      <c r="BB1097" s="227"/>
      <c r="BC1097" s="227"/>
      <c r="BD1097" s="227"/>
      <c r="BE1097" s="227"/>
      <c r="BF1097" s="227"/>
      <c r="BG1097" s="227"/>
      <c r="BH1097" s="227"/>
      <c r="BI1097" s="227"/>
      <c r="BJ1097" s="227"/>
      <c r="BK1097" s="227"/>
      <c r="BL1097" s="227"/>
      <c r="BM1097" s="228">
        <v>16</v>
      </c>
    </row>
    <row r="1098" spans="1:65">
      <c r="A1098" s="29"/>
      <c r="B1098" s="19">
        <v>1</v>
      </c>
      <c r="C1098" s="9">
        <v>4</v>
      </c>
      <c r="D1098" s="229">
        <v>322</v>
      </c>
      <c r="E1098" s="229">
        <v>312.2</v>
      </c>
      <c r="F1098" s="229">
        <v>327</v>
      </c>
      <c r="G1098" s="229">
        <v>281</v>
      </c>
      <c r="H1098" s="229">
        <v>299</v>
      </c>
      <c r="I1098" s="229">
        <v>309.92149999999998</v>
      </c>
      <c r="J1098" s="229">
        <v>317</v>
      </c>
      <c r="K1098" s="229">
        <v>305</v>
      </c>
      <c r="L1098" s="229">
        <v>299</v>
      </c>
      <c r="M1098" s="229">
        <v>302</v>
      </c>
      <c r="N1098" s="229">
        <v>297.10000000000002</v>
      </c>
      <c r="O1098" s="229">
        <v>310</v>
      </c>
      <c r="P1098" s="229">
        <v>303</v>
      </c>
      <c r="Q1098" s="229">
        <v>312</v>
      </c>
      <c r="R1098" s="229">
        <v>290</v>
      </c>
      <c r="S1098" s="229">
        <v>323.22159999999997</v>
      </c>
      <c r="T1098" s="229">
        <v>298</v>
      </c>
      <c r="U1098" s="229">
        <v>295</v>
      </c>
      <c r="V1098" s="229">
        <v>312.5</v>
      </c>
      <c r="W1098" s="226"/>
      <c r="X1098" s="227"/>
      <c r="Y1098" s="227"/>
      <c r="Z1098" s="227"/>
      <c r="AA1098" s="227"/>
      <c r="AB1098" s="227"/>
      <c r="AC1098" s="227"/>
      <c r="AD1098" s="227"/>
      <c r="AE1098" s="227"/>
      <c r="AF1098" s="227"/>
      <c r="AG1098" s="227"/>
      <c r="AH1098" s="227"/>
      <c r="AI1098" s="227"/>
      <c r="AJ1098" s="227"/>
      <c r="AK1098" s="227"/>
      <c r="AL1098" s="227"/>
      <c r="AM1098" s="227"/>
      <c r="AN1098" s="227"/>
      <c r="AO1098" s="227"/>
      <c r="AP1098" s="227"/>
      <c r="AQ1098" s="227"/>
      <c r="AR1098" s="227"/>
      <c r="AS1098" s="227"/>
      <c r="AT1098" s="227"/>
      <c r="AU1098" s="227"/>
      <c r="AV1098" s="227"/>
      <c r="AW1098" s="227"/>
      <c r="AX1098" s="227"/>
      <c r="AY1098" s="227"/>
      <c r="AZ1098" s="227"/>
      <c r="BA1098" s="227"/>
      <c r="BB1098" s="227"/>
      <c r="BC1098" s="227"/>
      <c r="BD1098" s="227"/>
      <c r="BE1098" s="227"/>
      <c r="BF1098" s="227"/>
      <c r="BG1098" s="227"/>
      <c r="BH1098" s="227"/>
      <c r="BI1098" s="227"/>
      <c r="BJ1098" s="227"/>
      <c r="BK1098" s="227"/>
      <c r="BL1098" s="227"/>
      <c r="BM1098" s="228">
        <v>304.69151754385962</v>
      </c>
    </row>
    <row r="1099" spans="1:65">
      <c r="A1099" s="29"/>
      <c r="B1099" s="19">
        <v>1</v>
      </c>
      <c r="C1099" s="9">
        <v>5</v>
      </c>
      <c r="D1099" s="229">
        <v>303</v>
      </c>
      <c r="E1099" s="229">
        <v>302.89999999999998</v>
      </c>
      <c r="F1099" s="229">
        <v>317</v>
      </c>
      <c r="G1099" s="229">
        <v>287</v>
      </c>
      <c r="H1099" s="229">
        <v>295</v>
      </c>
      <c r="I1099" s="229">
        <v>317.53949999999998</v>
      </c>
      <c r="J1099" s="229">
        <v>317</v>
      </c>
      <c r="K1099" s="229">
        <v>312</v>
      </c>
      <c r="L1099" s="229">
        <v>298</v>
      </c>
      <c r="M1099" s="229">
        <v>305</v>
      </c>
      <c r="N1099" s="229">
        <v>288.60000000000002</v>
      </c>
      <c r="O1099" s="229">
        <v>313</v>
      </c>
      <c r="P1099" s="229">
        <v>300</v>
      </c>
      <c r="Q1099" s="229">
        <v>310</v>
      </c>
      <c r="R1099" s="229">
        <v>293</v>
      </c>
      <c r="S1099" s="229">
        <v>323.42899999999997</v>
      </c>
      <c r="T1099" s="229">
        <v>297</v>
      </c>
      <c r="U1099" s="229">
        <v>290</v>
      </c>
      <c r="V1099" s="229">
        <v>302</v>
      </c>
      <c r="W1099" s="226"/>
      <c r="X1099" s="227"/>
      <c r="Y1099" s="227"/>
      <c r="Z1099" s="227"/>
      <c r="AA1099" s="227"/>
      <c r="AB1099" s="227"/>
      <c r="AC1099" s="227"/>
      <c r="AD1099" s="227"/>
      <c r="AE1099" s="227"/>
      <c r="AF1099" s="227"/>
      <c r="AG1099" s="227"/>
      <c r="AH1099" s="227"/>
      <c r="AI1099" s="227"/>
      <c r="AJ1099" s="227"/>
      <c r="AK1099" s="227"/>
      <c r="AL1099" s="227"/>
      <c r="AM1099" s="227"/>
      <c r="AN1099" s="227"/>
      <c r="AO1099" s="227"/>
      <c r="AP1099" s="227"/>
      <c r="AQ1099" s="227"/>
      <c r="AR1099" s="227"/>
      <c r="AS1099" s="227"/>
      <c r="AT1099" s="227"/>
      <c r="AU1099" s="227"/>
      <c r="AV1099" s="227"/>
      <c r="AW1099" s="227"/>
      <c r="AX1099" s="227"/>
      <c r="AY1099" s="227"/>
      <c r="AZ1099" s="227"/>
      <c r="BA1099" s="227"/>
      <c r="BB1099" s="227"/>
      <c r="BC1099" s="227"/>
      <c r="BD1099" s="227"/>
      <c r="BE1099" s="227"/>
      <c r="BF1099" s="227"/>
      <c r="BG1099" s="227"/>
      <c r="BH1099" s="227"/>
      <c r="BI1099" s="227"/>
      <c r="BJ1099" s="227"/>
      <c r="BK1099" s="227"/>
      <c r="BL1099" s="227"/>
      <c r="BM1099" s="228">
        <v>68</v>
      </c>
    </row>
    <row r="1100" spans="1:65">
      <c r="A1100" s="29"/>
      <c r="B1100" s="19">
        <v>1</v>
      </c>
      <c r="C1100" s="9">
        <v>6</v>
      </c>
      <c r="D1100" s="229">
        <v>291</v>
      </c>
      <c r="E1100" s="229">
        <v>304.5</v>
      </c>
      <c r="F1100" s="229">
        <v>315</v>
      </c>
      <c r="G1100" s="229">
        <v>286</v>
      </c>
      <c r="H1100" s="229">
        <v>302</v>
      </c>
      <c r="I1100" s="229">
        <v>314.67399999999998</v>
      </c>
      <c r="J1100" s="229">
        <v>315</v>
      </c>
      <c r="K1100" s="229">
        <v>307</v>
      </c>
      <c r="L1100" s="229">
        <v>294</v>
      </c>
      <c r="M1100" s="229">
        <v>309</v>
      </c>
      <c r="N1100" s="229">
        <v>289.10000000000002</v>
      </c>
      <c r="O1100" s="229">
        <v>314</v>
      </c>
      <c r="P1100" s="229">
        <v>292</v>
      </c>
      <c r="Q1100" s="229">
        <v>314</v>
      </c>
      <c r="R1100" s="229">
        <v>299</v>
      </c>
      <c r="S1100" s="229">
        <v>321.38</v>
      </c>
      <c r="T1100" s="229">
        <v>298</v>
      </c>
      <c r="U1100" s="229">
        <v>289</v>
      </c>
      <c r="V1100" s="229">
        <v>312.7</v>
      </c>
      <c r="W1100" s="226"/>
      <c r="X1100" s="227"/>
      <c r="Y1100" s="227"/>
      <c r="Z1100" s="227"/>
      <c r="AA1100" s="227"/>
      <c r="AB1100" s="227"/>
      <c r="AC1100" s="227"/>
      <c r="AD1100" s="227"/>
      <c r="AE1100" s="227"/>
      <c r="AF1100" s="227"/>
      <c r="AG1100" s="227"/>
      <c r="AH1100" s="227"/>
      <c r="AI1100" s="227"/>
      <c r="AJ1100" s="227"/>
      <c r="AK1100" s="227"/>
      <c r="AL1100" s="227"/>
      <c r="AM1100" s="227"/>
      <c r="AN1100" s="227"/>
      <c r="AO1100" s="227"/>
      <c r="AP1100" s="227"/>
      <c r="AQ1100" s="227"/>
      <c r="AR1100" s="227"/>
      <c r="AS1100" s="227"/>
      <c r="AT1100" s="227"/>
      <c r="AU1100" s="227"/>
      <c r="AV1100" s="227"/>
      <c r="AW1100" s="227"/>
      <c r="AX1100" s="227"/>
      <c r="AY1100" s="227"/>
      <c r="AZ1100" s="227"/>
      <c r="BA1100" s="227"/>
      <c r="BB1100" s="227"/>
      <c r="BC1100" s="227"/>
      <c r="BD1100" s="227"/>
      <c r="BE1100" s="227"/>
      <c r="BF1100" s="227"/>
      <c r="BG1100" s="227"/>
      <c r="BH1100" s="227"/>
      <c r="BI1100" s="227"/>
      <c r="BJ1100" s="227"/>
      <c r="BK1100" s="227"/>
      <c r="BL1100" s="227"/>
      <c r="BM1100" s="232"/>
    </row>
    <row r="1101" spans="1:65">
      <c r="A1101" s="29"/>
      <c r="B1101" s="20" t="s">
        <v>254</v>
      </c>
      <c r="C1101" s="12"/>
      <c r="D1101" s="233">
        <v>302.66666666666669</v>
      </c>
      <c r="E1101" s="233">
        <v>303.15000000000003</v>
      </c>
      <c r="F1101" s="233">
        <v>323.83333333333331</v>
      </c>
      <c r="G1101" s="233">
        <v>285.5</v>
      </c>
      <c r="H1101" s="233">
        <v>298.83333333333331</v>
      </c>
      <c r="I1101" s="233">
        <v>317.8413333333333</v>
      </c>
      <c r="J1101" s="233">
        <v>317.66666666666669</v>
      </c>
      <c r="K1101" s="233">
        <v>305.5</v>
      </c>
      <c r="L1101" s="233">
        <v>297.5</v>
      </c>
      <c r="M1101" s="233">
        <v>305.66666666666669</v>
      </c>
      <c r="N1101" s="233">
        <v>290.54999999999995</v>
      </c>
      <c r="O1101" s="233">
        <v>308.16666666666669</v>
      </c>
      <c r="P1101" s="233">
        <v>296.16666666666669</v>
      </c>
      <c r="Q1101" s="233">
        <v>312.16666666666669</v>
      </c>
      <c r="R1101" s="233">
        <v>299.66666666666669</v>
      </c>
      <c r="S1101" s="233">
        <v>324.11416666666668</v>
      </c>
      <c r="T1101" s="233">
        <v>298.33333333333331</v>
      </c>
      <c r="U1101" s="233">
        <v>293</v>
      </c>
      <c r="V1101" s="233">
        <v>308.81666666666666</v>
      </c>
      <c r="W1101" s="226"/>
      <c r="X1101" s="227"/>
      <c r="Y1101" s="227"/>
      <c r="Z1101" s="227"/>
      <c r="AA1101" s="227"/>
      <c r="AB1101" s="227"/>
      <c r="AC1101" s="227"/>
      <c r="AD1101" s="227"/>
      <c r="AE1101" s="227"/>
      <c r="AF1101" s="227"/>
      <c r="AG1101" s="227"/>
      <c r="AH1101" s="227"/>
      <c r="AI1101" s="227"/>
      <c r="AJ1101" s="227"/>
      <c r="AK1101" s="227"/>
      <c r="AL1101" s="227"/>
      <c r="AM1101" s="227"/>
      <c r="AN1101" s="227"/>
      <c r="AO1101" s="227"/>
      <c r="AP1101" s="227"/>
      <c r="AQ1101" s="227"/>
      <c r="AR1101" s="227"/>
      <c r="AS1101" s="227"/>
      <c r="AT1101" s="227"/>
      <c r="AU1101" s="227"/>
      <c r="AV1101" s="227"/>
      <c r="AW1101" s="227"/>
      <c r="AX1101" s="227"/>
      <c r="AY1101" s="227"/>
      <c r="AZ1101" s="227"/>
      <c r="BA1101" s="227"/>
      <c r="BB1101" s="227"/>
      <c r="BC1101" s="227"/>
      <c r="BD1101" s="227"/>
      <c r="BE1101" s="227"/>
      <c r="BF1101" s="227"/>
      <c r="BG1101" s="227"/>
      <c r="BH1101" s="227"/>
      <c r="BI1101" s="227"/>
      <c r="BJ1101" s="227"/>
      <c r="BK1101" s="227"/>
      <c r="BL1101" s="227"/>
      <c r="BM1101" s="232"/>
    </row>
    <row r="1102" spans="1:65">
      <c r="A1102" s="29"/>
      <c r="B1102" s="3" t="s">
        <v>255</v>
      </c>
      <c r="C1102" s="28"/>
      <c r="D1102" s="229">
        <v>301</v>
      </c>
      <c r="E1102" s="229">
        <v>303.7</v>
      </c>
      <c r="F1102" s="229">
        <v>326.5</v>
      </c>
      <c r="G1102" s="229">
        <v>285.5</v>
      </c>
      <c r="H1102" s="229">
        <v>298.5</v>
      </c>
      <c r="I1102" s="229">
        <v>316.80324999999999</v>
      </c>
      <c r="J1102" s="229">
        <v>317</v>
      </c>
      <c r="K1102" s="229">
        <v>306</v>
      </c>
      <c r="L1102" s="229">
        <v>298.5</v>
      </c>
      <c r="M1102" s="229">
        <v>307</v>
      </c>
      <c r="N1102" s="229">
        <v>289</v>
      </c>
      <c r="O1102" s="229">
        <v>308</v>
      </c>
      <c r="P1102" s="229">
        <v>295.5</v>
      </c>
      <c r="Q1102" s="229">
        <v>312</v>
      </c>
      <c r="R1102" s="229">
        <v>299.5</v>
      </c>
      <c r="S1102" s="229">
        <v>324.12950000000001</v>
      </c>
      <c r="T1102" s="229">
        <v>298</v>
      </c>
      <c r="U1102" s="229">
        <v>294</v>
      </c>
      <c r="V1102" s="229">
        <v>310.64999999999998</v>
      </c>
      <c r="W1102" s="226"/>
      <c r="X1102" s="227"/>
      <c r="Y1102" s="227"/>
      <c r="Z1102" s="227"/>
      <c r="AA1102" s="227"/>
      <c r="AB1102" s="227"/>
      <c r="AC1102" s="227"/>
      <c r="AD1102" s="227"/>
      <c r="AE1102" s="227"/>
      <c r="AF1102" s="227"/>
      <c r="AG1102" s="227"/>
      <c r="AH1102" s="227"/>
      <c r="AI1102" s="227"/>
      <c r="AJ1102" s="227"/>
      <c r="AK1102" s="227"/>
      <c r="AL1102" s="227"/>
      <c r="AM1102" s="227"/>
      <c r="AN1102" s="227"/>
      <c r="AO1102" s="227"/>
      <c r="AP1102" s="227"/>
      <c r="AQ1102" s="227"/>
      <c r="AR1102" s="227"/>
      <c r="AS1102" s="227"/>
      <c r="AT1102" s="227"/>
      <c r="AU1102" s="227"/>
      <c r="AV1102" s="227"/>
      <c r="AW1102" s="227"/>
      <c r="AX1102" s="227"/>
      <c r="AY1102" s="227"/>
      <c r="AZ1102" s="227"/>
      <c r="BA1102" s="227"/>
      <c r="BB1102" s="227"/>
      <c r="BC1102" s="227"/>
      <c r="BD1102" s="227"/>
      <c r="BE1102" s="227"/>
      <c r="BF1102" s="227"/>
      <c r="BG1102" s="227"/>
      <c r="BH1102" s="227"/>
      <c r="BI1102" s="227"/>
      <c r="BJ1102" s="227"/>
      <c r="BK1102" s="227"/>
      <c r="BL1102" s="227"/>
      <c r="BM1102" s="232"/>
    </row>
    <row r="1103" spans="1:65">
      <c r="A1103" s="29"/>
      <c r="B1103" s="3" t="s">
        <v>256</v>
      </c>
      <c r="C1103" s="28"/>
      <c r="D1103" s="229">
        <v>10.893423092245461</v>
      </c>
      <c r="E1103" s="229">
        <v>11.362878156523532</v>
      </c>
      <c r="F1103" s="229">
        <v>6.3377177806105154</v>
      </c>
      <c r="G1103" s="229">
        <v>4.4609416046390926</v>
      </c>
      <c r="H1103" s="229">
        <v>3.6560452221856705</v>
      </c>
      <c r="I1103" s="229">
        <v>5.76939447140398</v>
      </c>
      <c r="J1103" s="229">
        <v>2.7325202042558931</v>
      </c>
      <c r="K1103" s="229">
        <v>6.2849025449882676</v>
      </c>
      <c r="L1103" s="229">
        <v>3.7815340802378077</v>
      </c>
      <c r="M1103" s="229">
        <v>5.5015149428740679</v>
      </c>
      <c r="N1103" s="229">
        <v>5.2872488120004357</v>
      </c>
      <c r="O1103" s="229">
        <v>4.9159604012508753</v>
      </c>
      <c r="P1103" s="229">
        <v>4.8751068364361689</v>
      </c>
      <c r="Q1103" s="229">
        <v>1.3291601358251257</v>
      </c>
      <c r="R1103" s="229">
        <v>8.0911474258393454</v>
      </c>
      <c r="S1103" s="229">
        <v>1.8384283914982114</v>
      </c>
      <c r="T1103" s="229">
        <v>1.0327955589886444</v>
      </c>
      <c r="U1103" s="229">
        <v>2.8982753492378879</v>
      </c>
      <c r="V1103" s="229">
        <v>4.5154918521315803</v>
      </c>
      <c r="W1103" s="226"/>
      <c r="X1103" s="227"/>
      <c r="Y1103" s="227"/>
      <c r="Z1103" s="227"/>
      <c r="AA1103" s="227"/>
      <c r="AB1103" s="227"/>
      <c r="AC1103" s="227"/>
      <c r="AD1103" s="227"/>
      <c r="AE1103" s="227"/>
      <c r="AF1103" s="227"/>
      <c r="AG1103" s="227"/>
      <c r="AH1103" s="227"/>
      <c r="AI1103" s="227"/>
      <c r="AJ1103" s="227"/>
      <c r="AK1103" s="227"/>
      <c r="AL1103" s="227"/>
      <c r="AM1103" s="227"/>
      <c r="AN1103" s="227"/>
      <c r="AO1103" s="227"/>
      <c r="AP1103" s="227"/>
      <c r="AQ1103" s="227"/>
      <c r="AR1103" s="227"/>
      <c r="AS1103" s="227"/>
      <c r="AT1103" s="227"/>
      <c r="AU1103" s="227"/>
      <c r="AV1103" s="227"/>
      <c r="AW1103" s="227"/>
      <c r="AX1103" s="227"/>
      <c r="AY1103" s="227"/>
      <c r="AZ1103" s="227"/>
      <c r="BA1103" s="227"/>
      <c r="BB1103" s="227"/>
      <c r="BC1103" s="227"/>
      <c r="BD1103" s="227"/>
      <c r="BE1103" s="227"/>
      <c r="BF1103" s="227"/>
      <c r="BG1103" s="227"/>
      <c r="BH1103" s="227"/>
      <c r="BI1103" s="227"/>
      <c r="BJ1103" s="227"/>
      <c r="BK1103" s="227"/>
      <c r="BL1103" s="227"/>
      <c r="BM1103" s="232"/>
    </row>
    <row r="1104" spans="1:65">
      <c r="A1104" s="29"/>
      <c r="B1104" s="3" t="s">
        <v>86</v>
      </c>
      <c r="C1104" s="28"/>
      <c r="D1104" s="13">
        <v>3.5991485987595134E-2</v>
      </c>
      <c r="E1104" s="13">
        <v>3.7482692253087681E-2</v>
      </c>
      <c r="F1104" s="13">
        <v>1.9570924695657795E-2</v>
      </c>
      <c r="G1104" s="13">
        <v>1.5625014377019589E-2</v>
      </c>
      <c r="H1104" s="13">
        <v>1.2234395612445078E-2</v>
      </c>
      <c r="I1104" s="13">
        <v>1.8151806786417479E-2</v>
      </c>
      <c r="J1104" s="13">
        <v>8.6018474425683927E-3</v>
      </c>
      <c r="K1104" s="13">
        <v>2.0572512422220187E-2</v>
      </c>
      <c r="L1104" s="13">
        <v>1.2711038925169102E-2</v>
      </c>
      <c r="M1104" s="13">
        <v>1.7998413117363363E-2</v>
      </c>
      <c r="N1104" s="13">
        <v>1.819738018241417E-2</v>
      </c>
      <c r="O1104" s="13">
        <v>1.5952278208493917E-2</v>
      </c>
      <c r="P1104" s="13">
        <v>1.6460687123588637E-2</v>
      </c>
      <c r="Q1104" s="13">
        <v>4.2578541457291797E-3</v>
      </c>
      <c r="R1104" s="13">
        <v>2.7000491966093478E-2</v>
      </c>
      <c r="S1104" s="13">
        <v>5.672163023311882E-3</v>
      </c>
      <c r="T1104" s="13">
        <v>3.4618845552691993E-3</v>
      </c>
      <c r="U1104" s="13">
        <v>9.8917247414262392E-3</v>
      </c>
      <c r="V1104" s="13">
        <v>1.462191759554724E-2</v>
      </c>
      <c r="W1104" s="15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55"/>
    </row>
    <row r="1105" spans="1:65">
      <c r="A1105" s="29"/>
      <c r="B1105" s="3" t="s">
        <v>257</v>
      </c>
      <c r="C1105" s="28"/>
      <c r="D1105" s="13">
        <v>-6.6455767903070839E-3</v>
      </c>
      <c r="E1105" s="13">
        <v>-5.059272920644009E-3</v>
      </c>
      <c r="F1105" s="13">
        <v>6.2823592674247308E-2</v>
      </c>
      <c r="G1105" s="13">
        <v>-6.2986714230063967E-2</v>
      </c>
      <c r="H1105" s="13">
        <v>-1.9226607480738345E-2</v>
      </c>
      <c r="I1105" s="13">
        <v>4.3157800701100202E-2</v>
      </c>
      <c r="J1105" s="13">
        <v>4.2584543302684352E-2</v>
      </c>
      <c r="K1105" s="13">
        <v>2.6534458939244665E-3</v>
      </c>
      <c r="L1105" s="13">
        <v>-2.3602618155670885E-2</v>
      </c>
      <c r="M1105" s="13">
        <v>3.2004472282911589E-3</v>
      </c>
      <c r="N1105" s="13">
        <v>-4.6412573798757073E-2</v>
      </c>
      <c r="O1105" s="13">
        <v>1.1405467243789769E-2</v>
      </c>
      <c r="P1105" s="13">
        <v>-2.7978628830603425E-2</v>
      </c>
      <c r="Q1105" s="13">
        <v>2.45334992685875E-2</v>
      </c>
      <c r="R1105" s="13">
        <v>-1.6491600808905438E-2</v>
      </c>
      <c r="S1105" s="13">
        <v>6.3745289922654935E-2</v>
      </c>
      <c r="T1105" s="13">
        <v>-2.0867611483838089E-2</v>
      </c>
      <c r="U1105" s="13">
        <v>-3.837165418356836E-2</v>
      </c>
      <c r="V1105" s="13">
        <v>1.3538772447819314E-2</v>
      </c>
      <c r="W1105" s="15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55"/>
    </row>
    <row r="1106" spans="1:65">
      <c r="A1106" s="29"/>
      <c r="B1106" s="45" t="s">
        <v>258</v>
      </c>
      <c r="C1106" s="46"/>
      <c r="D1106" s="44">
        <v>0.06</v>
      </c>
      <c r="E1106" s="44">
        <v>0</v>
      </c>
      <c r="F1106" s="44">
        <v>2.46</v>
      </c>
      <c r="G1106" s="44">
        <v>2.1</v>
      </c>
      <c r="H1106" s="44">
        <v>0.51</v>
      </c>
      <c r="I1106" s="44">
        <v>1.75</v>
      </c>
      <c r="J1106" s="44">
        <v>1.73</v>
      </c>
      <c r="K1106" s="44">
        <v>0.28000000000000003</v>
      </c>
      <c r="L1106" s="44">
        <v>0.67</v>
      </c>
      <c r="M1106" s="44">
        <v>0.3</v>
      </c>
      <c r="N1106" s="44">
        <v>1.5</v>
      </c>
      <c r="O1106" s="44">
        <v>0.6</v>
      </c>
      <c r="P1106" s="44">
        <v>0.83</v>
      </c>
      <c r="Q1106" s="44">
        <v>1.07</v>
      </c>
      <c r="R1106" s="44">
        <v>0.41</v>
      </c>
      <c r="S1106" s="44">
        <v>2.4900000000000002</v>
      </c>
      <c r="T1106" s="44">
        <v>0.56999999999999995</v>
      </c>
      <c r="U1106" s="44">
        <v>1.21</v>
      </c>
      <c r="V1106" s="44">
        <v>0.67</v>
      </c>
      <c r="W1106" s="15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55"/>
    </row>
    <row r="1107" spans="1:65">
      <c r="B1107" s="30"/>
      <c r="C1107" s="20"/>
      <c r="D1107" s="20"/>
      <c r="E1107" s="20"/>
      <c r="F1107" s="20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BM1107" s="55"/>
    </row>
    <row r="1108" spans="1:65" ht="15">
      <c r="B1108" s="8" t="s">
        <v>475</v>
      </c>
      <c r="BM1108" s="27" t="s">
        <v>66</v>
      </c>
    </row>
    <row r="1109" spans="1:65" ht="15">
      <c r="A1109" s="24" t="s">
        <v>45</v>
      </c>
      <c r="B1109" s="18" t="s">
        <v>108</v>
      </c>
      <c r="C1109" s="15" t="s">
        <v>109</v>
      </c>
      <c r="D1109" s="16" t="s">
        <v>224</v>
      </c>
      <c r="E1109" s="17" t="s">
        <v>224</v>
      </c>
      <c r="F1109" s="17" t="s">
        <v>224</v>
      </c>
      <c r="G1109" s="17" t="s">
        <v>224</v>
      </c>
      <c r="H1109" s="17" t="s">
        <v>224</v>
      </c>
      <c r="I1109" s="17" t="s">
        <v>224</v>
      </c>
      <c r="J1109" s="17" t="s">
        <v>224</v>
      </c>
      <c r="K1109" s="17" t="s">
        <v>224</v>
      </c>
      <c r="L1109" s="17" t="s">
        <v>224</v>
      </c>
      <c r="M1109" s="17" t="s">
        <v>224</v>
      </c>
      <c r="N1109" s="17" t="s">
        <v>224</v>
      </c>
      <c r="O1109" s="17" t="s">
        <v>224</v>
      </c>
      <c r="P1109" s="17" t="s">
        <v>224</v>
      </c>
      <c r="Q1109" s="17" t="s">
        <v>224</v>
      </c>
      <c r="R1109" s="17" t="s">
        <v>224</v>
      </c>
      <c r="S1109" s="17" t="s">
        <v>224</v>
      </c>
      <c r="T1109" s="17" t="s">
        <v>224</v>
      </c>
      <c r="U1109" s="17" t="s">
        <v>224</v>
      </c>
      <c r="V1109" s="15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27">
        <v>1</v>
      </c>
    </row>
    <row r="1110" spans="1:65">
      <c r="A1110" s="29"/>
      <c r="B1110" s="19" t="s">
        <v>225</v>
      </c>
      <c r="C1110" s="9" t="s">
        <v>225</v>
      </c>
      <c r="D1110" s="151" t="s">
        <v>227</v>
      </c>
      <c r="E1110" s="152" t="s">
        <v>228</v>
      </c>
      <c r="F1110" s="152" t="s">
        <v>229</v>
      </c>
      <c r="G1110" s="152" t="s">
        <v>230</v>
      </c>
      <c r="H1110" s="152" t="s">
        <v>231</v>
      </c>
      <c r="I1110" s="152" t="s">
        <v>234</v>
      </c>
      <c r="J1110" s="152" t="s">
        <v>235</v>
      </c>
      <c r="K1110" s="152" t="s">
        <v>236</v>
      </c>
      <c r="L1110" s="152" t="s">
        <v>237</v>
      </c>
      <c r="M1110" s="152" t="s">
        <v>238</v>
      </c>
      <c r="N1110" s="152" t="s">
        <v>239</v>
      </c>
      <c r="O1110" s="152" t="s">
        <v>240</v>
      </c>
      <c r="P1110" s="152" t="s">
        <v>241</v>
      </c>
      <c r="Q1110" s="152" t="s">
        <v>242</v>
      </c>
      <c r="R1110" s="152" t="s">
        <v>243</v>
      </c>
      <c r="S1110" s="152" t="s">
        <v>245</v>
      </c>
      <c r="T1110" s="152" t="s">
        <v>246</v>
      </c>
      <c r="U1110" s="152" t="s">
        <v>247</v>
      </c>
      <c r="V1110" s="15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27" t="s">
        <v>3</v>
      </c>
    </row>
    <row r="1111" spans="1:65">
      <c r="A1111" s="29"/>
      <c r="B1111" s="19"/>
      <c r="C1111" s="9"/>
      <c r="D1111" s="10" t="s">
        <v>112</v>
      </c>
      <c r="E1111" s="11" t="s">
        <v>263</v>
      </c>
      <c r="F1111" s="11" t="s">
        <v>263</v>
      </c>
      <c r="G1111" s="11" t="s">
        <v>263</v>
      </c>
      <c r="H1111" s="11" t="s">
        <v>112</v>
      </c>
      <c r="I1111" s="11" t="s">
        <v>263</v>
      </c>
      <c r="J1111" s="11" t="s">
        <v>263</v>
      </c>
      <c r="K1111" s="11" t="s">
        <v>264</v>
      </c>
      <c r="L1111" s="11" t="s">
        <v>264</v>
      </c>
      <c r="M1111" s="11" t="s">
        <v>264</v>
      </c>
      <c r="N1111" s="11" t="s">
        <v>264</v>
      </c>
      <c r="O1111" s="11" t="s">
        <v>264</v>
      </c>
      <c r="P1111" s="11" t="s">
        <v>263</v>
      </c>
      <c r="Q1111" s="11" t="s">
        <v>263</v>
      </c>
      <c r="R1111" s="11" t="s">
        <v>112</v>
      </c>
      <c r="S1111" s="11" t="s">
        <v>263</v>
      </c>
      <c r="T1111" s="11" t="s">
        <v>263</v>
      </c>
      <c r="U1111" s="11" t="s">
        <v>264</v>
      </c>
      <c r="V1111" s="15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27">
        <v>0</v>
      </c>
    </row>
    <row r="1112" spans="1:65">
      <c r="A1112" s="29"/>
      <c r="B1112" s="19"/>
      <c r="C1112" s="9"/>
      <c r="D1112" s="25"/>
      <c r="E1112" s="25"/>
      <c r="F1112" s="25"/>
      <c r="G1112" s="25"/>
      <c r="H1112" s="25"/>
      <c r="I1112" s="25"/>
      <c r="J1112" s="25"/>
      <c r="K1112" s="25"/>
      <c r="L1112" s="25"/>
      <c r="M1112" s="25"/>
      <c r="N1112" s="25"/>
      <c r="O1112" s="25"/>
      <c r="P1112" s="25"/>
      <c r="Q1112" s="25"/>
      <c r="R1112" s="25"/>
      <c r="S1112" s="25"/>
      <c r="T1112" s="25"/>
      <c r="U1112" s="25"/>
      <c r="V1112" s="15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27">
        <v>1</v>
      </c>
    </row>
    <row r="1113" spans="1:65">
      <c r="A1113" s="29"/>
      <c r="B1113" s="18">
        <v>1</v>
      </c>
      <c r="C1113" s="14">
        <v>1</v>
      </c>
      <c r="D1113" s="224">
        <v>55.7</v>
      </c>
      <c r="E1113" s="224">
        <v>49.9</v>
      </c>
      <c r="F1113" s="224">
        <v>61.70000000000001</v>
      </c>
      <c r="G1113" s="224">
        <v>60.6</v>
      </c>
      <c r="H1113" s="224">
        <v>57.4</v>
      </c>
      <c r="I1113" s="224">
        <v>54.9</v>
      </c>
      <c r="J1113" s="224">
        <v>59.3</v>
      </c>
      <c r="K1113" s="224">
        <v>61.100000000000009</v>
      </c>
      <c r="L1113" s="224">
        <v>61.8</v>
      </c>
      <c r="M1113" s="224">
        <v>57.46</v>
      </c>
      <c r="N1113" s="224">
        <v>56.6</v>
      </c>
      <c r="O1113" s="224">
        <v>60.5</v>
      </c>
      <c r="P1113" s="225">
        <v>75</v>
      </c>
      <c r="Q1113" s="224">
        <v>67.8</v>
      </c>
      <c r="R1113" s="224">
        <v>58.503999999999998</v>
      </c>
      <c r="S1113" s="224">
        <v>56</v>
      </c>
      <c r="T1113" s="224">
        <v>61.9</v>
      </c>
      <c r="U1113" s="224">
        <v>57.3</v>
      </c>
      <c r="V1113" s="226"/>
      <c r="W1113" s="227"/>
      <c r="X1113" s="227"/>
      <c r="Y1113" s="227"/>
      <c r="Z1113" s="227"/>
      <c r="AA1113" s="227"/>
      <c r="AB1113" s="227"/>
      <c r="AC1113" s="227"/>
      <c r="AD1113" s="227"/>
      <c r="AE1113" s="227"/>
      <c r="AF1113" s="227"/>
      <c r="AG1113" s="227"/>
      <c r="AH1113" s="227"/>
      <c r="AI1113" s="227"/>
      <c r="AJ1113" s="227"/>
      <c r="AK1113" s="227"/>
      <c r="AL1113" s="227"/>
      <c r="AM1113" s="227"/>
      <c r="AN1113" s="227"/>
      <c r="AO1113" s="227"/>
      <c r="AP1113" s="227"/>
      <c r="AQ1113" s="227"/>
      <c r="AR1113" s="227"/>
      <c r="AS1113" s="227"/>
      <c r="AT1113" s="227"/>
      <c r="AU1113" s="227"/>
      <c r="AV1113" s="227"/>
      <c r="AW1113" s="227"/>
      <c r="AX1113" s="227"/>
      <c r="AY1113" s="227"/>
      <c r="AZ1113" s="227"/>
      <c r="BA1113" s="227"/>
      <c r="BB1113" s="227"/>
      <c r="BC1113" s="227"/>
      <c r="BD1113" s="227"/>
      <c r="BE1113" s="227"/>
      <c r="BF1113" s="227"/>
      <c r="BG1113" s="227"/>
      <c r="BH1113" s="227"/>
      <c r="BI1113" s="227"/>
      <c r="BJ1113" s="227"/>
      <c r="BK1113" s="227"/>
      <c r="BL1113" s="227"/>
      <c r="BM1113" s="228">
        <v>1</v>
      </c>
    </row>
    <row r="1114" spans="1:65">
      <c r="A1114" s="29"/>
      <c r="B1114" s="19">
        <v>1</v>
      </c>
      <c r="C1114" s="9">
        <v>2</v>
      </c>
      <c r="D1114" s="229">
        <v>56.5</v>
      </c>
      <c r="E1114" s="229">
        <v>52</v>
      </c>
      <c r="F1114" s="229">
        <v>63.2</v>
      </c>
      <c r="G1114" s="229">
        <v>56.1</v>
      </c>
      <c r="H1114" s="229">
        <v>56.1</v>
      </c>
      <c r="I1114" s="229">
        <v>53.9</v>
      </c>
      <c r="J1114" s="229">
        <v>57.7</v>
      </c>
      <c r="K1114" s="229">
        <v>61.9</v>
      </c>
      <c r="L1114" s="229">
        <v>63.7</v>
      </c>
      <c r="M1114" s="229">
        <v>57.08</v>
      </c>
      <c r="N1114" s="229">
        <v>59.2</v>
      </c>
      <c r="O1114" s="229">
        <v>63.4</v>
      </c>
      <c r="P1114" s="230">
        <v>75</v>
      </c>
      <c r="Q1114" s="229">
        <v>64.3</v>
      </c>
      <c r="R1114" s="229">
        <v>59.036933333333302</v>
      </c>
      <c r="S1114" s="229">
        <v>56</v>
      </c>
      <c r="T1114" s="229">
        <v>58.2</v>
      </c>
      <c r="U1114" s="229">
        <v>57</v>
      </c>
      <c r="V1114" s="226"/>
      <c r="W1114" s="227"/>
      <c r="X1114" s="227"/>
      <c r="Y1114" s="227"/>
      <c r="Z1114" s="227"/>
      <c r="AA1114" s="227"/>
      <c r="AB1114" s="227"/>
      <c r="AC1114" s="227"/>
      <c r="AD1114" s="227"/>
      <c r="AE1114" s="227"/>
      <c r="AF1114" s="227"/>
      <c r="AG1114" s="227"/>
      <c r="AH1114" s="227"/>
      <c r="AI1114" s="227"/>
      <c r="AJ1114" s="227"/>
      <c r="AK1114" s="227"/>
      <c r="AL1114" s="227"/>
      <c r="AM1114" s="227"/>
      <c r="AN1114" s="227"/>
      <c r="AO1114" s="227"/>
      <c r="AP1114" s="227"/>
      <c r="AQ1114" s="227"/>
      <c r="AR1114" s="227"/>
      <c r="AS1114" s="227"/>
      <c r="AT1114" s="227"/>
      <c r="AU1114" s="227"/>
      <c r="AV1114" s="227"/>
      <c r="AW1114" s="227"/>
      <c r="AX1114" s="227"/>
      <c r="AY1114" s="227"/>
      <c r="AZ1114" s="227"/>
      <c r="BA1114" s="227"/>
      <c r="BB1114" s="227"/>
      <c r="BC1114" s="227"/>
      <c r="BD1114" s="227"/>
      <c r="BE1114" s="227"/>
      <c r="BF1114" s="227"/>
      <c r="BG1114" s="227"/>
      <c r="BH1114" s="227"/>
      <c r="BI1114" s="227"/>
      <c r="BJ1114" s="227"/>
      <c r="BK1114" s="227"/>
      <c r="BL1114" s="227"/>
      <c r="BM1114" s="228">
        <v>34</v>
      </c>
    </row>
    <row r="1115" spans="1:65">
      <c r="A1115" s="29"/>
      <c r="B1115" s="19">
        <v>1</v>
      </c>
      <c r="C1115" s="9">
        <v>3</v>
      </c>
      <c r="D1115" s="229">
        <v>55.7</v>
      </c>
      <c r="E1115" s="229">
        <v>55</v>
      </c>
      <c r="F1115" s="229">
        <v>62.5</v>
      </c>
      <c r="G1115" s="231">
        <v>64.099999999999994</v>
      </c>
      <c r="H1115" s="229">
        <v>57.6</v>
      </c>
      <c r="I1115" s="229">
        <v>52.3</v>
      </c>
      <c r="J1115" s="229">
        <v>59.8</v>
      </c>
      <c r="K1115" s="229">
        <v>62.9</v>
      </c>
      <c r="L1115" s="229">
        <v>65.3</v>
      </c>
      <c r="M1115" s="229">
        <v>57</v>
      </c>
      <c r="N1115" s="229">
        <v>58.9</v>
      </c>
      <c r="O1115" s="229">
        <v>60.5</v>
      </c>
      <c r="P1115" s="230">
        <v>76</v>
      </c>
      <c r="Q1115" s="229">
        <v>66</v>
      </c>
      <c r="R1115" s="229">
        <v>58.965949999999999</v>
      </c>
      <c r="S1115" s="229">
        <v>56.2</v>
      </c>
      <c r="T1115" s="229">
        <v>60.9</v>
      </c>
      <c r="U1115" s="229">
        <v>54.6</v>
      </c>
      <c r="V1115" s="226"/>
      <c r="W1115" s="227"/>
      <c r="X1115" s="227"/>
      <c r="Y1115" s="227"/>
      <c r="Z1115" s="227"/>
      <c r="AA1115" s="227"/>
      <c r="AB1115" s="227"/>
      <c r="AC1115" s="227"/>
      <c r="AD1115" s="227"/>
      <c r="AE1115" s="227"/>
      <c r="AF1115" s="227"/>
      <c r="AG1115" s="227"/>
      <c r="AH1115" s="227"/>
      <c r="AI1115" s="227"/>
      <c r="AJ1115" s="227"/>
      <c r="AK1115" s="227"/>
      <c r="AL1115" s="227"/>
      <c r="AM1115" s="227"/>
      <c r="AN1115" s="227"/>
      <c r="AO1115" s="227"/>
      <c r="AP1115" s="227"/>
      <c r="AQ1115" s="227"/>
      <c r="AR1115" s="227"/>
      <c r="AS1115" s="227"/>
      <c r="AT1115" s="227"/>
      <c r="AU1115" s="227"/>
      <c r="AV1115" s="227"/>
      <c r="AW1115" s="227"/>
      <c r="AX1115" s="227"/>
      <c r="AY1115" s="227"/>
      <c r="AZ1115" s="227"/>
      <c r="BA1115" s="227"/>
      <c r="BB1115" s="227"/>
      <c r="BC1115" s="227"/>
      <c r="BD1115" s="227"/>
      <c r="BE1115" s="227"/>
      <c r="BF1115" s="227"/>
      <c r="BG1115" s="227"/>
      <c r="BH1115" s="227"/>
      <c r="BI1115" s="227"/>
      <c r="BJ1115" s="227"/>
      <c r="BK1115" s="227"/>
      <c r="BL1115" s="227"/>
      <c r="BM1115" s="228">
        <v>16</v>
      </c>
    </row>
    <row r="1116" spans="1:65">
      <c r="A1116" s="29"/>
      <c r="B1116" s="19">
        <v>1</v>
      </c>
      <c r="C1116" s="9">
        <v>4</v>
      </c>
      <c r="D1116" s="229">
        <v>60.6</v>
      </c>
      <c r="E1116" s="229">
        <v>56.5</v>
      </c>
      <c r="F1116" s="229">
        <v>64.2</v>
      </c>
      <c r="G1116" s="229">
        <v>57.2</v>
      </c>
      <c r="H1116" s="229">
        <v>59.4</v>
      </c>
      <c r="I1116" s="229">
        <v>58.3</v>
      </c>
      <c r="J1116" s="229">
        <v>57.9</v>
      </c>
      <c r="K1116" s="229">
        <v>62.9</v>
      </c>
      <c r="L1116" s="229">
        <v>64</v>
      </c>
      <c r="M1116" s="229">
        <v>56.38</v>
      </c>
      <c r="N1116" s="229">
        <v>57.4</v>
      </c>
      <c r="O1116" s="229">
        <v>66.400000000000006</v>
      </c>
      <c r="P1116" s="230">
        <v>74</v>
      </c>
      <c r="Q1116" s="229">
        <v>61</v>
      </c>
      <c r="R1116" s="229">
        <v>58.88</v>
      </c>
      <c r="S1116" s="229">
        <v>56.7</v>
      </c>
      <c r="T1116" s="229">
        <v>51.1</v>
      </c>
      <c r="U1116" s="229">
        <v>58.3</v>
      </c>
      <c r="V1116" s="226"/>
      <c r="W1116" s="227"/>
      <c r="X1116" s="227"/>
      <c r="Y1116" s="227"/>
      <c r="Z1116" s="227"/>
      <c r="AA1116" s="227"/>
      <c r="AB1116" s="227"/>
      <c r="AC1116" s="227"/>
      <c r="AD1116" s="227"/>
      <c r="AE1116" s="227"/>
      <c r="AF1116" s="227"/>
      <c r="AG1116" s="227"/>
      <c r="AH1116" s="227"/>
      <c r="AI1116" s="227"/>
      <c r="AJ1116" s="227"/>
      <c r="AK1116" s="227"/>
      <c r="AL1116" s="227"/>
      <c r="AM1116" s="227"/>
      <c r="AN1116" s="227"/>
      <c r="AO1116" s="227"/>
      <c r="AP1116" s="227"/>
      <c r="AQ1116" s="227"/>
      <c r="AR1116" s="227"/>
      <c r="AS1116" s="227"/>
      <c r="AT1116" s="227"/>
      <c r="AU1116" s="227"/>
      <c r="AV1116" s="227"/>
      <c r="AW1116" s="227"/>
      <c r="AX1116" s="227"/>
      <c r="AY1116" s="227"/>
      <c r="AZ1116" s="227"/>
      <c r="BA1116" s="227"/>
      <c r="BB1116" s="227"/>
      <c r="BC1116" s="227"/>
      <c r="BD1116" s="227"/>
      <c r="BE1116" s="227"/>
      <c r="BF1116" s="227"/>
      <c r="BG1116" s="227"/>
      <c r="BH1116" s="227"/>
      <c r="BI1116" s="227"/>
      <c r="BJ1116" s="227"/>
      <c r="BK1116" s="227"/>
      <c r="BL1116" s="227"/>
      <c r="BM1116" s="228">
        <v>58.87679787581699</v>
      </c>
    </row>
    <row r="1117" spans="1:65">
      <c r="A1117" s="29"/>
      <c r="B1117" s="19">
        <v>1</v>
      </c>
      <c r="C1117" s="9">
        <v>5</v>
      </c>
      <c r="D1117" s="229">
        <v>52.7</v>
      </c>
      <c r="E1117" s="229">
        <v>54.1</v>
      </c>
      <c r="F1117" s="229">
        <v>63.79999999999999</v>
      </c>
      <c r="G1117" s="229">
        <v>56.9</v>
      </c>
      <c r="H1117" s="229">
        <v>62.20000000000001</v>
      </c>
      <c r="I1117" s="229">
        <v>59.9</v>
      </c>
      <c r="J1117" s="229">
        <v>60.2</v>
      </c>
      <c r="K1117" s="229">
        <v>63.5</v>
      </c>
      <c r="L1117" s="229">
        <v>59.7</v>
      </c>
      <c r="M1117" s="229">
        <v>56.64</v>
      </c>
      <c r="N1117" s="229">
        <v>55.5</v>
      </c>
      <c r="O1117" s="229">
        <v>68.2</v>
      </c>
      <c r="P1117" s="231">
        <v>85</v>
      </c>
      <c r="Q1117" s="229">
        <v>66.3</v>
      </c>
      <c r="R1117" s="229">
        <v>58.353400000000008</v>
      </c>
      <c r="S1117" s="229">
        <v>56.8</v>
      </c>
      <c r="T1117" s="229">
        <v>59.7</v>
      </c>
      <c r="U1117" s="229">
        <v>57.4</v>
      </c>
      <c r="V1117" s="226"/>
      <c r="W1117" s="227"/>
      <c r="X1117" s="227"/>
      <c r="Y1117" s="227"/>
      <c r="Z1117" s="227"/>
      <c r="AA1117" s="227"/>
      <c r="AB1117" s="227"/>
      <c r="AC1117" s="227"/>
      <c r="AD1117" s="227"/>
      <c r="AE1117" s="227"/>
      <c r="AF1117" s="227"/>
      <c r="AG1117" s="227"/>
      <c r="AH1117" s="227"/>
      <c r="AI1117" s="227"/>
      <c r="AJ1117" s="227"/>
      <c r="AK1117" s="227"/>
      <c r="AL1117" s="227"/>
      <c r="AM1117" s="227"/>
      <c r="AN1117" s="227"/>
      <c r="AO1117" s="227"/>
      <c r="AP1117" s="227"/>
      <c r="AQ1117" s="227"/>
      <c r="AR1117" s="227"/>
      <c r="AS1117" s="227"/>
      <c r="AT1117" s="227"/>
      <c r="AU1117" s="227"/>
      <c r="AV1117" s="227"/>
      <c r="AW1117" s="227"/>
      <c r="AX1117" s="227"/>
      <c r="AY1117" s="227"/>
      <c r="AZ1117" s="227"/>
      <c r="BA1117" s="227"/>
      <c r="BB1117" s="227"/>
      <c r="BC1117" s="227"/>
      <c r="BD1117" s="227"/>
      <c r="BE1117" s="227"/>
      <c r="BF1117" s="227"/>
      <c r="BG1117" s="227"/>
      <c r="BH1117" s="227"/>
      <c r="BI1117" s="227"/>
      <c r="BJ1117" s="227"/>
      <c r="BK1117" s="227"/>
      <c r="BL1117" s="227"/>
      <c r="BM1117" s="228">
        <v>69</v>
      </c>
    </row>
    <row r="1118" spans="1:65">
      <c r="A1118" s="29"/>
      <c r="B1118" s="19">
        <v>1</v>
      </c>
      <c r="C1118" s="9">
        <v>6</v>
      </c>
      <c r="D1118" s="229">
        <v>48.4</v>
      </c>
      <c r="E1118" s="229">
        <v>53</v>
      </c>
      <c r="F1118" s="229">
        <v>61.500000000000007</v>
      </c>
      <c r="G1118" s="229">
        <v>57.5</v>
      </c>
      <c r="H1118" s="229">
        <v>61.70000000000001</v>
      </c>
      <c r="I1118" s="229">
        <v>50</v>
      </c>
      <c r="J1118" s="229">
        <v>59</v>
      </c>
      <c r="K1118" s="229">
        <v>63.1</v>
      </c>
      <c r="L1118" s="229">
        <v>59.2</v>
      </c>
      <c r="M1118" s="229">
        <v>57.65</v>
      </c>
      <c r="N1118" s="229">
        <v>55.9</v>
      </c>
      <c r="O1118" s="229">
        <v>66.099999999999994</v>
      </c>
      <c r="P1118" s="230">
        <v>75</v>
      </c>
      <c r="Q1118" s="229">
        <v>67.8</v>
      </c>
      <c r="R1118" s="229">
        <v>58.223100000000002</v>
      </c>
      <c r="S1118" s="229">
        <v>55.8</v>
      </c>
      <c r="T1118" s="229">
        <v>56.5</v>
      </c>
      <c r="U1118" s="229">
        <v>59.4</v>
      </c>
      <c r="V1118" s="226"/>
      <c r="W1118" s="227"/>
      <c r="X1118" s="227"/>
      <c r="Y1118" s="227"/>
      <c r="Z1118" s="227"/>
      <c r="AA1118" s="227"/>
      <c r="AB1118" s="227"/>
      <c r="AC1118" s="227"/>
      <c r="AD1118" s="227"/>
      <c r="AE1118" s="227"/>
      <c r="AF1118" s="227"/>
      <c r="AG1118" s="227"/>
      <c r="AH1118" s="227"/>
      <c r="AI1118" s="227"/>
      <c r="AJ1118" s="227"/>
      <c r="AK1118" s="227"/>
      <c r="AL1118" s="227"/>
      <c r="AM1118" s="227"/>
      <c r="AN1118" s="227"/>
      <c r="AO1118" s="227"/>
      <c r="AP1118" s="227"/>
      <c r="AQ1118" s="227"/>
      <c r="AR1118" s="227"/>
      <c r="AS1118" s="227"/>
      <c r="AT1118" s="227"/>
      <c r="AU1118" s="227"/>
      <c r="AV1118" s="227"/>
      <c r="AW1118" s="227"/>
      <c r="AX1118" s="227"/>
      <c r="AY1118" s="227"/>
      <c r="AZ1118" s="227"/>
      <c r="BA1118" s="227"/>
      <c r="BB1118" s="227"/>
      <c r="BC1118" s="227"/>
      <c r="BD1118" s="227"/>
      <c r="BE1118" s="227"/>
      <c r="BF1118" s="227"/>
      <c r="BG1118" s="227"/>
      <c r="BH1118" s="227"/>
      <c r="BI1118" s="227"/>
      <c r="BJ1118" s="227"/>
      <c r="BK1118" s="227"/>
      <c r="BL1118" s="227"/>
      <c r="BM1118" s="232"/>
    </row>
    <row r="1119" spans="1:65">
      <c r="A1119" s="29"/>
      <c r="B1119" s="20" t="s">
        <v>254</v>
      </c>
      <c r="C1119" s="12"/>
      <c r="D1119" s="233">
        <v>54.93333333333333</v>
      </c>
      <c r="E1119" s="233">
        <v>53.416666666666664</v>
      </c>
      <c r="F1119" s="233">
        <v>62.81666666666667</v>
      </c>
      <c r="G1119" s="233">
        <v>58.733333333333327</v>
      </c>
      <c r="H1119" s="233">
        <v>59.066666666666663</v>
      </c>
      <c r="I1119" s="233">
        <v>54.883333333333326</v>
      </c>
      <c r="J1119" s="233">
        <v>58.983333333333341</v>
      </c>
      <c r="K1119" s="233">
        <v>62.56666666666667</v>
      </c>
      <c r="L1119" s="233">
        <v>62.283333333333331</v>
      </c>
      <c r="M1119" s="233">
        <v>57.034999999999997</v>
      </c>
      <c r="N1119" s="233">
        <v>57.25</v>
      </c>
      <c r="O1119" s="233">
        <v>64.183333333333337</v>
      </c>
      <c r="P1119" s="233">
        <v>76.666666666666671</v>
      </c>
      <c r="Q1119" s="233">
        <v>65.533333333333346</v>
      </c>
      <c r="R1119" s="233">
        <v>58.660563888888881</v>
      </c>
      <c r="S1119" s="233">
        <v>56.25</v>
      </c>
      <c r="T1119" s="233">
        <v>58.050000000000004</v>
      </c>
      <c r="U1119" s="233">
        <v>57.333333333333321</v>
      </c>
      <c r="V1119" s="226"/>
      <c r="W1119" s="227"/>
      <c r="X1119" s="227"/>
      <c r="Y1119" s="227"/>
      <c r="Z1119" s="227"/>
      <c r="AA1119" s="227"/>
      <c r="AB1119" s="227"/>
      <c r="AC1119" s="227"/>
      <c r="AD1119" s="227"/>
      <c r="AE1119" s="227"/>
      <c r="AF1119" s="227"/>
      <c r="AG1119" s="227"/>
      <c r="AH1119" s="227"/>
      <c r="AI1119" s="227"/>
      <c r="AJ1119" s="227"/>
      <c r="AK1119" s="227"/>
      <c r="AL1119" s="227"/>
      <c r="AM1119" s="227"/>
      <c r="AN1119" s="227"/>
      <c r="AO1119" s="227"/>
      <c r="AP1119" s="227"/>
      <c r="AQ1119" s="227"/>
      <c r="AR1119" s="227"/>
      <c r="AS1119" s="227"/>
      <c r="AT1119" s="227"/>
      <c r="AU1119" s="227"/>
      <c r="AV1119" s="227"/>
      <c r="AW1119" s="227"/>
      <c r="AX1119" s="227"/>
      <c r="AY1119" s="227"/>
      <c r="AZ1119" s="227"/>
      <c r="BA1119" s="227"/>
      <c r="BB1119" s="227"/>
      <c r="BC1119" s="227"/>
      <c r="BD1119" s="227"/>
      <c r="BE1119" s="227"/>
      <c r="BF1119" s="227"/>
      <c r="BG1119" s="227"/>
      <c r="BH1119" s="227"/>
      <c r="BI1119" s="227"/>
      <c r="BJ1119" s="227"/>
      <c r="BK1119" s="227"/>
      <c r="BL1119" s="227"/>
      <c r="BM1119" s="232"/>
    </row>
    <row r="1120" spans="1:65">
      <c r="A1120" s="29"/>
      <c r="B1120" s="3" t="s">
        <v>255</v>
      </c>
      <c r="C1120" s="28"/>
      <c r="D1120" s="229">
        <v>55.7</v>
      </c>
      <c r="E1120" s="229">
        <v>53.55</v>
      </c>
      <c r="F1120" s="229">
        <v>62.85</v>
      </c>
      <c r="G1120" s="229">
        <v>57.35</v>
      </c>
      <c r="H1120" s="229">
        <v>58.5</v>
      </c>
      <c r="I1120" s="229">
        <v>54.4</v>
      </c>
      <c r="J1120" s="229">
        <v>59.15</v>
      </c>
      <c r="K1120" s="229">
        <v>62.9</v>
      </c>
      <c r="L1120" s="229">
        <v>62.75</v>
      </c>
      <c r="M1120" s="229">
        <v>57.04</v>
      </c>
      <c r="N1120" s="229">
        <v>57</v>
      </c>
      <c r="O1120" s="229">
        <v>64.75</v>
      </c>
      <c r="P1120" s="229">
        <v>75</v>
      </c>
      <c r="Q1120" s="229">
        <v>66.150000000000006</v>
      </c>
      <c r="R1120" s="229">
        <v>58.692</v>
      </c>
      <c r="S1120" s="229">
        <v>56.1</v>
      </c>
      <c r="T1120" s="229">
        <v>58.95</v>
      </c>
      <c r="U1120" s="229">
        <v>57.349999999999994</v>
      </c>
      <c r="V1120" s="226"/>
      <c r="W1120" s="227"/>
      <c r="X1120" s="227"/>
      <c r="Y1120" s="227"/>
      <c r="Z1120" s="227"/>
      <c r="AA1120" s="227"/>
      <c r="AB1120" s="227"/>
      <c r="AC1120" s="227"/>
      <c r="AD1120" s="227"/>
      <c r="AE1120" s="227"/>
      <c r="AF1120" s="227"/>
      <c r="AG1120" s="227"/>
      <c r="AH1120" s="227"/>
      <c r="AI1120" s="227"/>
      <c r="AJ1120" s="227"/>
      <c r="AK1120" s="227"/>
      <c r="AL1120" s="227"/>
      <c r="AM1120" s="227"/>
      <c r="AN1120" s="227"/>
      <c r="AO1120" s="227"/>
      <c r="AP1120" s="227"/>
      <c r="AQ1120" s="227"/>
      <c r="AR1120" s="227"/>
      <c r="AS1120" s="227"/>
      <c r="AT1120" s="227"/>
      <c r="AU1120" s="227"/>
      <c r="AV1120" s="227"/>
      <c r="AW1120" s="227"/>
      <c r="AX1120" s="227"/>
      <c r="AY1120" s="227"/>
      <c r="AZ1120" s="227"/>
      <c r="BA1120" s="227"/>
      <c r="BB1120" s="227"/>
      <c r="BC1120" s="227"/>
      <c r="BD1120" s="227"/>
      <c r="BE1120" s="227"/>
      <c r="BF1120" s="227"/>
      <c r="BG1120" s="227"/>
      <c r="BH1120" s="227"/>
      <c r="BI1120" s="227"/>
      <c r="BJ1120" s="227"/>
      <c r="BK1120" s="227"/>
      <c r="BL1120" s="227"/>
      <c r="BM1120" s="232"/>
    </row>
    <row r="1121" spans="1:65">
      <c r="A1121" s="29"/>
      <c r="B1121" s="3" t="s">
        <v>256</v>
      </c>
      <c r="C1121" s="28"/>
      <c r="D1121" s="219">
        <v>4.0844420263564363</v>
      </c>
      <c r="E1121" s="219">
        <v>2.3250089605562101</v>
      </c>
      <c r="F1121" s="219">
        <v>1.1052903087726123</v>
      </c>
      <c r="G1121" s="219">
        <v>3.0480594919828339</v>
      </c>
      <c r="H1121" s="219">
        <v>2.4735938766634038</v>
      </c>
      <c r="I1121" s="219">
        <v>3.6967102492170878</v>
      </c>
      <c r="J1121" s="219">
        <v>1.0068101443006352</v>
      </c>
      <c r="K1121" s="219">
        <v>0.89144078135715887</v>
      </c>
      <c r="L1121" s="219">
        <v>2.4685353282192781</v>
      </c>
      <c r="M1121" s="219">
        <v>0.47898851760767608</v>
      </c>
      <c r="N1121" s="219">
        <v>1.5398051824825119</v>
      </c>
      <c r="O1121" s="219">
        <v>3.2393929472459302</v>
      </c>
      <c r="P1121" s="219">
        <v>4.1311822359545785</v>
      </c>
      <c r="Q1121" s="219">
        <v>2.5750080906021755</v>
      </c>
      <c r="R1121" s="219">
        <v>0.34447159605798405</v>
      </c>
      <c r="S1121" s="219">
        <v>0.40865633483405139</v>
      </c>
      <c r="T1121" s="219">
        <v>3.9088361439180326</v>
      </c>
      <c r="U1121" s="219">
        <v>1.5995832790657267</v>
      </c>
      <c r="V1121" s="216"/>
      <c r="W1121" s="217"/>
      <c r="X1121" s="217"/>
      <c r="Y1121" s="217"/>
      <c r="Z1121" s="217"/>
      <c r="AA1121" s="217"/>
      <c r="AB1121" s="217"/>
      <c r="AC1121" s="217"/>
      <c r="AD1121" s="217"/>
      <c r="AE1121" s="217"/>
      <c r="AF1121" s="217"/>
      <c r="AG1121" s="217"/>
      <c r="AH1121" s="217"/>
      <c r="AI1121" s="217"/>
      <c r="AJ1121" s="217"/>
      <c r="AK1121" s="217"/>
      <c r="AL1121" s="217"/>
      <c r="AM1121" s="217"/>
      <c r="AN1121" s="217"/>
      <c r="AO1121" s="217"/>
      <c r="AP1121" s="217"/>
      <c r="AQ1121" s="217"/>
      <c r="AR1121" s="217"/>
      <c r="AS1121" s="217"/>
      <c r="AT1121" s="217"/>
      <c r="AU1121" s="217"/>
      <c r="AV1121" s="217"/>
      <c r="AW1121" s="217"/>
      <c r="AX1121" s="217"/>
      <c r="AY1121" s="217"/>
      <c r="AZ1121" s="217"/>
      <c r="BA1121" s="217"/>
      <c r="BB1121" s="217"/>
      <c r="BC1121" s="217"/>
      <c r="BD1121" s="217"/>
      <c r="BE1121" s="217"/>
      <c r="BF1121" s="217"/>
      <c r="BG1121" s="217"/>
      <c r="BH1121" s="217"/>
      <c r="BI1121" s="217"/>
      <c r="BJ1121" s="217"/>
      <c r="BK1121" s="217"/>
      <c r="BL1121" s="217"/>
      <c r="BM1121" s="222"/>
    </row>
    <row r="1122" spans="1:65">
      <c r="A1122" s="29"/>
      <c r="B1122" s="3" t="s">
        <v>86</v>
      </c>
      <c r="C1122" s="28"/>
      <c r="D1122" s="13">
        <v>7.4352706790469111E-2</v>
      </c>
      <c r="E1122" s="13">
        <v>4.3525908777963376E-2</v>
      </c>
      <c r="F1122" s="13">
        <v>1.7595494435223329E-2</v>
      </c>
      <c r="G1122" s="13">
        <v>5.1896586129106144E-2</v>
      </c>
      <c r="H1122" s="13">
        <v>4.1878000169244985E-2</v>
      </c>
      <c r="I1122" s="13">
        <v>6.7355789539333522E-2</v>
      </c>
      <c r="J1122" s="13">
        <v>1.7069400581530971E-2</v>
      </c>
      <c r="K1122" s="13">
        <v>1.4247854789938607E-2</v>
      </c>
      <c r="L1122" s="13">
        <v>3.9633962989873345E-2</v>
      </c>
      <c r="M1122" s="13">
        <v>8.3981505673301673E-3</v>
      </c>
      <c r="N1122" s="13">
        <v>2.6896160392707629E-2</v>
      </c>
      <c r="O1122" s="13">
        <v>5.0470936596924386E-2</v>
      </c>
      <c r="P1122" s="13">
        <v>5.3884985686364066E-2</v>
      </c>
      <c r="Q1122" s="13">
        <v>3.9293104129229525E-2</v>
      </c>
      <c r="R1122" s="13">
        <v>5.8722857951120332E-3</v>
      </c>
      <c r="S1122" s="13">
        <v>7.2650015081609136E-3</v>
      </c>
      <c r="T1122" s="13">
        <v>6.7335678620465675E-2</v>
      </c>
      <c r="U1122" s="13">
        <v>2.7899708355797564E-2</v>
      </c>
      <c r="V1122" s="15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55"/>
    </row>
    <row r="1123" spans="1:65">
      <c r="A1123" s="29"/>
      <c r="B1123" s="3" t="s">
        <v>257</v>
      </c>
      <c r="C1123" s="28"/>
      <c r="D1123" s="13">
        <v>-6.6978244142985144E-2</v>
      </c>
      <c r="E1123" s="13">
        <v>-9.2738250145105394E-2</v>
      </c>
      <c r="F1123" s="13">
        <v>6.6917171670233477E-2</v>
      </c>
      <c r="G1123" s="13">
        <v>-2.4366906431674273E-3</v>
      </c>
      <c r="H1123" s="13">
        <v>3.2248491375184152E-3</v>
      </c>
      <c r="I1123" s="13">
        <v>-6.7827475110088131E-2</v>
      </c>
      <c r="J1123" s="13">
        <v>1.8094641923471766E-3</v>
      </c>
      <c r="K1123" s="13">
        <v>6.2671016834719095E-2</v>
      </c>
      <c r="L1123" s="13">
        <v>5.7858708021136129E-2</v>
      </c>
      <c r="M1123" s="13">
        <v>-3.1282235825761395E-2</v>
      </c>
      <c r="N1123" s="13">
        <v>-2.7630542667218982E-2</v>
      </c>
      <c r="O1123" s="13">
        <v>9.0129484771044988E-2</v>
      </c>
      <c r="P1123" s="13">
        <v>0.30215414955772713</v>
      </c>
      <c r="Q1123" s="13">
        <v>0.11305872088282265</v>
      </c>
      <c r="R1123" s="13">
        <v>-3.6726519567893412E-3</v>
      </c>
      <c r="S1123" s="13">
        <v>-4.4615162009276288E-2</v>
      </c>
      <c r="T1123" s="13">
        <v>-1.4042847193573071E-2</v>
      </c>
      <c r="U1123" s="13">
        <v>-2.6215157722047744E-2</v>
      </c>
      <c r="V1123" s="15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55"/>
    </row>
    <row r="1124" spans="1:65">
      <c r="A1124" s="29"/>
      <c r="B1124" s="45" t="s">
        <v>258</v>
      </c>
      <c r="C1124" s="46"/>
      <c r="D1124" s="44">
        <v>0.84</v>
      </c>
      <c r="E1124" s="44">
        <v>1.18</v>
      </c>
      <c r="F1124" s="44">
        <v>0.92</v>
      </c>
      <c r="G1124" s="44">
        <v>0.01</v>
      </c>
      <c r="H1124" s="44">
        <v>0.08</v>
      </c>
      <c r="I1124" s="44">
        <v>0.85</v>
      </c>
      <c r="J1124" s="44">
        <v>0.06</v>
      </c>
      <c r="K1124" s="44">
        <v>0.86</v>
      </c>
      <c r="L1124" s="44">
        <v>0.8</v>
      </c>
      <c r="M1124" s="44">
        <v>0.37</v>
      </c>
      <c r="N1124" s="44">
        <v>0.32</v>
      </c>
      <c r="O1124" s="44">
        <v>1.23</v>
      </c>
      <c r="P1124" s="44">
        <v>4.0199999999999996</v>
      </c>
      <c r="Q1124" s="44">
        <v>1.53</v>
      </c>
      <c r="R1124" s="44">
        <v>0.01</v>
      </c>
      <c r="S1124" s="44">
        <v>0.55000000000000004</v>
      </c>
      <c r="T1124" s="44">
        <v>0.14000000000000001</v>
      </c>
      <c r="U1124" s="44">
        <v>0.3</v>
      </c>
      <c r="V1124" s="15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55"/>
    </row>
    <row r="1125" spans="1:65">
      <c r="B1125" s="30"/>
      <c r="C1125" s="20"/>
      <c r="D1125" s="20"/>
      <c r="E1125" s="20"/>
      <c r="F1125" s="20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BM1125" s="55"/>
    </row>
    <row r="1126" spans="1:65">
      <c r="BM1126" s="55"/>
    </row>
    <row r="1127" spans="1:65">
      <c r="BM1127" s="55"/>
    </row>
    <row r="1128" spans="1:65">
      <c r="BM1128" s="55"/>
    </row>
    <row r="1129" spans="1:65">
      <c r="BM1129" s="55"/>
    </row>
    <row r="1130" spans="1:65">
      <c r="BM1130" s="55"/>
    </row>
    <row r="1131" spans="1:65">
      <c r="BM1131" s="55"/>
    </row>
    <row r="1132" spans="1:65">
      <c r="BM1132" s="55"/>
    </row>
    <row r="1133" spans="1:65">
      <c r="BM1133" s="55"/>
    </row>
    <row r="1134" spans="1:65">
      <c r="BM1134" s="55"/>
    </row>
    <row r="1135" spans="1:65">
      <c r="BM1135" s="55"/>
    </row>
    <row r="1136" spans="1:65">
      <c r="BM1136" s="55"/>
    </row>
    <row r="1137" spans="65:65">
      <c r="BM1137" s="55"/>
    </row>
    <row r="1138" spans="65:65">
      <c r="BM1138" s="55"/>
    </row>
    <row r="1139" spans="65:65">
      <c r="BM1139" s="55"/>
    </row>
    <row r="1140" spans="65:65">
      <c r="BM1140" s="55"/>
    </row>
    <row r="1141" spans="65:65">
      <c r="BM1141" s="55"/>
    </row>
    <row r="1142" spans="65:65">
      <c r="BM1142" s="55"/>
    </row>
    <row r="1143" spans="65:65">
      <c r="BM1143" s="55"/>
    </row>
    <row r="1144" spans="65:65">
      <c r="BM1144" s="55"/>
    </row>
    <row r="1145" spans="65:65">
      <c r="BM1145" s="55"/>
    </row>
    <row r="1146" spans="65:65">
      <c r="BM1146" s="55"/>
    </row>
    <row r="1147" spans="65:65">
      <c r="BM1147" s="55"/>
    </row>
    <row r="1148" spans="65:65">
      <c r="BM1148" s="55"/>
    </row>
    <row r="1149" spans="65:65">
      <c r="BM1149" s="55"/>
    </row>
    <row r="1150" spans="65:65">
      <c r="BM1150" s="55"/>
    </row>
    <row r="1151" spans="65:65">
      <c r="BM1151" s="55"/>
    </row>
    <row r="1152" spans="65:65">
      <c r="BM1152" s="55"/>
    </row>
    <row r="1153" spans="65:65">
      <c r="BM1153" s="55"/>
    </row>
    <row r="1154" spans="65:65">
      <c r="BM1154" s="55"/>
    </row>
    <row r="1155" spans="65:65">
      <c r="BM1155" s="55"/>
    </row>
    <row r="1156" spans="65:65">
      <c r="BM1156" s="55"/>
    </row>
    <row r="1157" spans="65:65">
      <c r="BM1157" s="55"/>
    </row>
    <row r="1158" spans="65:65">
      <c r="BM1158" s="55"/>
    </row>
    <row r="1159" spans="65:65">
      <c r="BM1159" s="55"/>
    </row>
    <row r="1160" spans="65:65">
      <c r="BM1160" s="55"/>
    </row>
    <row r="1161" spans="65:65">
      <c r="BM1161" s="55"/>
    </row>
    <row r="1162" spans="65:65">
      <c r="BM1162" s="55"/>
    </row>
    <row r="1163" spans="65:65">
      <c r="BM1163" s="55"/>
    </row>
    <row r="1164" spans="65:65">
      <c r="BM1164" s="55"/>
    </row>
    <row r="1165" spans="65:65">
      <c r="BM1165" s="55"/>
    </row>
    <row r="1166" spans="65:65">
      <c r="BM1166" s="55"/>
    </row>
    <row r="1167" spans="65:65">
      <c r="BM1167" s="55"/>
    </row>
    <row r="1168" spans="65:65">
      <c r="BM1168" s="55"/>
    </row>
    <row r="1169" spans="65:65">
      <c r="BM1169" s="55"/>
    </row>
    <row r="1170" spans="65:65">
      <c r="BM1170" s="55"/>
    </row>
    <row r="1171" spans="65:65">
      <c r="BM1171" s="55"/>
    </row>
    <row r="1172" spans="65:65">
      <c r="BM1172" s="55"/>
    </row>
    <row r="1173" spans="65:65">
      <c r="BM1173" s="55"/>
    </row>
    <row r="1174" spans="65:65">
      <c r="BM1174" s="56"/>
    </row>
    <row r="1175" spans="65:65">
      <c r="BM1175" s="57"/>
    </row>
    <row r="1176" spans="65:65">
      <c r="BM1176" s="57"/>
    </row>
    <row r="1177" spans="65:65">
      <c r="BM1177" s="57"/>
    </row>
    <row r="1178" spans="65:65">
      <c r="BM1178" s="57"/>
    </row>
    <row r="1179" spans="65:65">
      <c r="BM1179" s="57"/>
    </row>
    <row r="1180" spans="65:65">
      <c r="BM1180" s="57"/>
    </row>
    <row r="1181" spans="65:65">
      <c r="BM1181" s="57"/>
    </row>
    <row r="1182" spans="65:65">
      <c r="BM1182" s="57"/>
    </row>
    <row r="1183" spans="65:65">
      <c r="BM1183" s="57"/>
    </row>
    <row r="1184" spans="65:65">
      <c r="BM1184" s="57"/>
    </row>
    <row r="1185" spans="65:65">
      <c r="BM1185" s="57"/>
    </row>
    <row r="1186" spans="65:65">
      <c r="BM1186" s="57"/>
    </row>
    <row r="1187" spans="65:65">
      <c r="BM1187" s="57"/>
    </row>
    <row r="1188" spans="65:65">
      <c r="BM1188" s="57"/>
    </row>
    <row r="1189" spans="65:65">
      <c r="BM1189" s="57"/>
    </row>
    <row r="1190" spans="65:65">
      <c r="BM1190" s="57"/>
    </row>
    <row r="1191" spans="65:65">
      <c r="BM1191" s="57"/>
    </row>
    <row r="1192" spans="65:65">
      <c r="BM1192" s="57"/>
    </row>
    <row r="1193" spans="65:65">
      <c r="BM1193" s="57"/>
    </row>
    <row r="1194" spans="65:65">
      <c r="BM1194" s="57"/>
    </row>
    <row r="1195" spans="65:65">
      <c r="BM1195" s="57"/>
    </row>
    <row r="1196" spans="65:65">
      <c r="BM1196" s="57"/>
    </row>
    <row r="1197" spans="65:65">
      <c r="BM1197" s="57"/>
    </row>
    <row r="1198" spans="65:65">
      <c r="BM1198" s="57"/>
    </row>
    <row r="1199" spans="65:65">
      <c r="BM1199" s="57"/>
    </row>
    <row r="1200" spans="65:65">
      <c r="BM1200" s="57"/>
    </row>
    <row r="1201" spans="65:65">
      <c r="BM1201" s="57"/>
    </row>
    <row r="1202" spans="65:65">
      <c r="BM1202" s="57"/>
    </row>
    <row r="1203" spans="65:65">
      <c r="BM1203" s="57"/>
    </row>
    <row r="1204" spans="65:65">
      <c r="BM1204" s="57"/>
    </row>
    <row r="1205" spans="65:65">
      <c r="BM1205" s="57"/>
    </row>
    <row r="1206" spans="65:65">
      <c r="BM1206" s="57"/>
    </row>
    <row r="1207" spans="65:65">
      <c r="BM1207" s="57"/>
    </row>
    <row r="1208" spans="65:65">
      <c r="BM1208" s="57"/>
    </row>
  </sheetData>
  <dataConsolidate/>
  <conditionalFormatting sqref="B6:V11 B24:U29 B42:V47 B60:D65 B78:U83 B96:V101 B115:V120 B133:V138 B151:V156 B169:R174 B187:V192 B206:U211 B224:T229 B243:V248 B261:I266 B279:I284 B297:I302 B315:V320 B333:U338 B351:I356 B369:Q374 B387:T392 B405:D410 B423:I428 B441:U446 B460:V465 B478:T483 B496:V501 B514:J519 B532:V537 B550:V555 B568:V573 B586:V591 B604:U609 B622:I627 B640:V645 B658:V663 B676:U681 B694:I699 B712:T717 B730:R735 B748:V753 B766:V771 B785:V790 B804:T809 B822:I827 B840:V845 B859:V864 B877:U882 B896:K901 B914:U919 B933:S938 B951:U956 B969:T974 B987:I992 B1005:U1010 B1023:V1028 B1041:V1046 B1059:U1064 B1077:K1082 B1095:V1100 B1113:U1118">
    <cfRule type="expression" dxfId="17" priority="186">
      <formula>AND($B6&lt;&gt;$B5,NOT(ISBLANK(INDIRECT(Anlyt_LabRefThisCol))))</formula>
    </cfRule>
  </conditionalFormatting>
  <conditionalFormatting sqref="C2:V17 C20:U35 C38:V53 C56:D71 C74:U89 C92:V107 C111:V126 C129:V144 C147:V162 C165:R180 C183:V198 C202:U217 C220:T235 C239:V254 C257:I272 C275:I290 C293:I308 C311:V326 C329:U344 C347:I362 C365:Q380 C383:T398 C401:D416 C419:I434 C437:U452 C456:V471 C474:T489 C492:V507 C510:J525 C528:V543 C546:V561 C564:V579 C582:V597 C600:U615 C618:I633 C636:V651 C654:V669 C672:U687 C690:I705 C708:T723 C726:R741 C744:V759 C762:V777 C781:V796 C800:T815 C818:I833 C836:V851 C855:V870 C873:U888 C892:K907 C910:U925 C929:S944 C947:U962 C965:T980 C983:I998 C1001:U1016 C1019:V1034 C1037:V1052 C1055:U1070 C1073:K1088 C1091:V1106 C1109:U1124">
    <cfRule type="expression" dxfId="16" priority="184" stopIfTrue="1">
      <formula>AND(ISBLANK(INDIRECT(Anlyt_LabRefLastCol)),ISBLANK(INDIRECT(Anlyt_LabRefThisCol)))</formula>
    </cfRule>
    <cfRule type="expression" dxfId="15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Performance Gates</vt:lpstr>
      <vt:lpstr>Uncertainty &amp; Tolerance Limits</vt:lpstr>
      <vt:lpstr>Indicative Values</vt:lpstr>
      <vt:lpstr>Abbreviations</vt:lpstr>
      <vt:lpstr>Laboratory List</vt:lpstr>
      <vt:lpstr>Upscaled Metrics</vt:lpstr>
      <vt:lpstr>Fire Assay</vt:lpstr>
      <vt:lpstr>AR Digest 10-50g</vt:lpstr>
      <vt:lpstr>4-Acid</vt:lpstr>
      <vt:lpstr>Aqua Regia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Lyra Nartates</cp:lastModifiedBy>
  <cp:lastPrinted>2021-03-06T02:52:25Z</cp:lastPrinted>
  <dcterms:created xsi:type="dcterms:W3CDTF">2000-11-24T23:59:25Z</dcterms:created>
  <dcterms:modified xsi:type="dcterms:W3CDTF">2023-02-14T03:23:11Z</dcterms:modified>
</cp:coreProperties>
</file>